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修正】財政状況資料集\"/>
    </mc:Choice>
  </mc:AlternateContent>
  <bookViews>
    <workbookView xWindow="0" yWindow="0" windowWidth="20490" windowHeight="67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4" r:id="rId13"/>
    <sheet name="施設類型別ストック情報分析表①" sheetId="25" r:id="rId14"/>
    <sheet name="施設類型別ストック情報分析表②" sheetId="23" r:id="rId15"/>
    <sheet name="データシート" sheetId="8" state="hidden" r:id="rId16"/>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c r="BW34" i="9" l="1"/>
  <c r="BW35" i="9" s="1"/>
  <c r="BW36" i="9" s="1"/>
  <c r="BW37" i="9" s="1"/>
  <c r="BW38" i="9" s="1"/>
  <c r="BW39" i="9" s="1"/>
</calcChain>
</file>

<file path=xl/sharedStrings.xml><?xml version="1.0" encoding="utf-8"?>
<sst xmlns="http://schemas.openxmlformats.org/spreadsheetml/2006/main" count="1160" uniqueCount="560">
  <si>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</si>
  <si>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</si>
  <si>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</si>
  <si>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</si>
  <si>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</si>
  <si>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</si>
  <si>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</si>
  <si>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</si>
  <si>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</si>
  <si>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</si>
  <si>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</si>
  <si>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</si>
  <si>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</si>
  <si>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</si>
  <si>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</si>
  <si>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</si>
  <si>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</si>
  <si>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</si>
  <si>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</si>
  <si>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</si>
  <si>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</si>
  <si>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</si>
  <si>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</si>
  <si>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</si>
  <si>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</si>
  <si>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</si>
  <si>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</si>
  <si>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</si>
  <si>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</si>
  <si>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</si>
  <si>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</si>
  <si>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</si>
  <si>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</si>
  <si>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</si>
  <si>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</si>
  <si>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</si>
  <si>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</si>
  <si>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</si>
  <si>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</si>
  <si>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</si>
  <si>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</si>
  <si>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</si>
  <si>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</si>
  <si>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</si>
  <si>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</si>
  <si>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</si>
  <si>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</si>
  <si>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</si>
  <si>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</si>
  <si>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</si>
  <si>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</si>
  <si>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</si>
  <si>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</si>
  <si>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</si>
  <si>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</si>
  <si>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</si>
  <si>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</si>
  <si>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</si>
  <si>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</si>
  <si>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</si>
  <si>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</si>
  <si>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</si>
  <si>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</si>
  <si>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</si>
  <si>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</si>
  <si>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</si>
  <si>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</si>
  <si>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</si>
  <si>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</si>
  <si>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</si>
  <si>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</si>
  <si>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</si>
  <si>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</si>
  <si>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</si>
  <si>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</si>
  <si>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</si>
  <si>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</si>
  <si>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</si>
  <si>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</si>
  <si>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</si>
  <si>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</si>
  <si>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</si>
  <si>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阿久比町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</si>
  <si>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</si>
  <si>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</si>
  <si>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</si>
  <si>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</si>
  <si>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</si>
  <si>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</si>
  <si>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</si>
  <si>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</si>
  <si>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</si>
  <si>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</si>
  <si>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</si>
  <si>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</si>
  <si>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</si>
  <si>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</si>
  <si>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</si>
  <si>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</si>
  <si>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</si>
  <si>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</si>
  <si>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</si>
  <si>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</si>
  <si>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</si>
  <si>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</si>
  <si>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</si>
  <si>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</si>
  <si>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</si>
  <si>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</si>
  <si>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</si>
  <si>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</si>
  <si>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</si>
  <si>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</si>
  <si>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</si>
  <si>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</si>
  <si>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</si>
  <si>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</si>
  <si>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</si>
  <si>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</si>
  <si>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</si>
  <si>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</si>
  <si>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</si>
  <si>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</si>
  <si>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</si>
  <si>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</si>
  <si>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</si>
  <si>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</si>
  <si>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</si>
  <si>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</si>
  <si>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</si>
  <si>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</si>
  <si>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</si>
  <si>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</si>
  <si>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</si>
  <si>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</si>
  <si>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</si>
  <si>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</si>
  <si>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</si>
  <si>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</si>
  <si>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</si>
  <si>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</si>
  <si>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</si>
  <si>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</si>
  <si>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</si>
  <si>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</si>
  <si>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</si>
  <si>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</si>
  <si>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</si>
  <si>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</si>
  <si>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</si>
  <si>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</si>
  <si>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</si>
  <si>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</si>
  <si>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</si>
  <si>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</si>
  <si>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</si>
  <si>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</si>
  <si>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</si>
  <si>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</si>
  <si>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</si>
  <si>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</si>
  <si>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</si>
  <si>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</si>
  <si>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</si>
  <si>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</si>
  <si>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</si>
  <si>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</si>
  <si>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</si>
  <si>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</si>
  <si>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</si>
  <si>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</si>
  <si>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</si>
  <si>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</si>
  <si>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</si>
  <si>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</si>
  <si>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</si>
  <si>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</si>
  <si>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</si>
  <si>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</si>
  <si>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</si>
  <si>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</si>
  <si>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</si>
  <si>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</si>
  <si>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</si>
  <si>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</si>
  <si>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</si>
  <si>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</si>
  <si>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</si>
  <si>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</si>
  <si>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</si>
  <si>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</si>
  <si>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</si>
  <si>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</si>
  <si>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</si>
  <si>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</si>
  <si>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</si>
  <si>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</si>
  <si>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愛知県阿久比町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</si>
  <si>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</si>
  <si>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</si>
  <si>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</si>
  <si>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</si>
  <si>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</si>
  <si>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</si>
  <si>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</si>
  <si>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</si>
  <si>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</si>
  <si>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</si>
  <si>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</si>
  <si>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</si>
  <si>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</si>
  <si>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</si>
  <si>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</si>
  <si>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</si>
  <si>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</si>
  <si>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</si>
  <si>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</si>
  <si>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</si>
  <si>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</si>
  <si>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</si>
  <si>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</si>
  <si>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</si>
  <si>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</si>
  <si>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</si>
  <si>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</si>
  <si>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</si>
  <si>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</si>
  <si>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</si>
  <si>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</si>
  <si>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</si>
  <si>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</si>
  <si>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</si>
  <si>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</si>
  <si>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</si>
  <si>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</si>
  <si>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</si>
  <si>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</si>
  <si>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</si>
  <si>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</si>
  <si>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</si>
  <si>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</si>
  <si>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</si>
  <si>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</si>
  <si>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</si>
  <si>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</si>
  <si>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</si>
  <si>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</si>
  <si>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</si>
  <si>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</si>
  <si>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</si>
  <si>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</si>
  <si>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</si>
  <si>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</si>
  <si>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</si>
  <si>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</si>
  <si>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</si>
  <si>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</si>
  <si>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</si>
  <si>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</si>
  <si>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</si>
  <si>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</si>
  <si>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</si>
  <si>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</si>
  <si>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</si>
  <si>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</si>
  <si>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</si>
  <si>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</si>
  <si>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</si>
  <si>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</si>
  <si>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</si>
  <si>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</si>
  <si>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</si>
  <si>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</si>
  <si>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</si>
  <si>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</si>
  <si>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</si>
  <si>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</si>
  <si>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</si>
  <si>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</si>
  <si>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</si>
  <si>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</si>
  <si>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</si>
  <si>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</si>
  <si>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</si>
  <si>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</si>
  <si>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</si>
  <si>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</si>
  <si>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</si>
  <si>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</si>
  <si>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</si>
  <si>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</si>
  <si>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</si>
  <si>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</si>
  <si>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</si>
  <si>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</si>
  <si>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</si>
  <si>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</si>
  <si>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</si>
  <si>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</si>
  <si>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</si>
  <si>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</si>
  <si>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</si>
  <si>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</si>
  <si>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</si>
  <si>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</si>
  <si>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</si>
  <si>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</si>
  <si>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</si>
  <si>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</si>
  <si>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</si>
  <si>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</si>
  <si>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</si>
  <si>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</si>
  <si>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</si>
  <si>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</si>
  <si>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</si>
  <si>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</si>
  <si>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</si>
  <si>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</si>
  <si>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</si>
  <si>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</si>
  <si>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</si>
  <si>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</si>
  <si>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</si>
  <si>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</si>
  <si>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</si>
  <si>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</si>
  <si>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</si>
  <si>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</si>
  <si>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</si>
  <si>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</si>
  <si>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</si>
  <si>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</si>
  <si>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</si>
  <si>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</si>
  <si>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</si>
  <si>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</si>
  <si>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</si>
  <si>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</si>
  <si>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</si>
  <si>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</si>
  <si>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</si>
  <si>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</si>
  <si>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</si>
  <si>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</si>
  <si>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</si>
  <si>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愛知県阿久比町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</si>
  <si>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</si>
  <si>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</si>
  <si>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</si>
  <si>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</si>
  <si>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</si>
  <si>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</si>
  <si>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</si>
  <si>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</si>
  <si>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</si>
  <si>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</si>
  <si>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</si>
  <si>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</si>
  <si>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</si>
  <si>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</si>
  <si>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</si>
  <si>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</si>
  <si>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</si>
  <si>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</si>
  <si>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</si>
  <si>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</si>
  <si>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</si>
  <si>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</si>
  <si>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</si>
  <si>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</si>
  <si>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</si>
  <si>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</si>
  <si>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</si>
  <si>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</si>
  <si>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</si>
  <si>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</si>
  <si>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</si>
  <si>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</si>
  <si>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</si>
  <si>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</si>
  <si>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</si>
  <si>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</si>
  <si>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</si>
  <si>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</si>
  <si>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</si>
  <si>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</si>
  <si>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</si>
  <si>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</si>
  <si>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</si>
  <si>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</si>
  <si>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</si>
  <si>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</si>
  <si>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</si>
  <si>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</si>
  <si>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</si>
  <si>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</si>
  <si>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</si>
  <si>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</si>
  <si>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</si>
  <si>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</si>
  <si>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</si>
  <si>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</si>
  <si>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</si>
  <si>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</si>
  <si>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</si>
  <si>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</si>
  <si>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</si>
  <si>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</si>
  <si>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</si>
  <si>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</si>
  <si>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</si>
  <si>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</si>
  <si>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</si>
  <si>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</si>
  <si>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</si>
  <si>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</si>
  <si>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</si>
  <si>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</si>
  <si>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</si>
  <si>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</si>
  <si>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</si>
  <si>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</si>
  <si>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</si>
  <si>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</si>
  <si>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</si>
  <si>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</si>
  <si>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</si>
  <si>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</si>
  <si>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</si>
  <si>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</si>
  <si>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</si>
  <si>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</si>
  <si>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</si>
  <si>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</si>
  <si>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</si>
  <si>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</si>
  <si>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</si>
  <si>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</si>
  <si>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</si>
  <si>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</si>
  <si>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</si>
  <si>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</si>
  <si>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</si>
  <si>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</si>
  <si>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</si>
  <si>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</si>
  <si>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</si>
  <si>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</si>
  <si>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</si>
  <si>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</si>
  <si>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</si>
  <si>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</si>
  <si>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</si>
  <si>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</si>
  <si>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</si>
  <si>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</si>
  <si>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</si>
  <si>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</si>
  <si>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</si>
  <si>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</si>
  <si>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</si>
  <si>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</si>
  <si>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</si>
  <si>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</si>
  <si>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</si>
  <si>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</si>
  <si>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</si>
  <si>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</si>
  <si>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</si>
  <si>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</si>
  <si>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</si>
  <si>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</si>
  <si>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</si>
  <si>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</si>
  <si>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</si>
  <si>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</si>
  <si>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</si>
  <si>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</si>
  <si>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</si>
  <si>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</si>
  <si>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</si>
  <si>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</si>
  <si>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</si>
  <si>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</si>
  <si>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</si>
  <si>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</si>
  <si>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</si>
  <si>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</si>
  <si>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</si>
  <si>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</si>
  <si>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</si>
  <si>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</si>
  <si>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</si>
  <si>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</si>
  <si>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</si>
  <si>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</si>
  <si>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</si>
  <si>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</si>
  <si>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</si>
  <si>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</si>
  <si>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</si>
  <si>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</si>
  <si>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</si>
  <si>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</si>
  <si>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</si>
  <si>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</si>
  <si>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</si>
  <si>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</si>
  <si>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</si>
  <si>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</si>
  <si>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</si>
  <si>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</si>
  <si>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</si>
  <si>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</si>
  <si>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</si>
  <si>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</si>
  <si>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</si>
  <si>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</si>
  <si>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</si>
  <si>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</si>
  <si>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</si>
  <si>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</si>
  <si>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2.60</t>
  </si>
  <si>
    <t>▲ 7.39</t>
  </si>
  <si>
    <t>水道事業会計</t>
  </si>
  <si>
    <t>一般会計</t>
  </si>
  <si>
    <t>国民健康保険特別会計</t>
  </si>
  <si>
    <t>介護保険特別会計</t>
  </si>
  <si>
    <t>下水道事業特別会計</t>
  </si>
  <si>
    <t>後期高齢者医療特別会計</t>
  </si>
  <si>
    <t>土地取得特別会計</t>
  </si>
  <si>
    <t>その他会計（赤字）</t>
  </si>
  <si>
    <t>その他会計（黒字）</t>
  </si>
  <si>
    <t>愛知県市町村職員退職手当組合</t>
  </si>
  <si>
    <t>知多中部広域事務組合（一般会計）</t>
  </si>
  <si>
    <t>知多中部広域事務組合（一般会計分）</t>
  </si>
  <si>
    <t>知多中部広域事務組合（消防指令センター特別会計）</t>
    <rPh sb="11" eb="13">
      <t>ショウボウ</t>
    </rPh>
    <rPh sb="13" eb="15">
      <t>シレイ</t>
    </rPh>
    <rPh sb="19" eb="21">
      <t>トクベツ</t>
    </rPh>
    <phoneticPr fontId="5"/>
  </si>
  <si>
    <t>東部知多衛生組合</t>
  </si>
  <si>
    <t>愛知県後期高齢者医療広域連合（一般会計）</t>
  </si>
  <si>
    <t>愛知県後期高齢者医療広域連合（後期高齢者医療特別会計）</t>
  </si>
  <si>
    <t>-</t>
    <phoneticPr fontId="2"/>
  </si>
  <si>
    <t>半田土地開発公社</t>
  </si>
  <si>
    <t>歳入歳出213千円</t>
    <rPh sb="0" eb="2">
      <t>サイニュウ</t>
    </rPh>
    <rPh sb="2" eb="4">
      <t>サイシュツ</t>
    </rPh>
    <rPh sb="7" eb="9">
      <t>セ</t>
    </rPh>
    <phoneticPr fontId="24"/>
  </si>
  <si>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</si>
  <si>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</si>
  <si>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</si>
  <si>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</si>
  <si>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</si>
  <si>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</si>
  <si>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</si>
  <si>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</si>
  <si>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</si>
  <si>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</si>
  <si>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</si>
  <si>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</si>
  <si>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</si>
  <si>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昨年度時点では類似団体と比較し、将来負担比率が低く、有形固定資産減価償却率が高くなっていますが、他の指標でも示されていますとおり、28年度の将来負担比率は、新庁舎建設事業による多額の借り入れ及び庁舎建設基金の取り崩しが影響し、大きく増加しています。今後は、平成28年度に策定した公共施設等総合管理計画に掲げた「事後保全型」から「予防保全型」への転換という方針のもと、個別施設計画の策定を推進し、長寿命化及び維持管理費用の適正化、平準化を図り、将来負担比率の上昇の抑制に努めます。なお、今年度の有形固定資産減価償却率は「地方公会計の整備により得られるストック情報等に関する調査について」に基づき、30年1月1日時点の照会内容が反映されており、その時点では28年度の固定資産台帳が未完成であったため、数値は未記入となっています。</t>
    <phoneticPr fontId="5"/>
  </si>
  <si>
    <t>有形固定資産減価償却率</t>
    <phoneticPr fontId="5"/>
  </si>
  <si>
    <t>　実質公債費比率は類似団体と比較して低い水準にありますが、将来負担比率は類似団体よりも高くなりました。この要因は、新庁舎建設事業による多額の借り入れ及び庁舎建設基金の取り崩しによるものです。また、実質公債費比率も新庁舎建設事業の元金償還額が増加していくことを考えますと、上昇すると想定されます。今後は、これまで以上に公債費の適正化に取り組んでいく必要があると考えられ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</si>
</sst>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56894</c:v>
                </c:pt>
                <c:pt idx="4">
                  <c:v>57122</c:v>
                </c:pt>
              </c:numCache>
            </c:numRef>
          </c:val>
          <c:smooth val="0"/>
          <c:extLst>
            <c:ext xmlns:c16="http://schemas.microsoft.com/office/drawing/2014/chart" uri="{C3380CC4-5D6E-409C-BE32-E72D297353CC}">
              <c16:uniqueId val="{00000000-FB14-494B-BF29-10FF7CBB604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36684</c:v>
                </c:pt>
                <c:pt idx="1">
                  <c:v>21620</c:v>
                </c:pt>
                <c:pt idx="2">
                  <c:v>65135</c:v>
                </c:pt>
                <c:pt idx="3">
                  <c:v>87582</c:v>
                </c:pt>
                <c:pt idx="4">
                  <c:v>101060</c:v>
                </c:pt>
              </c:numCache>
            </c:numRef>
          </c:val>
          <c:smooth val="0"/>
          <c:extLst>
            <c:ext xmlns:c16="http://schemas.microsoft.com/office/drawing/2014/chart" uri="{C3380CC4-5D6E-409C-BE32-E72D297353CC}">
              <c16:uniqueId val="{00000001-FB14-494B-BF29-10FF7CBB6047}"/>
            </c:ext>
          </c:extLst>
        </c:ser>
        <c:dLbls>
          <c:showLegendKey val="0"/>
          <c:showVal val="0"/>
          <c:showCatName val="0"/>
          <c:showSerName val="0"/>
          <c:showPercent val="0"/>
          <c:showBubbleSize val="0"/>
        </c:dLbls>
        <c:marker val="1"/>
        <c:smooth val="0"/>
        <c:axId val="115553024"/>
        <c:axId val="115554944"/>
      </c:lineChart>
      <c:catAx>
        <c:axId val="115553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554944"/>
        <c:crosses val="autoZero"/>
        <c:auto val="1"/>
        <c:lblAlgn val="ctr"/>
        <c:lblOffset val="100"/>
        <c:tickLblSkip val="1"/>
        <c:tickMarkSkip val="1"/>
        <c:noMultiLvlLbl val="0"/>
      </c:catAx>
      <c:valAx>
        <c:axId val="11555494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553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7.59</c:v>
                </c:pt>
                <c:pt idx="1">
                  <c:v>8.5399999999999991</c:v>
                </c:pt>
                <c:pt idx="2">
                  <c:v>10.98</c:v>
                </c:pt>
                <c:pt idx="3">
                  <c:v>10.3</c:v>
                </c:pt>
                <c:pt idx="4">
                  <c:v>6.04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38.72</c:v>
                </c:pt>
                <c:pt idx="1">
                  <c:v>44.98</c:v>
                </c:pt>
                <c:pt idx="2">
                  <c:v>51.61</c:v>
                </c:pt>
                <c:pt idx="3">
                  <c:v>47.55</c:v>
                </c:pt>
                <c:pt idx="4">
                  <c:v>44.01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0816000"/>
        <c:axId val="80822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1.51</c:v>
                </c:pt>
                <c:pt idx="1">
                  <c:v>8.9</c:v>
                </c:pt>
                <c:pt idx="2">
                  <c:v>9.7100000000000009</c:v>
                </c:pt>
                <c:pt idx="3">
                  <c:v>-2.6</c:v>
                </c:pt>
                <c:pt idx="4">
                  <c:v>-7.39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0816000"/>
        <c:axId val="80822272"/>
      </c:lineChart>
      <c:catAx>
        <c:axId val="8081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0822272"/>
        <c:crosses val="autoZero"/>
        <c:auto val="1"/>
        <c:lblAlgn val="ctr"/>
        <c:lblOffset val="100"/>
        <c:tickLblSkip val="1"/>
        <c:tickMarkSkip val="1"/>
        <c:noMultiLvlLbl val="0"/>
      </c:catAx>
      <c:valAx>
        <c:axId val="80822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816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0.04</c:v>
                </c:pt>
                <c:pt idx="4">
                  <c:v>#N/A</c:v>
                </c:pt>
                <c:pt idx="5">
                  <c:v>0.06</c:v>
                </c:pt>
                <c:pt idx="6">
                  <c:v>#N/A</c:v>
                </c:pt>
                <c:pt idx="7">
                  <c:v>0.11</c:v>
                </c:pt>
                <c:pt idx="8">
                  <c:v>#N/A</c:v>
                </c:pt>
                <c:pt idx="9">
                  <c:v>0.11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0.19</c:v>
                </c:pt>
                <c:pt idx="2">
                  <c:v>#N/A</c:v>
                </c:pt>
                <c:pt idx="3">
                  <c:v>0.16</c:v>
                </c:pt>
                <c:pt idx="4">
                  <c:v>#N/A</c:v>
                </c:pt>
                <c:pt idx="5">
                  <c:v>0.65</c:v>
                </c:pt>
                <c:pt idx="6">
                  <c:v>#N/A</c:v>
                </c:pt>
                <c:pt idx="7">
                  <c:v>0.34</c:v>
                </c:pt>
                <c:pt idx="8">
                  <c:v>#N/A</c:v>
                </c:pt>
                <c:pt idx="9">
                  <c:v>0.36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1.08</c:v>
                </c:pt>
                <c:pt idx="2">
                  <c:v>#N/A</c:v>
                </c:pt>
                <c:pt idx="3">
                  <c:v>2.1</c:v>
                </c:pt>
                <c:pt idx="4">
                  <c:v>#N/A</c:v>
                </c:pt>
                <c:pt idx="5">
                  <c:v>0.28000000000000003</c:v>
                </c:pt>
                <c:pt idx="6">
                  <c:v>#N/A</c:v>
                </c:pt>
                <c:pt idx="7">
                  <c:v>2.08</c:v>
                </c:pt>
                <c:pt idx="8">
                  <c:v>#N/A</c:v>
                </c:pt>
                <c:pt idx="9">
                  <c:v>3.02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5.9</c:v>
                </c:pt>
                <c:pt idx="2">
                  <c:v>#N/A</c:v>
                </c:pt>
                <c:pt idx="3">
                  <c:v>5.58</c:v>
                </c:pt>
                <c:pt idx="4">
                  <c:v>#N/A</c:v>
                </c:pt>
                <c:pt idx="5">
                  <c:v>5.0999999999999996</c:v>
                </c:pt>
                <c:pt idx="6">
                  <c:v>#N/A</c:v>
                </c:pt>
                <c:pt idx="7">
                  <c:v>3.81</c:v>
                </c:pt>
                <c:pt idx="8">
                  <c:v>#N/A</c:v>
                </c:pt>
                <c:pt idx="9">
                  <c:v>3.7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7.59</c:v>
                </c:pt>
                <c:pt idx="2">
                  <c:v>#N/A</c:v>
                </c:pt>
                <c:pt idx="3">
                  <c:v>8.5399999999999991</c:v>
                </c:pt>
                <c:pt idx="4">
                  <c:v>#N/A</c:v>
                </c:pt>
                <c:pt idx="5">
                  <c:v>10.97</c:v>
                </c:pt>
                <c:pt idx="6">
                  <c:v>#N/A</c:v>
                </c:pt>
                <c:pt idx="7">
                  <c:v>10.3</c:v>
                </c:pt>
                <c:pt idx="8">
                  <c:v>#N/A</c:v>
                </c:pt>
                <c:pt idx="9">
                  <c:v>6.04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19.77</c:v>
                </c:pt>
                <c:pt idx="2">
                  <c:v>#N/A</c:v>
                </c:pt>
                <c:pt idx="3">
                  <c:v>18.96</c:v>
                </c:pt>
                <c:pt idx="4">
                  <c:v>#N/A</c:v>
                </c:pt>
                <c:pt idx="5">
                  <c:v>19.03</c:v>
                </c:pt>
                <c:pt idx="6">
                  <c:v>#N/A</c:v>
                </c:pt>
                <c:pt idx="7">
                  <c:v>18.690000000000001</c:v>
                </c:pt>
                <c:pt idx="8">
                  <c:v>#N/A</c:v>
                </c:pt>
                <c:pt idx="9">
                  <c:v>19.36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2372992"/>
        <c:axId val="92374528"/>
      </c:barChart>
      <c:catAx>
        <c:axId val="9237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374528"/>
        <c:crosses val="autoZero"/>
        <c:auto val="1"/>
        <c:lblAlgn val="ctr"/>
        <c:lblOffset val="100"/>
        <c:tickLblSkip val="1"/>
        <c:tickMarkSkip val="1"/>
        <c:noMultiLvlLbl val="0"/>
      </c:catAx>
      <c:valAx>
        <c:axId val="92374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372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720</c:v>
                </c:pt>
                <c:pt idx="5">
                  <c:v>738</c:v>
                </c:pt>
                <c:pt idx="8">
                  <c:v>766</c:v>
                </c:pt>
                <c:pt idx="11">
                  <c:v>760</c:v>
                </c:pt>
                <c:pt idx="14">
                  <c:v>782</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37</c:v>
                </c:pt>
                <c:pt idx="3">
                  <c:v>37</c:v>
                </c:pt>
                <c:pt idx="6">
                  <c:v>37</c:v>
                </c:pt>
                <c:pt idx="9">
                  <c:v>37</c:v>
                </c:pt>
                <c:pt idx="12">
                  <c:v>37</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26</c:v>
                </c:pt>
                <c:pt idx="3">
                  <c:v>27</c:v>
                </c:pt>
                <c:pt idx="6">
                  <c:v>26</c:v>
                </c:pt>
                <c:pt idx="9">
                  <c:v>20</c:v>
                </c:pt>
                <c:pt idx="12">
                  <c:v>20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273</c:v>
                </c:pt>
                <c:pt idx="3">
                  <c:v>275</c:v>
                </c:pt>
                <c:pt idx="6">
                  <c:v>291</c:v>
                </c:pt>
                <c:pt idx="9">
                  <c:v>271</c:v>
                </c:pt>
                <c:pt idx="12">
                  <c:v>286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456</c:v>
                </c:pt>
                <c:pt idx="3">
                  <c:v>379</c:v>
                </c:pt>
                <c:pt idx="6">
                  <c:v>361</c:v>
                </c:pt>
                <c:pt idx="9">
                  <c:v>394</c:v>
                </c:pt>
                <c:pt idx="12">
                  <c:v>534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2535424"/>
        <c:axId val="92607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72</c:v>
                </c:pt>
                <c:pt idx="2">
                  <c:v>#N/A</c:v>
                </c:pt>
                <c:pt idx="3">
                  <c:v>#N/A</c:v>
                </c:pt>
                <c:pt idx="4">
                  <c:v>-20</c:v>
                </c:pt>
                <c:pt idx="5">
                  <c:v>#N/A</c:v>
                </c:pt>
                <c:pt idx="6">
                  <c:v>#N/A</c:v>
                </c:pt>
                <c:pt idx="7">
                  <c:v>-51</c:v>
                </c:pt>
                <c:pt idx="8">
                  <c:v>#N/A</c:v>
                </c:pt>
                <c:pt idx="9">
                  <c:v>#N/A</c:v>
                </c:pt>
                <c:pt idx="10">
                  <c:v>-38</c:v>
                </c:pt>
                <c:pt idx="11">
                  <c:v>#N/A</c:v>
                </c:pt>
                <c:pt idx="12">
                  <c:v>#N/A</c:v>
                </c:pt>
                <c:pt idx="13">
                  <c:v>95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2535424"/>
        <c:axId val="92607232"/>
      </c:lineChart>
      <c:catAx>
        <c:axId val="9253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607232"/>
        <c:crosses val="autoZero"/>
        <c:auto val="1"/>
        <c:lblAlgn val="ctr"/>
        <c:lblOffset val="100"/>
        <c:tickLblSkip val="1"/>
        <c:tickMarkSkip val="1"/>
        <c:noMultiLvlLbl val="0"/>
      </c:catAx>
      <c:valAx>
        <c:axId val="92607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535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6822</c:v>
                </c:pt>
                <c:pt idx="5">
                  <c:v>7075</c:v>
                </c:pt>
                <c:pt idx="8">
                  <c:v>7132</c:v>
                </c:pt>
                <c:pt idx="11">
                  <c:v>7146</c:v>
                </c:pt>
                <c:pt idx="14">
                  <c:v>7150</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3278</c:v>
                </c:pt>
                <c:pt idx="5">
                  <c:v>3329</c:v>
                </c:pt>
                <c:pt idx="8">
                  <c:v>3086</c:v>
                </c:pt>
                <c:pt idx="11">
                  <c:v>2946</c:v>
                </c:pt>
                <c:pt idx="14">
                  <c:v>2791</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3464</c:v>
                </c:pt>
                <c:pt idx="5">
                  <c:v>3807</c:v>
                </c:pt>
                <c:pt idx="8">
                  <c:v>4094</c:v>
                </c:pt>
                <c:pt idx="11">
                  <c:v>3522</c:v>
                </c:pt>
                <c:pt idx="14">
                  <c:v>2884</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1480</c:v>
                </c:pt>
                <c:pt idx="3">
                  <c:v>1683</c:v>
                </c:pt>
                <c:pt idx="6">
                  <c:v>1603</c:v>
                </c:pt>
                <c:pt idx="9">
                  <c:v>1508</c:v>
                </c:pt>
                <c:pt idx="12">
                  <c:v>1539</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131</c:v>
                </c:pt>
                <c:pt idx="3">
                  <c:v>154</c:v>
                </c:pt>
                <c:pt idx="6">
                  <c:v>201</c:v>
                </c:pt>
                <c:pt idx="9">
                  <c:v>181</c:v>
                </c:pt>
                <c:pt idx="12">
                  <c:v>223</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4286</c:v>
                </c:pt>
                <c:pt idx="3">
                  <c:v>4022</c:v>
                </c:pt>
                <c:pt idx="6">
                  <c:v>3908</c:v>
                </c:pt>
                <c:pt idx="9">
                  <c:v>3625</c:v>
                </c:pt>
                <c:pt idx="12">
                  <c:v>3387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331</c:v>
                </c:pt>
                <c:pt idx="3">
                  <c:v>294</c:v>
                </c:pt>
                <c:pt idx="6">
                  <c:v>258</c:v>
                </c:pt>
                <c:pt idx="9">
                  <c:v>221</c:v>
                </c:pt>
                <c:pt idx="12">
                  <c:v>184</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5068</c:v>
                </c:pt>
                <c:pt idx="3">
                  <c:v>5446</c:v>
                </c:pt>
                <c:pt idx="6">
                  <c:v>6633</c:v>
                </c:pt>
                <c:pt idx="9">
                  <c:v>7849</c:v>
                </c:pt>
                <c:pt idx="12">
                  <c:v>9030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94025216"/>
        <c:axId val="94027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1538</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94025216"/>
        <c:axId val="94027136"/>
      </c:lineChart>
      <c:catAx>
        <c:axId val="9402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4027136"/>
        <c:crosses val="autoZero"/>
        <c:auto val="1"/>
        <c:lblAlgn val="ctr"/>
        <c:lblOffset val="100"/>
        <c:tickLblSkip val="1"/>
        <c:tickMarkSkip val="1"/>
        <c:noMultiLvlLbl val="0"/>
      </c:catAx>
      <c:valAx>
        <c:axId val="94027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025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{4753F925-0917-491F-A2BD-C1EA0818DD6A}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{68CC6A58-9B2C-4213-A5ED-7469AD9EAFA0}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{71F6375F-6B93-42B3-96F6-976B951FF68F}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{3C94844A-35AB-4986-9610-9D6FA2054DB2}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{C149B128-FED9-476D-919E-8BB2AFFD4B93}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57.2</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{5E44A677-728E-47D5-A9E0-1DA1D6A408A2}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{F3F3B1B6-626E-4B77-A746-45604E9A99FA}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{4324D024-1696-42B2-A65F-77D085D88E48}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{BB061D10-01C9-44D0-A49E-C443061E32B6}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{D21C05B7-1BA1-4801-BB33-43D0D24B8CED}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54.5</c:v>
                </c:pt>
              </c:numCache>
            </c:numRef>
          </c:xVal>
          <c:yVal>
            <c:numRef>
              <c:f>公会計指標分析・財政指標組合せ分析表!$K$55:$O$55</c:f>
              <c:numCache>
                <c:formatCode>#,##0.0;"▲ "#,##0.0</c:formatCode>
                <c:ptCount val="5"/>
                <c:pt idx="3">
                  <c:v>20.2</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94968064"/>
        <c:axId val="94974336"/>
      </c:scatterChart>
      <c:valAx>
        <c:axId val="94968064"/>
        <c:scaling>
          <c:orientation val="minMax"/>
          <c:max val="65.400000000000006"/>
          <c:min val="43.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4974336"/>
        <c:crosses val="autoZero"/>
        <c:crossBetween val="midCat"/>
      </c:valAx>
      <c:valAx>
        <c:axId val="94974336"/>
        <c:scaling>
          <c:orientation val="minMax"/>
          <c:max val="24.3"/>
          <c:min val="16.1000000000000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4968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{418DF0E1-7613-48F3-B3C5-8DD74CC8530E}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{6B03FDD6-83A1-4289-8FCB-ECF59C4C959F}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{9CE7BA0C-1204-4AE5-8A65-C8BF7A87D800}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{D58D409F-1983-4A37-B1A4-3190ADE64B81}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{B31354B2-1E06-4AFE-9E78-62DCA202596C}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2.5</c:v>
                </c:pt>
                <c:pt idx="1">
                  <c:v>1</c:v>
                </c:pt>
                <c:pt idx="2">
                  <c:v>0</c:v>
                </c:pt>
                <c:pt idx="3">
                  <c:v>-0.7</c:v>
                </c:pt>
                <c:pt idx="4">
                  <c:v>0</c:v>
                </c:pt>
              </c:numCache>
            </c:numRef>
          </c:xVal>
          <c:yVal>
            <c:numRef>
              <c:f>公会計指標分析・財政指標組合せ分析表!$K$73:$O$73</c:f>
              <c:numCache>
                <c:formatCode>#,##0.0;"▲ "#,##0.0</c:formatCode>
                <c:ptCount val="5"/>
                <c:pt idx="4">
                  <c:v>30.1</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{756D68E3-C605-4A62-839E-F6E9CEAB4230}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{6B47B068-41A2-4787-8209-6E13006E3EE2}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{179FA17E-9556-4A54-BC8C-B84C0AE46444}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{415EAFB1-566A-4E4D-AA4C-A3663CB8B803}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{F4ED7691-2E28-4FB2-B32B-007357940DBF}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7.1</c:v>
                </c:pt>
                <c:pt idx="4">
                  <c:v>6.6</c:v>
                </c:pt>
              </c:numCache>
            </c:numRef>
          </c:xVal>
          <c:yVal>
            <c:numRef>
              <c:f>公会計指標分析・財政指標組合せ分析表!$K$77:$O$77</c:f>
              <c:numCache>
                <c:formatCode>#,##0.0;"▲ "#,##0.0</c:formatCode>
                <c:ptCount val="5"/>
                <c:pt idx="0">
                  <c:v>30.7</c:v>
                </c:pt>
                <c:pt idx="1">
                  <c:v>22.3</c:v>
                </c:pt>
                <c:pt idx="2">
                  <c:v>20.3</c:v>
                </c:pt>
                <c:pt idx="3">
                  <c:v>20.2</c:v>
                </c:pt>
                <c:pt idx="4">
                  <c:v>15.5</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95026560"/>
        <c:axId val="94241536"/>
      </c:scatterChart>
      <c:valAx>
        <c:axId val="95026560"/>
        <c:scaling>
          <c:orientation val="minMax"/>
          <c:max val="10"/>
          <c:min val="-0.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4241536"/>
        <c:crosses val="autoZero"/>
        <c:crossBetween val="midCat"/>
      </c:valAx>
      <c:valAx>
        <c:axId val="94241536"/>
        <c:scaling>
          <c:orientation val="minMax"/>
          <c:max val="34"/>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50265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実質公債費比率の分子の数値は、今年度は前年度比</a:t>
          </a:r>
          <a:r>
            <a:rPr lang="en-US" altLang="ja-JP" sz="1100">
              <a:solidFill>
                <a:schemeClr val="dk1"/>
              </a:solidFill>
              <a:effectLst/>
              <a:latin typeface="+mn-lt"/>
              <a:ea typeface="+mn-ea"/>
              <a:cs typeface="+mn-cs"/>
            </a:rPr>
            <a:t>+133</a:t>
          </a:r>
          <a:r>
            <a:rPr lang="ja-JP" altLang="ja-JP" sz="1100">
              <a:solidFill>
                <a:schemeClr val="dk1"/>
              </a:solidFill>
              <a:effectLst/>
              <a:latin typeface="+mn-lt"/>
              <a:ea typeface="+mn-ea"/>
              <a:cs typeface="+mn-cs"/>
            </a:rPr>
            <a:t>百万円の増と</a:t>
          </a:r>
          <a:r>
            <a:rPr lang="ja-JP" altLang="en-US" sz="1100">
              <a:solidFill>
                <a:schemeClr val="dk1"/>
              </a:solidFill>
              <a:effectLst/>
              <a:latin typeface="+mn-lt"/>
              <a:ea typeface="+mn-ea"/>
              <a:cs typeface="+mn-cs"/>
            </a:rPr>
            <a:t>大きく増加することに</a:t>
          </a:r>
          <a:r>
            <a:rPr lang="ja-JP" altLang="ja-JP" sz="1100">
              <a:solidFill>
                <a:schemeClr val="dk1"/>
              </a:solidFill>
              <a:effectLst/>
              <a:latin typeface="+mn-lt"/>
              <a:ea typeface="+mn-ea"/>
              <a:cs typeface="+mn-cs"/>
            </a:rPr>
            <a:t>なりました</a:t>
          </a:r>
          <a:r>
            <a:rPr lang="ja-JP" altLang="en-US"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構造を見てみますと、新庁舎建設事業の元金償還が</a:t>
          </a:r>
          <a:r>
            <a:rPr lang="ja-JP" altLang="en-US" sz="1100">
              <a:solidFill>
                <a:schemeClr val="dk1"/>
              </a:solidFill>
              <a:effectLst/>
              <a:latin typeface="+mn-lt"/>
              <a:ea typeface="+mn-ea"/>
              <a:cs typeface="+mn-cs"/>
            </a:rPr>
            <a:t>影響し</a:t>
          </a:r>
          <a:r>
            <a:rPr lang="ja-JP" altLang="ja-JP" sz="1100">
              <a:solidFill>
                <a:schemeClr val="dk1"/>
              </a:solidFill>
              <a:effectLst/>
              <a:latin typeface="+mn-lt"/>
              <a:ea typeface="+mn-ea"/>
              <a:cs typeface="+mn-cs"/>
            </a:rPr>
            <a:t>、一般会計での元利償還金において、前年度比</a:t>
          </a:r>
          <a:r>
            <a:rPr lang="en-US" altLang="ja-JP" sz="1100">
              <a:solidFill>
                <a:schemeClr val="dk1"/>
              </a:solidFill>
              <a:effectLst/>
              <a:latin typeface="+mn-lt"/>
              <a:ea typeface="+mn-ea"/>
              <a:cs typeface="+mn-cs"/>
            </a:rPr>
            <a:t>+35.5</a:t>
          </a:r>
          <a:r>
            <a:rPr lang="ja-JP" altLang="ja-JP" sz="1100">
              <a:solidFill>
                <a:schemeClr val="dk1"/>
              </a:solidFill>
              <a:effectLst/>
              <a:latin typeface="+mn-lt"/>
              <a:ea typeface="+mn-ea"/>
              <a:cs typeface="+mn-cs"/>
            </a:rPr>
            <a:t>％となりました。一部事務組合等の起こした地方債に充てられる負担金は低く抑えられています。一方、控除する都市計画税などの特定財源や交付税算入公債費</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増加</a:t>
          </a:r>
          <a:r>
            <a:rPr lang="ja-JP" altLang="en-US" sz="1100">
              <a:solidFill>
                <a:schemeClr val="dk1"/>
              </a:solidFill>
              <a:effectLst/>
              <a:latin typeface="+mn-lt"/>
              <a:ea typeface="+mn-ea"/>
              <a:cs typeface="+mn-cs"/>
            </a:rPr>
            <a:t>しました</a:t>
          </a:r>
          <a:r>
            <a:rPr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臨時財政対策債の償還が増加</a:t>
          </a:r>
          <a:r>
            <a:rPr lang="ja-JP" altLang="en-US" sz="1100" b="0" i="0" baseline="0">
              <a:solidFill>
                <a:schemeClr val="dk1"/>
              </a:solidFill>
              <a:effectLst/>
              <a:latin typeface="+mn-lt"/>
              <a:ea typeface="+mn-ea"/>
              <a:cs typeface="+mn-cs"/>
            </a:rPr>
            <a:t>したことが要因として挙げられます。</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実質公債費比率は、</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か年平均では</a:t>
          </a:r>
          <a:r>
            <a:rPr lang="en-US" altLang="ja-JP" sz="1100">
              <a:solidFill>
                <a:schemeClr val="dk1"/>
              </a:solidFill>
              <a:effectLst/>
              <a:latin typeface="+mn-lt"/>
              <a:ea typeface="+mn-ea"/>
              <a:cs typeface="+mn-cs"/>
            </a:rPr>
            <a:t>0.0</a:t>
          </a:r>
          <a:r>
            <a:rPr lang="ja-JP" altLang="en-US" sz="1100">
              <a:solidFill>
                <a:schemeClr val="dk1"/>
              </a:solidFill>
              <a:effectLst/>
              <a:latin typeface="+mn-lt"/>
              <a:ea typeface="+mn-ea"/>
              <a:cs typeface="+mn-cs"/>
            </a:rPr>
            <a:t>％、単年度においても</a:t>
          </a:r>
          <a:r>
            <a:rPr lang="en-US" altLang="ja-JP" sz="1100">
              <a:solidFill>
                <a:schemeClr val="dk1"/>
              </a:solidFill>
              <a:effectLst/>
              <a:latin typeface="+mn-lt"/>
              <a:ea typeface="+mn-ea"/>
              <a:cs typeface="+mn-cs"/>
            </a:rPr>
            <a:t>1.8</a:t>
          </a:r>
          <a:r>
            <a:rPr lang="ja-JP" altLang="en-US" sz="1100">
              <a:solidFill>
                <a:schemeClr val="dk1"/>
              </a:solidFill>
              <a:effectLst/>
              <a:latin typeface="+mn-lt"/>
              <a:ea typeface="+mn-ea"/>
              <a:cs typeface="+mn-cs"/>
            </a:rPr>
            <a:t>％と早期健全化基準である</a:t>
          </a:r>
          <a:r>
            <a:rPr lang="en-US" altLang="ja-JP" sz="1100">
              <a:solidFill>
                <a:schemeClr val="dk1"/>
              </a:solidFill>
              <a:effectLst/>
              <a:latin typeface="+mn-lt"/>
              <a:ea typeface="+mn-ea"/>
              <a:cs typeface="+mn-cs"/>
            </a:rPr>
            <a:t>25.0</a:t>
          </a:r>
          <a:r>
            <a:rPr lang="ja-JP" altLang="en-US" sz="1100">
              <a:solidFill>
                <a:schemeClr val="dk1"/>
              </a:solidFill>
              <a:effectLst/>
              <a:latin typeface="+mn-lt"/>
              <a:ea typeface="+mn-ea"/>
              <a:cs typeface="+mn-cs"/>
            </a:rPr>
            <a:t>％を大きく下回っているため、</a:t>
          </a:r>
          <a:r>
            <a:rPr lang="ja-JP" altLang="ja-JP" sz="1100">
              <a:solidFill>
                <a:schemeClr val="dk1"/>
              </a:solidFill>
              <a:effectLst/>
              <a:latin typeface="+mn-lt"/>
              <a:ea typeface="+mn-ea"/>
              <a:cs typeface="+mn-cs"/>
            </a:rPr>
            <a:t>現段階では健全財政と言えますが、新庁舎建設事業の償還や</a:t>
          </a:r>
          <a:r>
            <a:rPr lang="ja-JP" altLang="ja-JP" sz="1100" b="0" i="0" baseline="0">
              <a:solidFill>
                <a:schemeClr val="dk1"/>
              </a:solidFill>
              <a:effectLst/>
              <a:latin typeface="+mn-lt"/>
              <a:ea typeface="+mn-ea"/>
              <a:cs typeface="+mn-cs"/>
            </a:rPr>
            <a:t>臨時財政対策債の償還が年々増加していくこともあり</a:t>
          </a:r>
          <a:r>
            <a:rPr lang="ja-JP" altLang="ja-JP" sz="1100">
              <a:solidFill>
                <a:schemeClr val="dk1"/>
              </a:solidFill>
              <a:effectLst/>
              <a:latin typeface="+mn-lt"/>
              <a:ea typeface="+mn-ea"/>
              <a:cs typeface="+mn-cs"/>
            </a:rPr>
            <a:t>、一般会計の元利償還金の増加が見込まれ</a:t>
          </a:r>
          <a:r>
            <a:rPr lang="ja-JP" altLang="en-US" sz="1100">
              <a:solidFill>
                <a:schemeClr val="dk1"/>
              </a:solidFill>
              <a:effectLst/>
              <a:latin typeface="+mn-lt"/>
              <a:ea typeface="+mn-ea"/>
              <a:cs typeface="+mn-cs"/>
            </a:rPr>
            <a:t>、上昇していくことが想定され</a:t>
          </a:r>
          <a:r>
            <a:rPr lang="ja-JP" altLang="ja-JP" sz="1100">
              <a:solidFill>
                <a:schemeClr val="dk1"/>
              </a:solidFill>
              <a:effectLst/>
              <a:latin typeface="+mn-lt"/>
              <a:ea typeface="+mn-ea"/>
              <a:cs typeface="+mn-cs"/>
            </a:rPr>
            <a:t>ます。</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前年度</a:t>
          </a:r>
          <a:r>
            <a:rPr lang="ja-JP" altLang="ja-JP" sz="1100">
              <a:solidFill>
                <a:schemeClr val="dk1"/>
              </a:solidFill>
              <a:effectLst/>
              <a:latin typeface="+mn-lt"/>
              <a:ea typeface="+mn-ea"/>
              <a:cs typeface="+mn-cs"/>
            </a:rPr>
            <a:t>まで、将来負担比率の分子の数値は、将来負担額が充当可能財源等を下回ってい</a:t>
          </a:r>
          <a:r>
            <a:rPr lang="ja-JP" altLang="en-US" sz="1100">
              <a:solidFill>
                <a:schemeClr val="dk1"/>
              </a:solidFill>
              <a:effectLst/>
              <a:latin typeface="+mn-lt"/>
              <a:ea typeface="+mn-ea"/>
              <a:cs typeface="+mn-cs"/>
            </a:rPr>
            <a:t>た</a:t>
          </a:r>
          <a:r>
            <a:rPr lang="ja-JP" altLang="ja-JP" sz="1100">
              <a:solidFill>
                <a:schemeClr val="dk1"/>
              </a:solidFill>
              <a:effectLst/>
              <a:latin typeface="+mn-lt"/>
              <a:ea typeface="+mn-ea"/>
              <a:cs typeface="+mn-cs"/>
            </a:rPr>
            <a:t>ため、正の数値として算出されたことはありません</a:t>
          </a:r>
          <a:r>
            <a:rPr lang="ja-JP" altLang="en-US" sz="1100">
              <a:solidFill>
                <a:schemeClr val="dk1"/>
              </a:solidFill>
              <a:effectLst/>
              <a:latin typeface="+mn-lt"/>
              <a:ea typeface="+mn-ea"/>
              <a:cs typeface="+mn-cs"/>
            </a:rPr>
            <a:t>でしたが、新庁舎建設事業による多額の借り入れ及び庁舎建設基金の取り崩しにより、大きく増加し、</a:t>
          </a:r>
          <a:r>
            <a:rPr lang="ja-JP" altLang="ja-JP" sz="1100">
              <a:solidFill>
                <a:schemeClr val="dk1"/>
              </a:solidFill>
              <a:effectLst/>
              <a:latin typeface="+mn-lt"/>
              <a:ea typeface="+mn-ea"/>
              <a:cs typeface="+mn-cs"/>
            </a:rPr>
            <a:t>正の数値として算出され</a:t>
          </a:r>
          <a:r>
            <a:rPr lang="ja-JP" altLang="en-US" sz="1100">
              <a:solidFill>
                <a:schemeClr val="dk1"/>
              </a:solidFill>
              <a:effectLst/>
              <a:latin typeface="+mn-lt"/>
              <a:ea typeface="+mn-ea"/>
              <a:cs typeface="+mn-cs"/>
            </a:rPr>
            <a:t>ました。</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将来負担</a:t>
          </a:r>
          <a:r>
            <a:rPr lang="ja-JP" altLang="ja-JP" sz="1100">
              <a:solidFill>
                <a:schemeClr val="dk1"/>
              </a:solidFill>
              <a:effectLst/>
              <a:latin typeface="+mn-lt"/>
              <a:ea typeface="+mn-ea"/>
              <a:cs typeface="+mn-cs"/>
            </a:rPr>
            <a:t>比率は、</a:t>
          </a:r>
          <a:r>
            <a:rPr lang="en-US" altLang="ja-JP" sz="1100">
              <a:solidFill>
                <a:schemeClr val="dk1"/>
              </a:solidFill>
              <a:effectLst/>
              <a:latin typeface="+mn-lt"/>
              <a:ea typeface="+mn-ea"/>
              <a:cs typeface="+mn-cs"/>
            </a:rPr>
            <a:t>30.1</a:t>
          </a:r>
          <a:r>
            <a:rPr lang="ja-JP" altLang="ja-JP" sz="1100">
              <a:solidFill>
                <a:schemeClr val="dk1"/>
              </a:solidFill>
              <a:effectLst/>
              <a:latin typeface="+mn-lt"/>
              <a:ea typeface="+mn-ea"/>
              <a:cs typeface="+mn-cs"/>
            </a:rPr>
            <a:t>％と早期健全化基準である</a:t>
          </a:r>
          <a:r>
            <a:rPr lang="en-US" altLang="ja-JP" sz="1100">
              <a:solidFill>
                <a:schemeClr val="dk1"/>
              </a:solidFill>
              <a:effectLst/>
              <a:latin typeface="+mn-lt"/>
              <a:ea typeface="+mn-ea"/>
              <a:cs typeface="+mn-cs"/>
            </a:rPr>
            <a:t>350.0</a:t>
          </a:r>
          <a:r>
            <a:rPr lang="ja-JP" altLang="ja-JP" sz="1100">
              <a:solidFill>
                <a:schemeClr val="dk1"/>
              </a:solidFill>
              <a:effectLst/>
              <a:latin typeface="+mn-lt"/>
              <a:ea typeface="+mn-ea"/>
              <a:cs typeface="+mn-cs"/>
            </a:rPr>
            <a:t>％は大きく下回っているため、現段階では健全財政と言えますが、今後は将来の住民に大きな負担を残さないよう、償還利率の低減や適債項目の選択などに努めていきます。また、新規事業の実施等について総点検を図り、財政の健全化に努めます。</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愛知県阿久比町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28,596
28,297
23.80
11,052,103
10,696,923
341,444
5,652,763
9,029,842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30.1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7" name="正方形/長方形 26"/>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8" name="正方形/長方形 27"/>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0" name="円/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1" name="フローチャート :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6" name="テキスト ボックス 3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7" name="テキスト ボックス 3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8" name="テキスト ボックス 3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9" name="テキスト ボックス 3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昨年度の</a:t>
          </a:r>
          <a:r>
            <a:rPr kumimoji="1" lang="ja-JP" altLang="ja-JP" sz="1100">
              <a:solidFill>
                <a:schemeClr val="dk1"/>
              </a:solidFill>
              <a:effectLst/>
              <a:latin typeface="+mn-lt"/>
              <a:ea typeface="+mn-ea"/>
              <a:cs typeface="+mn-cs"/>
            </a:rPr>
            <a:t>有形固定資産減価償却率は類似団体よりやや高い水準にあります。道路舗装修繕計画や橋梁長寿命化修繕計画に基づき、インフラ系の施設については随時更新されている一方、その他の施設については建築年数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年を超えているものが多く存在するのが要因です。なお、今年度の有形固定資産減価償却率は</a:t>
          </a:r>
          <a:r>
            <a:rPr lang="ja-JP" altLang="ja-JP" sz="1100">
              <a:solidFill>
                <a:schemeClr val="dk1"/>
              </a:solidFill>
              <a:effectLst/>
              <a:latin typeface="+mn-lt"/>
              <a:ea typeface="+mn-ea"/>
              <a:cs typeface="+mn-cs"/>
            </a:rPr>
            <a:t>「地方公会計の整備により得られるストック情報等に関する調査について」に基づき、</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日時点の照会内容が反映されており、その時点では</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年度の固定資産台帳が未完成であったため、数値は未記入となっています。</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5" name="テキスト ボックス 54"/>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7" name="テキスト ボックス 56"/>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9" name="テキスト ボックス 58"/>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1" name="テキスト ボックス 60"/>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3" name="テキスト ボックス 62"/>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5" name="テキスト ボックス 64"/>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110067</xdr:rowOff>
    </xdr:from>
    <xdr:to>
      <xdr:col>3</xdr:col>
      <xdr:colOff>1170940</xdr:colOff>
      <xdr:row>34</xdr:row>
      <xdr:rowOff>91440</xdr:rowOff>
    </xdr:to>
    <xdr:cxnSp macro="">
      <xdr:nvCxnSpPr>
        <xdr:cNvPr id="69" name="直線コネクタ 68"/>
        <xdr:cNvCxnSpPr/>
      </xdr:nvCxnSpPr>
      <xdr:spPr>
        <a:xfrm flipV="1">
          <a:off x="4760595" y="5348817"/>
          <a:ext cx="1270" cy="1352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95267</xdr:rowOff>
    </xdr:from>
    <xdr:ext cx="405111" cy="259045"/>
    <xdr:sp macro="" textlink="">
      <xdr:nvSpPr>
        <xdr:cNvPr id="70"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3</xdr:col>
      <xdr:colOff>1082675</xdr:colOff>
      <xdr:row>34</xdr:row>
      <xdr:rowOff>91440</xdr:rowOff>
    </xdr:from>
    <xdr:to>
      <xdr:col>3</xdr:col>
      <xdr:colOff>1260475</xdr:colOff>
      <xdr:row>34</xdr:row>
      <xdr:rowOff>91440</xdr:rowOff>
    </xdr:to>
    <xdr:cxnSp macro="">
      <xdr:nvCxnSpPr>
        <xdr:cNvPr id="71" name="直線コネクタ 70"/>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56744</xdr:rowOff>
    </xdr:from>
    <xdr:ext cx="405111" cy="259045"/>
    <xdr:sp macro="" textlink="">
      <xdr:nvSpPr>
        <xdr:cNvPr id="72"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3</xdr:col>
      <xdr:colOff>1082675</xdr:colOff>
      <xdr:row>26</xdr:row>
      <xdr:rowOff>110067</xdr:rowOff>
    </xdr:from>
    <xdr:to>
      <xdr:col>3</xdr:col>
      <xdr:colOff>1260475</xdr:colOff>
      <xdr:row>26</xdr:row>
      <xdr:rowOff>110067</xdr:rowOff>
    </xdr:to>
    <xdr:cxnSp macro="">
      <xdr:nvCxnSpPr>
        <xdr:cNvPr id="73" name="直線コネクタ 72"/>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171044</xdr:rowOff>
    </xdr:from>
    <xdr:ext cx="405111" cy="259045"/>
    <xdr:sp macro="" textlink="">
      <xdr:nvSpPr>
        <xdr:cNvPr id="74" name="有形固定資産減価償却率平均値テキスト"/>
        <xdr:cNvSpPr txBox="1"/>
      </xdr:nvSpPr>
      <xdr:spPr>
        <a:xfrm>
          <a:off x="4813300" y="5924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21167</xdr:rowOff>
    </xdr:from>
    <xdr:to>
      <xdr:col>3</xdr:col>
      <xdr:colOff>1222375</xdr:colOff>
      <xdr:row>30</xdr:row>
      <xdr:rowOff>122767</xdr:rowOff>
    </xdr:to>
    <xdr:sp macro="" textlink="">
      <xdr:nvSpPr>
        <xdr:cNvPr id="75" name="フローチャート : 判断 74"/>
        <xdr:cNvSpPr/>
      </xdr:nvSpPr>
      <xdr:spPr>
        <a:xfrm>
          <a:off x="4711700" y="594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93133</xdr:rowOff>
    </xdr:from>
    <xdr:to>
      <xdr:col>3</xdr:col>
      <xdr:colOff>511175</xdr:colOff>
      <xdr:row>31</xdr:row>
      <xdr:rowOff>23283</xdr:rowOff>
    </xdr:to>
    <xdr:sp macro="" textlink="">
      <xdr:nvSpPr>
        <xdr:cNvPr id="76" name="フローチャート : 判断 75"/>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70273</xdr:rowOff>
    </xdr:from>
    <xdr:to>
      <xdr:col>3</xdr:col>
      <xdr:colOff>511175</xdr:colOff>
      <xdr:row>30</xdr:row>
      <xdr:rowOff>423</xdr:rowOff>
    </xdr:to>
    <xdr:sp macro="" textlink="">
      <xdr:nvSpPr>
        <xdr:cNvPr id="82" name="円/楕円 81"/>
        <xdr:cNvSpPr/>
      </xdr:nvSpPr>
      <xdr:spPr>
        <a:xfrm>
          <a:off x="4000500" y="582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14410</xdr:rowOff>
    </xdr:from>
    <xdr:ext cx="405111" cy="259045"/>
    <xdr:sp macro="" textlink="">
      <xdr:nvSpPr>
        <xdr:cNvPr id="83" name="n_1aveValue有形固定資産減価償却率"/>
        <xdr:cNvSpPr txBox="1"/>
      </xdr:nvSpPr>
      <xdr:spPr>
        <a:xfrm>
          <a:off x="3836043"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16950</xdr:rowOff>
    </xdr:from>
    <xdr:ext cx="405111" cy="259045"/>
    <xdr:sp macro="" textlink="">
      <xdr:nvSpPr>
        <xdr:cNvPr id="84" name="n_1mainValue有形固定資産減価償却率"/>
        <xdr:cNvSpPr txBox="1"/>
      </xdr:nvSpPr>
      <xdr:spPr>
        <a:xfrm>
          <a:off x="3836043" y="5598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愛知県阿久比町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28,596
28,297
23.80
11,052,103
10,696,923
341,444
5,652,763
9,029,842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30.1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41</xdr:row>
      <xdr:rowOff>3810</xdr:rowOff>
    </xdr:to>
    <xdr:cxnSp macro="">
      <xdr:nvCxnSpPr>
        <xdr:cNvPr id="57" name="直線コネクタ 56"/>
        <xdr:cNvCxnSpPr/>
      </xdr:nvCxnSpPr>
      <xdr:spPr>
        <a:xfrm flipV="1">
          <a:off x="4634865" y="57150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7637</xdr:rowOff>
    </xdr:from>
    <xdr:ext cx="405111" cy="259045"/>
    <xdr:sp macro="" textlink="">
      <xdr:nvSpPr>
        <xdr:cNvPr id="58" name="【道路】&#10;有形固定資産減価償却率最小値テキスト"/>
        <xdr:cNvSpPr txBox="1"/>
      </xdr:nvSpPr>
      <xdr:spPr>
        <a:xfrm>
          <a:off x="4724400"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422275</xdr:colOff>
      <xdr:row>41</xdr:row>
      <xdr:rowOff>3810</xdr:rowOff>
    </xdr:from>
    <xdr:to>
      <xdr:col>6</xdr:col>
      <xdr:colOff>600075</xdr:colOff>
      <xdr:row>41</xdr:row>
      <xdr:rowOff>3810</xdr:rowOff>
    </xdr:to>
    <xdr:cxnSp macro="">
      <xdr:nvCxnSpPr>
        <xdr:cNvPr id="59" name="直線コネクタ 58"/>
        <xdr:cNvCxnSpPr/>
      </xdr:nvCxnSpPr>
      <xdr:spPr>
        <a:xfrm>
          <a:off x="4546600" y="703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05111" cy="259045"/>
    <xdr:sp macro="" textlink="">
      <xdr:nvSpPr>
        <xdr:cNvPr id="60" name="【道路】&#10;有形固定資産減価償却率最大値テキスト"/>
        <xdr:cNvSpPr txBox="1"/>
      </xdr:nvSpPr>
      <xdr:spPr>
        <a:xfrm>
          <a:off x="47244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19067</xdr:rowOff>
    </xdr:from>
    <xdr:ext cx="405111" cy="259045"/>
    <xdr:sp macro="" textlink="">
      <xdr:nvSpPr>
        <xdr:cNvPr id="62" name="【道路】&#10;有形固定資産減価償却率平均値テキスト"/>
        <xdr:cNvSpPr txBox="1"/>
      </xdr:nvSpPr>
      <xdr:spPr>
        <a:xfrm>
          <a:off x="4724400" y="6191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40640</xdr:rowOff>
    </xdr:from>
    <xdr:to>
      <xdr:col>6</xdr:col>
      <xdr:colOff>561975</xdr:colOff>
      <xdr:row>36</xdr:row>
      <xdr:rowOff>142240</xdr:rowOff>
    </xdr:to>
    <xdr:sp macro="" textlink="">
      <xdr:nvSpPr>
        <xdr:cNvPr id="63" name="フローチャート : 判断 62"/>
        <xdr:cNvSpPr/>
      </xdr:nvSpPr>
      <xdr:spPr>
        <a:xfrm>
          <a:off x="458470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71120</xdr:rowOff>
    </xdr:from>
    <xdr:to>
      <xdr:col>5</xdr:col>
      <xdr:colOff>409575</xdr:colOff>
      <xdr:row>37</xdr:row>
      <xdr:rowOff>1270</xdr:rowOff>
    </xdr:to>
    <xdr:sp macro="" textlink="">
      <xdr:nvSpPr>
        <xdr:cNvPr id="64" name="フローチャート : 判断 63"/>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97790</xdr:rowOff>
    </xdr:from>
    <xdr:to>
      <xdr:col>5</xdr:col>
      <xdr:colOff>409575</xdr:colOff>
      <xdr:row>42</xdr:row>
      <xdr:rowOff>27940</xdr:rowOff>
    </xdr:to>
    <xdr:sp macro="" textlink="">
      <xdr:nvSpPr>
        <xdr:cNvPr id="70" name="円/楕円 69"/>
        <xdr:cNvSpPr/>
      </xdr:nvSpPr>
      <xdr:spPr>
        <a:xfrm>
          <a:off x="3746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17797</xdr:rowOff>
    </xdr:from>
    <xdr:ext cx="405111" cy="259045"/>
    <xdr:sp macro="" textlink="">
      <xdr:nvSpPr>
        <xdr:cNvPr id="71" name="n_1aveValue【道路】&#10;有形固定資産減価償却率"/>
        <xdr:cNvSpPr txBox="1"/>
      </xdr:nvSpPr>
      <xdr:spPr>
        <a:xfrm>
          <a:off x="3582043"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19067</xdr:rowOff>
    </xdr:from>
    <xdr:ext cx="405111" cy="259045"/>
    <xdr:sp macro="" textlink="">
      <xdr:nvSpPr>
        <xdr:cNvPr id="72" name="n_1mainValue【道路】&#10;有形固定資産減価償却率"/>
        <xdr:cNvSpPr txBox="1"/>
      </xdr:nvSpPr>
      <xdr:spPr>
        <a:xfrm>
          <a:off x="3582043" y="721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117653</xdr:rowOff>
    </xdr:from>
    <xdr:to>
      <xdr:col>15</xdr:col>
      <xdr:colOff>180340</xdr:colOff>
      <xdr:row>40</xdr:row>
      <xdr:rowOff>157544</xdr:rowOff>
    </xdr:to>
    <xdr:cxnSp macro="">
      <xdr:nvCxnSpPr>
        <xdr:cNvPr id="96" name="直線コネクタ 95"/>
        <xdr:cNvCxnSpPr/>
      </xdr:nvCxnSpPr>
      <xdr:spPr>
        <a:xfrm flipV="1">
          <a:off x="10476865" y="5604053"/>
          <a:ext cx="0" cy="141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161371</xdr:rowOff>
    </xdr:from>
    <xdr:ext cx="469744" cy="259045"/>
    <xdr:sp macro="" textlink="">
      <xdr:nvSpPr>
        <xdr:cNvPr id="97" name="【道路】&#10;一人当たり延長最小値テキスト"/>
        <xdr:cNvSpPr txBox="1"/>
      </xdr:nvSpPr>
      <xdr:spPr>
        <a:xfrm>
          <a:off x="10566400" y="701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5.865</a:t>
          </a:r>
          <a:endParaRPr kumimoji="1" lang="ja-JP" altLang="en-US" sz="1000" b="1">
            <a:latin typeface="ＭＳ Ｐゴシック"/>
          </a:endParaRPr>
        </a:p>
      </xdr:txBody>
    </xdr:sp>
    <xdr:clientData/>
  </xdr:oneCellAnchor>
  <xdr:twoCellAnchor>
    <xdr:from>
      <xdr:col>15</xdr:col>
      <xdr:colOff>92075</xdr:colOff>
      <xdr:row>40</xdr:row>
      <xdr:rowOff>157544</xdr:rowOff>
    </xdr:from>
    <xdr:to>
      <xdr:col>15</xdr:col>
      <xdr:colOff>269875</xdr:colOff>
      <xdr:row>40</xdr:row>
      <xdr:rowOff>157544</xdr:rowOff>
    </xdr:to>
    <xdr:cxnSp macro="">
      <xdr:nvCxnSpPr>
        <xdr:cNvPr id="98" name="直線コネクタ 97"/>
        <xdr:cNvCxnSpPr/>
      </xdr:nvCxnSpPr>
      <xdr:spPr>
        <a:xfrm>
          <a:off x="10388600" y="701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64330</xdr:rowOff>
    </xdr:from>
    <xdr:ext cx="534377" cy="259045"/>
    <xdr:sp macro="" textlink="">
      <xdr:nvSpPr>
        <xdr:cNvPr id="99" name="【道路】&#10;一人当たり延長最大値テキスト"/>
        <xdr:cNvSpPr txBox="1"/>
      </xdr:nvSpPr>
      <xdr:spPr>
        <a:xfrm>
          <a:off x="10566400" y="537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42.912</a:t>
          </a:r>
          <a:endParaRPr kumimoji="1" lang="ja-JP" altLang="en-US" sz="1000" b="1">
            <a:latin typeface="ＭＳ Ｐゴシック"/>
          </a:endParaRPr>
        </a:p>
      </xdr:txBody>
    </xdr:sp>
    <xdr:clientData/>
  </xdr:oneCellAnchor>
  <xdr:twoCellAnchor>
    <xdr:from>
      <xdr:col>15</xdr:col>
      <xdr:colOff>92075</xdr:colOff>
      <xdr:row>32</xdr:row>
      <xdr:rowOff>117653</xdr:rowOff>
    </xdr:from>
    <xdr:to>
      <xdr:col>15</xdr:col>
      <xdr:colOff>269875</xdr:colOff>
      <xdr:row>32</xdr:row>
      <xdr:rowOff>117653</xdr:rowOff>
    </xdr:to>
    <xdr:cxnSp macro="">
      <xdr:nvCxnSpPr>
        <xdr:cNvPr id="100" name="直線コネクタ 99"/>
        <xdr:cNvCxnSpPr/>
      </xdr:nvCxnSpPr>
      <xdr:spPr>
        <a:xfrm>
          <a:off x="10388600" y="560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48061</xdr:rowOff>
    </xdr:from>
    <xdr:ext cx="534377" cy="259045"/>
    <xdr:sp macro="" textlink="">
      <xdr:nvSpPr>
        <xdr:cNvPr id="101" name="【道路】&#10;一人当たり延長平均値テキスト"/>
        <xdr:cNvSpPr txBox="1"/>
      </xdr:nvSpPr>
      <xdr:spPr>
        <a:xfrm>
          <a:off x="10566400" y="656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15.839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69634</xdr:rowOff>
    </xdr:from>
    <xdr:to>
      <xdr:col>15</xdr:col>
      <xdr:colOff>231775</xdr:colOff>
      <xdr:row>38</xdr:row>
      <xdr:rowOff>171234</xdr:rowOff>
    </xdr:to>
    <xdr:sp macro="" textlink="">
      <xdr:nvSpPr>
        <xdr:cNvPr id="102" name="フローチャート : 判断 101"/>
        <xdr:cNvSpPr/>
      </xdr:nvSpPr>
      <xdr:spPr>
        <a:xfrm>
          <a:off x="104267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42164</xdr:rowOff>
    </xdr:from>
    <xdr:to>
      <xdr:col>14</xdr:col>
      <xdr:colOff>79375</xdr:colOff>
      <xdr:row>38</xdr:row>
      <xdr:rowOff>143764</xdr:rowOff>
    </xdr:to>
    <xdr:sp macro="" textlink="">
      <xdr:nvSpPr>
        <xdr:cNvPr id="103" name="フローチャート : 判断 102"/>
        <xdr:cNvSpPr/>
      </xdr:nvSpPr>
      <xdr:spPr>
        <a:xfrm>
          <a:off x="9588500" y="6557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19494</xdr:rowOff>
    </xdr:from>
    <xdr:to>
      <xdr:col>14</xdr:col>
      <xdr:colOff>79375</xdr:colOff>
      <xdr:row>39</xdr:row>
      <xdr:rowOff>121094</xdr:rowOff>
    </xdr:to>
    <xdr:sp macro="" textlink="">
      <xdr:nvSpPr>
        <xdr:cNvPr id="109" name="円/楕円 108"/>
        <xdr:cNvSpPr/>
      </xdr:nvSpPr>
      <xdr:spPr>
        <a:xfrm>
          <a:off x="9588500" y="670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160291</xdr:rowOff>
    </xdr:from>
    <xdr:ext cx="534377" cy="259045"/>
    <xdr:sp macro="" textlink="">
      <xdr:nvSpPr>
        <xdr:cNvPr id="110" name="n_1aveValue【道路】&#10;一人当たり延長"/>
        <xdr:cNvSpPr txBox="1"/>
      </xdr:nvSpPr>
      <xdr:spPr>
        <a:xfrm>
          <a:off x="9359410" y="633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16.560</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112221</xdr:rowOff>
    </xdr:from>
    <xdr:ext cx="534377" cy="259045"/>
    <xdr:sp macro="" textlink="">
      <xdr:nvSpPr>
        <xdr:cNvPr id="111" name="n_1mainValue【道路】&#10;一人当たり延長"/>
        <xdr:cNvSpPr txBox="1"/>
      </xdr:nvSpPr>
      <xdr:spPr>
        <a:xfrm>
          <a:off x="9359410" y="679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3" name="テキスト ボックス 122"/>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1" name="テキスト ボックス 13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62</xdr:row>
      <xdr:rowOff>152400</xdr:rowOff>
    </xdr:to>
    <xdr:cxnSp macro="">
      <xdr:nvCxnSpPr>
        <xdr:cNvPr id="135" name="直線コネクタ 134"/>
        <xdr:cNvCxnSpPr/>
      </xdr:nvCxnSpPr>
      <xdr:spPr>
        <a:xfrm flipV="1">
          <a:off x="4634865" y="962787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156227</xdr:rowOff>
    </xdr:from>
    <xdr:ext cx="405111" cy="259045"/>
    <xdr:sp macro="" textlink="">
      <xdr:nvSpPr>
        <xdr:cNvPr id="136" name="【橋りょう・トンネル】&#10;有形固定資産減価償却率最小値テキスト"/>
        <xdr:cNvSpPr txBox="1"/>
      </xdr:nvSpPr>
      <xdr:spPr>
        <a:xfrm>
          <a:off x="47244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62</xdr:row>
      <xdr:rowOff>152400</xdr:rowOff>
    </xdr:from>
    <xdr:to>
      <xdr:col>6</xdr:col>
      <xdr:colOff>600075</xdr:colOff>
      <xdr:row>62</xdr:row>
      <xdr:rowOff>152400</xdr:rowOff>
    </xdr:to>
    <xdr:cxnSp macro="">
      <xdr:nvCxnSpPr>
        <xdr:cNvPr id="137" name="直線コネクタ 136"/>
        <xdr:cNvCxnSpPr/>
      </xdr:nvCxnSpPr>
      <xdr:spPr>
        <a:xfrm>
          <a:off x="4546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8"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39" name="直線コネクタ 138"/>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9542</xdr:rowOff>
    </xdr:from>
    <xdr:ext cx="405111" cy="259045"/>
    <xdr:sp macro="" textlink="">
      <xdr:nvSpPr>
        <xdr:cNvPr id="140" name="【橋りょう・トンネル】&#10;有形固定資産減価償却率平均値テキスト"/>
        <xdr:cNvSpPr txBox="1"/>
      </xdr:nvSpPr>
      <xdr:spPr>
        <a:xfrm>
          <a:off x="4724400" y="9953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31115</xdr:rowOff>
    </xdr:from>
    <xdr:to>
      <xdr:col>6</xdr:col>
      <xdr:colOff>561975</xdr:colOff>
      <xdr:row>58</xdr:row>
      <xdr:rowOff>132715</xdr:rowOff>
    </xdr:to>
    <xdr:sp macro="" textlink="">
      <xdr:nvSpPr>
        <xdr:cNvPr id="141" name="フローチャート : 判断 140"/>
        <xdr:cNvSpPr/>
      </xdr:nvSpPr>
      <xdr:spPr>
        <a:xfrm>
          <a:off x="45847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38735</xdr:rowOff>
    </xdr:from>
    <xdr:to>
      <xdr:col>5</xdr:col>
      <xdr:colOff>409575</xdr:colOff>
      <xdr:row>58</xdr:row>
      <xdr:rowOff>140335</xdr:rowOff>
    </xdr:to>
    <xdr:sp macro="" textlink="">
      <xdr:nvSpPr>
        <xdr:cNvPr id="142" name="フローチャート : 判断 141"/>
        <xdr:cNvSpPr/>
      </xdr:nvSpPr>
      <xdr:spPr>
        <a:xfrm>
          <a:off x="3746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17780</xdr:rowOff>
    </xdr:from>
    <xdr:to>
      <xdr:col>5</xdr:col>
      <xdr:colOff>409575</xdr:colOff>
      <xdr:row>58</xdr:row>
      <xdr:rowOff>119380</xdr:rowOff>
    </xdr:to>
    <xdr:sp macro="" textlink="">
      <xdr:nvSpPr>
        <xdr:cNvPr id="148" name="円/楕円 147"/>
        <xdr:cNvSpPr/>
      </xdr:nvSpPr>
      <xdr:spPr>
        <a:xfrm>
          <a:off x="3746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131462</xdr:rowOff>
    </xdr:from>
    <xdr:ext cx="405111" cy="259045"/>
    <xdr:sp macro="" textlink="">
      <xdr:nvSpPr>
        <xdr:cNvPr id="149" name="n_1aveValue【橋りょう・トンネル】&#10;有形固定資産減価償却率"/>
        <xdr:cNvSpPr txBox="1"/>
      </xdr:nvSpPr>
      <xdr:spPr>
        <a:xfrm>
          <a:off x="3582043"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135907</xdr:rowOff>
    </xdr:from>
    <xdr:ext cx="405111" cy="259045"/>
    <xdr:sp macro="" textlink="">
      <xdr:nvSpPr>
        <xdr:cNvPr id="150" name="n_1mainValue【橋りょう・トンネル】&#10;有形固定資産減価償却率"/>
        <xdr:cNvSpPr txBox="1"/>
      </xdr:nvSpPr>
      <xdr:spPr>
        <a:xfrm>
          <a:off x="3582043"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2" name="テキスト ボックス 16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4" name="テキスト ボックス 16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6" name="テキスト ボックス 16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8" name="テキスト ボックス 16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0" name="テキスト ボックス 16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2" name="テキスト ボックス 17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139686</xdr:rowOff>
    </xdr:from>
    <xdr:to>
      <xdr:col>15</xdr:col>
      <xdr:colOff>180340</xdr:colOff>
      <xdr:row>64</xdr:row>
      <xdr:rowOff>873</xdr:rowOff>
    </xdr:to>
    <xdr:cxnSp macro="">
      <xdr:nvCxnSpPr>
        <xdr:cNvPr id="174" name="直線コネクタ 173"/>
        <xdr:cNvCxnSpPr/>
      </xdr:nvCxnSpPr>
      <xdr:spPr>
        <a:xfrm flipV="1">
          <a:off x="10476865" y="9740886"/>
          <a:ext cx="0" cy="123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4700</xdr:rowOff>
    </xdr:from>
    <xdr:ext cx="534377" cy="259045"/>
    <xdr:sp macro="" textlink="">
      <xdr:nvSpPr>
        <xdr:cNvPr id="175" name="【橋りょう・トンネル】&#10;一人当たり有形固定資産（償却資産）額最小値テキスト"/>
        <xdr:cNvSpPr txBox="1"/>
      </xdr:nvSpPr>
      <xdr:spPr>
        <a:xfrm>
          <a:off x="10566400" y="1097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19,771</a:t>
          </a:r>
          <a:endParaRPr kumimoji="1" lang="ja-JP" altLang="en-US" sz="1000" b="1">
            <a:latin typeface="ＭＳ Ｐゴシック"/>
          </a:endParaRPr>
        </a:p>
      </xdr:txBody>
    </xdr:sp>
    <xdr:clientData/>
  </xdr:oneCellAnchor>
  <xdr:twoCellAnchor>
    <xdr:from>
      <xdr:col>15</xdr:col>
      <xdr:colOff>92075</xdr:colOff>
      <xdr:row>64</xdr:row>
      <xdr:rowOff>873</xdr:rowOff>
    </xdr:from>
    <xdr:to>
      <xdr:col>15</xdr:col>
      <xdr:colOff>269875</xdr:colOff>
      <xdr:row>64</xdr:row>
      <xdr:rowOff>873</xdr:rowOff>
    </xdr:to>
    <xdr:cxnSp macro="">
      <xdr:nvCxnSpPr>
        <xdr:cNvPr id="176" name="直線コネクタ 175"/>
        <xdr:cNvCxnSpPr/>
      </xdr:nvCxnSpPr>
      <xdr:spPr>
        <a:xfrm>
          <a:off x="10388600" y="10973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86363</xdr:rowOff>
    </xdr:from>
    <xdr:ext cx="599010" cy="259045"/>
    <xdr:sp macro="" textlink="">
      <xdr:nvSpPr>
        <xdr:cNvPr id="177" name="【橋りょう・トンネル】&#10;一人当たり有形固定資産（償却資産）額最大値テキスト"/>
        <xdr:cNvSpPr txBox="1"/>
      </xdr:nvSpPr>
      <xdr:spPr>
        <a:xfrm>
          <a:off x="10566400" y="951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343,337</a:t>
          </a:r>
          <a:endParaRPr kumimoji="1" lang="ja-JP" altLang="en-US" sz="1000" b="1">
            <a:latin typeface="ＭＳ Ｐゴシック"/>
          </a:endParaRPr>
        </a:p>
      </xdr:txBody>
    </xdr:sp>
    <xdr:clientData/>
  </xdr:oneCellAnchor>
  <xdr:twoCellAnchor>
    <xdr:from>
      <xdr:col>15</xdr:col>
      <xdr:colOff>92075</xdr:colOff>
      <xdr:row>56</xdr:row>
      <xdr:rowOff>139686</xdr:rowOff>
    </xdr:from>
    <xdr:to>
      <xdr:col>15</xdr:col>
      <xdr:colOff>269875</xdr:colOff>
      <xdr:row>56</xdr:row>
      <xdr:rowOff>139686</xdr:rowOff>
    </xdr:to>
    <xdr:cxnSp macro="">
      <xdr:nvCxnSpPr>
        <xdr:cNvPr id="178" name="直線コネクタ 177"/>
        <xdr:cNvCxnSpPr/>
      </xdr:nvCxnSpPr>
      <xdr:spPr>
        <a:xfrm>
          <a:off x="10388600" y="974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8369</xdr:rowOff>
    </xdr:from>
    <xdr:ext cx="534377" cy="259045"/>
    <xdr:sp macro="" textlink="">
      <xdr:nvSpPr>
        <xdr:cNvPr id="179" name="【橋りょう・トンネル】&#10;一人当たり有形固定資産（償却資産）額平均値テキスト"/>
        <xdr:cNvSpPr txBox="1"/>
      </xdr:nvSpPr>
      <xdr:spPr>
        <a:xfrm>
          <a:off x="10566400" y="10638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88,808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29942</xdr:rowOff>
    </xdr:from>
    <xdr:to>
      <xdr:col>15</xdr:col>
      <xdr:colOff>231775</xdr:colOff>
      <xdr:row>62</xdr:row>
      <xdr:rowOff>131542</xdr:rowOff>
    </xdr:to>
    <xdr:sp macro="" textlink="">
      <xdr:nvSpPr>
        <xdr:cNvPr id="180" name="フローチャート : 判断 179"/>
        <xdr:cNvSpPr/>
      </xdr:nvSpPr>
      <xdr:spPr>
        <a:xfrm>
          <a:off x="10426700" y="1065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104126</xdr:rowOff>
    </xdr:from>
    <xdr:to>
      <xdr:col>14</xdr:col>
      <xdr:colOff>79375</xdr:colOff>
      <xdr:row>61</xdr:row>
      <xdr:rowOff>34276</xdr:rowOff>
    </xdr:to>
    <xdr:sp macro="" textlink="">
      <xdr:nvSpPr>
        <xdr:cNvPr id="181" name="フローチャート : 判断 180"/>
        <xdr:cNvSpPr/>
      </xdr:nvSpPr>
      <xdr:spPr>
        <a:xfrm>
          <a:off x="9588500" y="1039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7417</xdr:rowOff>
    </xdr:from>
    <xdr:to>
      <xdr:col>14</xdr:col>
      <xdr:colOff>79375</xdr:colOff>
      <xdr:row>62</xdr:row>
      <xdr:rowOff>109017</xdr:rowOff>
    </xdr:to>
    <xdr:sp macro="" textlink="">
      <xdr:nvSpPr>
        <xdr:cNvPr id="187" name="円/楕円 186"/>
        <xdr:cNvSpPr/>
      </xdr:nvSpPr>
      <xdr:spPr>
        <a:xfrm>
          <a:off x="9588500" y="1063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50803</xdr:rowOff>
    </xdr:from>
    <xdr:ext cx="599010" cy="259045"/>
    <xdr:sp macro="" textlink="">
      <xdr:nvSpPr>
        <xdr:cNvPr id="188" name="n_1aveValue【橋りょう・トンネル】&#10;一人当たり有形固定資産（償却資産）額"/>
        <xdr:cNvSpPr txBox="1"/>
      </xdr:nvSpPr>
      <xdr:spPr>
        <a:xfrm>
          <a:off x="9327094" y="10166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159,337</a:t>
          </a:r>
          <a:endParaRPr kumimoji="1" lang="ja-JP" altLang="en-US" sz="1000" b="1">
            <a:solidFill>
              <a:srgbClr val="000080"/>
            </a:solidFill>
            <a:latin typeface="ＭＳ Ｐゴシック"/>
          </a:endParaRPr>
        </a:p>
      </xdr:txBody>
    </xdr:sp>
    <xdr:clientData/>
  </xdr:oneCellAnchor>
  <xdr:oneCellAnchor>
    <xdr:from>
      <xdr:col>13</xdr:col>
      <xdr:colOff>434486</xdr:colOff>
      <xdr:row>62</xdr:row>
      <xdr:rowOff>100144</xdr:rowOff>
    </xdr:from>
    <xdr:ext cx="534377" cy="259045"/>
    <xdr:sp macro="" textlink="">
      <xdr:nvSpPr>
        <xdr:cNvPr id="189" name="n_1mainValue【橋りょう・トンネル】&#10;一人当たり有形固定資産（償却資産）額"/>
        <xdr:cNvSpPr txBox="1"/>
      </xdr:nvSpPr>
      <xdr:spPr>
        <a:xfrm>
          <a:off x="9359411" y="1073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94,720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8" name="正方形/長方形 1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9" name="正方形/長方形 1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0" name="正方形/長方形 1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1" name="正方形/長方形 2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2" name="正方形/長方形 2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3" name="正方形/長方形 2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4" name="正方形/長方形 2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5" name="正方形/長方形 20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6" name="正方形/長方形 2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07" name="正方形/長方形 206"/>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08" name="正方形/長方形 207"/>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09" name="正方形/長方形 208"/>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10" name="正方形/長方形 209"/>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1" name="正方形/長方形 21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2" name="正方形/長方形 2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13" name="正方形/長方形 212"/>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14" name="正方形/長方形 213"/>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15" name="正方形/長方形 214"/>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16" name="正方形/長方形 215"/>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7" name="正方形/長方形 21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18" name="正方形/長方形 21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9" name="正方形/長方形 21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0" name="正方形/長方形 21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1" name="正方形/長方形 22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2" name="正方形/長方形 22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3" name="正方形/長方形 22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4" name="正方形/長方形 22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5" name="正方形/長方形 22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6" name="テキスト ボックス 22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7" name="直線コネクタ 22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28" name="テキスト ボックス 22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29" name="直線コネクタ 22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30" name="テキスト ボックス 22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31" name="直線コネクタ 23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32" name="テキスト ボックス 23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33" name="直線コネクタ 23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34" name="テキスト ボックス 23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35" name="直線コネクタ 23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36" name="テキスト ボックス 23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37" name="直線コネクタ 2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38" name="テキスト ボックス 2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3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53340</xdr:rowOff>
    </xdr:from>
    <xdr:to>
      <xdr:col>23</xdr:col>
      <xdr:colOff>516889</xdr:colOff>
      <xdr:row>40</xdr:row>
      <xdr:rowOff>131064</xdr:rowOff>
    </xdr:to>
    <xdr:cxnSp macro="">
      <xdr:nvCxnSpPr>
        <xdr:cNvPr id="240" name="直線コネクタ 239"/>
        <xdr:cNvCxnSpPr/>
      </xdr:nvCxnSpPr>
      <xdr:spPr>
        <a:xfrm flipV="1">
          <a:off x="16318864" y="571119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134891</xdr:rowOff>
    </xdr:from>
    <xdr:ext cx="405111" cy="259045"/>
    <xdr:sp macro="" textlink="">
      <xdr:nvSpPr>
        <xdr:cNvPr id="241" name="【認定こども園・幼稚園・保育所】&#10;有形固定資産減価償却率最小値テキスト"/>
        <xdr:cNvSpPr txBox="1"/>
      </xdr:nvSpPr>
      <xdr:spPr>
        <a:xfrm>
          <a:off x="16408400" y="699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23</xdr:col>
      <xdr:colOff>428625</xdr:colOff>
      <xdr:row>40</xdr:row>
      <xdr:rowOff>131064</xdr:rowOff>
    </xdr:from>
    <xdr:to>
      <xdr:col>23</xdr:col>
      <xdr:colOff>606425</xdr:colOff>
      <xdr:row>40</xdr:row>
      <xdr:rowOff>131064</xdr:rowOff>
    </xdr:to>
    <xdr:cxnSp macro="">
      <xdr:nvCxnSpPr>
        <xdr:cNvPr id="242" name="直線コネクタ 241"/>
        <xdr:cNvCxnSpPr/>
      </xdr:nvCxnSpPr>
      <xdr:spPr>
        <a:xfrm>
          <a:off x="16230600" y="698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17</xdr:rowOff>
    </xdr:from>
    <xdr:ext cx="405111" cy="259045"/>
    <xdr:sp macro="" textlink="">
      <xdr:nvSpPr>
        <xdr:cNvPr id="243" name="【認定こども園・幼稚園・保育所】&#10;有形固定資産減価償却率最大値テキスト"/>
        <xdr:cNvSpPr txBox="1"/>
      </xdr:nvSpPr>
      <xdr:spPr>
        <a:xfrm>
          <a:off x="164084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a:t>
          </a:r>
          <a:endParaRPr kumimoji="1" lang="ja-JP" altLang="en-US" sz="1000" b="1">
            <a:latin typeface="ＭＳ Ｐゴシック"/>
          </a:endParaRPr>
        </a:p>
      </xdr:txBody>
    </xdr:sp>
    <xdr:clientData/>
  </xdr:oneCellAnchor>
  <xdr:twoCellAnchor>
    <xdr:from>
      <xdr:col>23</xdr:col>
      <xdr:colOff>428625</xdr:colOff>
      <xdr:row>33</xdr:row>
      <xdr:rowOff>53340</xdr:rowOff>
    </xdr:from>
    <xdr:to>
      <xdr:col>23</xdr:col>
      <xdr:colOff>606425</xdr:colOff>
      <xdr:row>33</xdr:row>
      <xdr:rowOff>53340</xdr:rowOff>
    </xdr:to>
    <xdr:cxnSp macro="">
      <xdr:nvCxnSpPr>
        <xdr:cNvPr id="244" name="直線コネクタ 243"/>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95267</xdr:rowOff>
    </xdr:from>
    <xdr:ext cx="405111" cy="259045"/>
    <xdr:sp macro="" textlink="">
      <xdr:nvSpPr>
        <xdr:cNvPr id="245" name="【認定こども園・幼稚園・保育所】&#10;有形固定資産減価償却率平均値テキスト"/>
        <xdr:cNvSpPr txBox="1"/>
      </xdr:nvSpPr>
      <xdr:spPr>
        <a:xfrm>
          <a:off x="164084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116840</xdr:rowOff>
    </xdr:from>
    <xdr:to>
      <xdr:col>23</xdr:col>
      <xdr:colOff>568325</xdr:colOff>
      <xdr:row>37</xdr:row>
      <xdr:rowOff>46990</xdr:rowOff>
    </xdr:to>
    <xdr:sp macro="" textlink="">
      <xdr:nvSpPr>
        <xdr:cNvPr id="246" name="フローチャート : 判断 245"/>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141986</xdr:rowOff>
    </xdr:from>
    <xdr:to>
      <xdr:col>22</xdr:col>
      <xdr:colOff>415925</xdr:colOff>
      <xdr:row>37</xdr:row>
      <xdr:rowOff>72136</xdr:rowOff>
    </xdr:to>
    <xdr:sp macro="" textlink="">
      <xdr:nvSpPr>
        <xdr:cNvPr id="247" name="フローチャート : 判断 246"/>
        <xdr:cNvSpPr/>
      </xdr:nvSpPr>
      <xdr:spPr>
        <a:xfrm>
          <a:off x="15430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48" name="テキスト ボックス 2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49" name="テキスト ボックス 2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0" name="テキスト ボックス 2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1" name="テキスト ボックス 2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2" name="テキスト ボックス 2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105410</xdr:rowOff>
    </xdr:from>
    <xdr:to>
      <xdr:col>22</xdr:col>
      <xdr:colOff>415925</xdr:colOff>
      <xdr:row>37</xdr:row>
      <xdr:rowOff>35560</xdr:rowOff>
    </xdr:to>
    <xdr:sp macro="" textlink="">
      <xdr:nvSpPr>
        <xdr:cNvPr id="253" name="円/楕円 252"/>
        <xdr:cNvSpPr/>
      </xdr:nvSpPr>
      <xdr:spPr>
        <a:xfrm>
          <a:off x="15430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63263</xdr:rowOff>
    </xdr:from>
    <xdr:ext cx="405111" cy="259045"/>
    <xdr:sp macro="" textlink="">
      <xdr:nvSpPr>
        <xdr:cNvPr id="254" name="n_1aveValue【認定こども園・幼稚園・保育所】&#10;有形固定資産減価償却率"/>
        <xdr:cNvSpPr txBox="1"/>
      </xdr:nvSpPr>
      <xdr:spPr>
        <a:xfrm>
          <a:off x="15266043"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52087</xdr:rowOff>
    </xdr:from>
    <xdr:ext cx="405111" cy="259045"/>
    <xdr:sp macro="" textlink="">
      <xdr:nvSpPr>
        <xdr:cNvPr id="255" name="n_1mainValue【認定こども園・幼稚園・保育所】&#10;有形固定資産減価償却率"/>
        <xdr:cNvSpPr txBox="1"/>
      </xdr:nvSpPr>
      <xdr:spPr>
        <a:xfrm>
          <a:off x="15266043"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56" name="正方形/長方形 2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57" name="正方形/長方形 2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58" name="正方形/長方形 2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59" name="正方形/長方形 2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0" name="正方形/長方形 2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1" name="正方形/長方形 2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2" name="正方形/長方形 2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3" name="正方形/長方形 2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4" name="テキスト ボックス 2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5" name="直線コネクタ 2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66" name="直線コネクタ 26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67" name="テキスト ボックス 26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68" name="直線コネクタ 26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69" name="テキスト ボックス 26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0" name="直線コネクタ 26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71" name="テキスト ボックス 27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72" name="直線コネクタ 27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73" name="テキスト ボックス 27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74" name="直線コネクタ 27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75" name="テキスト ボックス 27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6" name="直線コネクタ 2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77" name="テキスト ボックス 2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7620</xdr:rowOff>
    </xdr:from>
    <xdr:to>
      <xdr:col>32</xdr:col>
      <xdr:colOff>186689</xdr:colOff>
      <xdr:row>41</xdr:row>
      <xdr:rowOff>0</xdr:rowOff>
    </xdr:to>
    <xdr:cxnSp macro="">
      <xdr:nvCxnSpPr>
        <xdr:cNvPr id="279" name="直線コネクタ 278"/>
        <xdr:cNvCxnSpPr/>
      </xdr:nvCxnSpPr>
      <xdr:spPr>
        <a:xfrm flipV="1">
          <a:off x="22160864" y="58369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3827</xdr:rowOff>
    </xdr:from>
    <xdr:ext cx="469744" cy="259045"/>
    <xdr:sp macro="" textlink="">
      <xdr:nvSpPr>
        <xdr:cNvPr id="280" name="【認定こども園・幼稚園・保育所】&#10;一人当たり面積最小値テキスト"/>
        <xdr:cNvSpPr txBox="1"/>
      </xdr:nvSpPr>
      <xdr:spPr>
        <a:xfrm>
          <a:off x="22250400"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0.055</a:t>
          </a:r>
          <a:endParaRPr kumimoji="1" lang="ja-JP" altLang="en-US" sz="1000" b="1">
            <a:latin typeface="ＭＳ Ｐゴシック"/>
          </a:endParaRPr>
        </a:p>
      </xdr:txBody>
    </xdr:sp>
    <xdr:clientData/>
  </xdr:oneCellAnchor>
  <xdr:twoCellAnchor>
    <xdr:from>
      <xdr:col>32</xdr:col>
      <xdr:colOff>98425</xdr:colOff>
      <xdr:row>41</xdr:row>
      <xdr:rowOff>0</xdr:rowOff>
    </xdr:from>
    <xdr:to>
      <xdr:col>32</xdr:col>
      <xdr:colOff>276225</xdr:colOff>
      <xdr:row>41</xdr:row>
      <xdr:rowOff>0</xdr:rowOff>
    </xdr:to>
    <xdr:cxnSp macro="">
      <xdr:nvCxnSpPr>
        <xdr:cNvPr id="281" name="直線コネクタ 280"/>
        <xdr:cNvCxnSpPr/>
      </xdr:nvCxnSpPr>
      <xdr:spPr>
        <a:xfrm>
          <a:off x="22072600" y="702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125747</xdr:rowOff>
    </xdr:from>
    <xdr:ext cx="469744" cy="259045"/>
    <xdr:sp macro="" textlink="">
      <xdr:nvSpPr>
        <xdr:cNvPr id="282" name="【認定こども園・幼稚園・保育所】&#10;一人当たり面積最大値テキスト"/>
        <xdr:cNvSpPr txBox="1"/>
      </xdr:nvSpPr>
      <xdr:spPr>
        <a:xfrm>
          <a:off x="222504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0.368</a:t>
          </a:r>
          <a:endParaRPr kumimoji="1" lang="ja-JP" altLang="en-US" sz="1000" b="1">
            <a:latin typeface="ＭＳ Ｐゴシック"/>
          </a:endParaRPr>
        </a:p>
      </xdr:txBody>
    </xdr:sp>
    <xdr:clientData/>
  </xdr:oneCellAnchor>
  <xdr:twoCellAnchor>
    <xdr:from>
      <xdr:col>32</xdr:col>
      <xdr:colOff>98425</xdr:colOff>
      <xdr:row>34</xdr:row>
      <xdr:rowOff>7620</xdr:rowOff>
    </xdr:from>
    <xdr:to>
      <xdr:col>32</xdr:col>
      <xdr:colOff>276225</xdr:colOff>
      <xdr:row>34</xdr:row>
      <xdr:rowOff>7620</xdr:rowOff>
    </xdr:to>
    <xdr:cxnSp macro="">
      <xdr:nvCxnSpPr>
        <xdr:cNvPr id="283" name="直線コネクタ 282"/>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49547</xdr:rowOff>
    </xdr:from>
    <xdr:ext cx="469744" cy="259045"/>
    <xdr:sp macro="" textlink="">
      <xdr:nvSpPr>
        <xdr:cNvPr id="284" name="【認定こども園・幼稚園・保育所】&#10;一人当たり面積平均値テキスト"/>
        <xdr:cNvSpPr txBox="1"/>
      </xdr:nvSpPr>
      <xdr:spPr>
        <a:xfrm>
          <a:off x="22250400" y="6393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71120</xdr:rowOff>
    </xdr:from>
    <xdr:to>
      <xdr:col>32</xdr:col>
      <xdr:colOff>238125</xdr:colOff>
      <xdr:row>38</xdr:row>
      <xdr:rowOff>1270</xdr:rowOff>
    </xdr:to>
    <xdr:sp macro="" textlink="">
      <xdr:nvSpPr>
        <xdr:cNvPr id="285" name="フローチャート : 判断 284"/>
        <xdr:cNvSpPr/>
      </xdr:nvSpPr>
      <xdr:spPr>
        <a:xfrm>
          <a:off x="22110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59690</xdr:rowOff>
    </xdr:from>
    <xdr:to>
      <xdr:col>31</xdr:col>
      <xdr:colOff>85725</xdr:colOff>
      <xdr:row>37</xdr:row>
      <xdr:rowOff>161290</xdr:rowOff>
    </xdr:to>
    <xdr:sp macro="" textlink="">
      <xdr:nvSpPr>
        <xdr:cNvPr id="286" name="フローチャート : 判断 285"/>
        <xdr:cNvSpPr/>
      </xdr:nvSpPr>
      <xdr:spPr>
        <a:xfrm>
          <a:off x="2127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87" name="テキスト ボックス 2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88" name="テキスト ボックス 2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89" name="テキスト ボックス 2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0" name="テキスト ボックス 2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1" name="テキスト ボックス 2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90170</xdr:rowOff>
    </xdr:from>
    <xdr:to>
      <xdr:col>31</xdr:col>
      <xdr:colOff>85725</xdr:colOff>
      <xdr:row>36</xdr:row>
      <xdr:rowOff>20320</xdr:rowOff>
    </xdr:to>
    <xdr:sp macro="" textlink="">
      <xdr:nvSpPr>
        <xdr:cNvPr id="292" name="円/楕円 291"/>
        <xdr:cNvSpPr/>
      </xdr:nvSpPr>
      <xdr:spPr>
        <a:xfrm>
          <a:off x="21272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152417</xdr:rowOff>
    </xdr:from>
    <xdr:ext cx="469744" cy="259045"/>
    <xdr:sp macro="" textlink="">
      <xdr:nvSpPr>
        <xdr:cNvPr id="293" name="n_1aveValue【認定こども園・幼稚園・保育所】&#10;一人当たり面積"/>
        <xdr:cNvSpPr txBox="1"/>
      </xdr:nvSpPr>
      <xdr:spPr>
        <a:xfrm>
          <a:off x="210757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0.206</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36847</xdr:rowOff>
    </xdr:from>
    <xdr:ext cx="469744" cy="259045"/>
    <xdr:sp macro="" textlink="">
      <xdr:nvSpPr>
        <xdr:cNvPr id="294" name="n_1mainValue【認定こども園・幼稚園・保育所】&#10;一人当たり面積"/>
        <xdr:cNvSpPr txBox="1"/>
      </xdr:nvSpPr>
      <xdr:spPr>
        <a:xfrm>
          <a:off x="21075727" y="58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5" name="正方形/長方形 2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6" name="正方形/長方形 2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7" name="正方形/長方形 2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8" name="正方形/長方形 2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9" name="正方形/長方形 2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0" name="正方形/長方形 2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1" name="正方形/長方形 3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2" name="正方形/長方形 3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3" name="テキスト ボックス 3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4" name="直線コネクタ 3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5" name="テキスト ボックス 3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06" name="直線コネクタ 30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07" name="テキスト ボックス 30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08" name="直線コネクタ 30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09" name="テキスト ボックス 30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10" name="直線コネクタ 30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11" name="テキスト ボックス 31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12" name="直線コネクタ 31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13" name="テキスト ボックス 31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14" name="直線コネクタ 31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15" name="テキスト ボックス 31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16" name="直線コネクタ 31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17" name="テキスト ボックス 31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8" name="直線コネクタ 3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19" name="テキスト ボックス 31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1633</xdr:rowOff>
    </xdr:from>
    <xdr:to>
      <xdr:col>23</xdr:col>
      <xdr:colOff>516889</xdr:colOff>
      <xdr:row>64</xdr:row>
      <xdr:rowOff>32657</xdr:rowOff>
    </xdr:to>
    <xdr:cxnSp macro="">
      <xdr:nvCxnSpPr>
        <xdr:cNvPr id="321" name="直線コネクタ 320"/>
        <xdr:cNvCxnSpPr/>
      </xdr:nvCxnSpPr>
      <xdr:spPr>
        <a:xfrm flipV="1">
          <a:off x="16318864" y="9431383"/>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36484</xdr:rowOff>
    </xdr:from>
    <xdr:ext cx="405111" cy="259045"/>
    <xdr:sp macro="" textlink="">
      <xdr:nvSpPr>
        <xdr:cNvPr id="322" name="【学校施設】&#10;有形固定資産減価償却率最小値テキスト"/>
        <xdr:cNvSpPr txBox="1"/>
      </xdr:nvSpPr>
      <xdr:spPr>
        <a:xfrm>
          <a:off x="164084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23</xdr:col>
      <xdr:colOff>428625</xdr:colOff>
      <xdr:row>64</xdr:row>
      <xdr:rowOff>32657</xdr:rowOff>
    </xdr:from>
    <xdr:to>
      <xdr:col>23</xdr:col>
      <xdr:colOff>606425</xdr:colOff>
      <xdr:row>64</xdr:row>
      <xdr:rowOff>32657</xdr:rowOff>
    </xdr:to>
    <xdr:cxnSp macro="">
      <xdr:nvCxnSpPr>
        <xdr:cNvPr id="323" name="直線コネクタ 322"/>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119760</xdr:rowOff>
    </xdr:from>
    <xdr:ext cx="405111" cy="259045"/>
    <xdr:sp macro="" textlink="">
      <xdr:nvSpPr>
        <xdr:cNvPr id="324" name="【学校施設】&#10;有形固定資産減価償却率最大値テキスト"/>
        <xdr:cNvSpPr txBox="1"/>
      </xdr:nvSpPr>
      <xdr:spPr>
        <a:xfrm>
          <a:off x="164084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428625</xdr:colOff>
      <xdr:row>55</xdr:row>
      <xdr:rowOff>1633</xdr:rowOff>
    </xdr:from>
    <xdr:to>
      <xdr:col>23</xdr:col>
      <xdr:colOff>606425</xdr:colOff>
      <xdr:row>55</xdr:row>
      <xdr:rowOff>1633</xdr:rowOff>
    </xdr:to>
    <xdr:cxnSp macro="">
      <xdr:nvCxnSpPr>
        <xdr:cNvPr id="325" name="直線コネクタ 324"/>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43560</xdr:rowOff>
    </xdr:from>
    <xdr:ext cx="405111" cy="259045"/>
    <xdr:sp macro="" textlink="">
      <xdr:nvSpPr>
        <xdr:cNvPr id="326" name="【学校施設】&#10;有形固定資産減価償却率平均値テキスト"/>
        <xdr:cNvSpPr txBox="1"/>
      </xdr:nvSpPr>
      <xdr:spPr>
        <a:xfrm>
          <a:off x="1640840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65133</xdr:rowOff>
    </xdr:from>
    <xdr:to>
      <xdr:col>23</xdr:col>
      <xdr:colOff>568325</xdr:colOff>
      <xdr:row>59</xdr:row>
      <xdr:rowOff>166733</xdr:rowOff>
    </xdr:to>
    <xdr:sp macro="" textlink="">
      <xdr:nvSpPr>
        <xdr:cNvPr id="327" name="フローチャート : 判断 326"/>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102688</xdr:rowOff>
    </xdr:from>
    <xdr:to>
      <xdr:col>22</xdr:col>
      <xdr:colOff>415925</xdr:colOff>
      <xdr:row>61</xdr:row>
      <xdr:rowOff>32838</xdr:rowOff>
    </xdr:to>
    <xdr:sp macro="" textlink="">
      <xdr:nvSpPr>
        <xdr:cNvPr id="328" name="フローチャート : 判断 327"/>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9" name="テキスト ボックス 3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0" name="テキスト ボックス 3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1" name="テキスト ボックス 3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2" name="テキスト ボックス 3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3" name="テキスト ボックス 3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32476</xdr:rowOff>
    </xdr:from>
    <xdr:to>
      <xdr:col>22</xdr:col>
      <xdr:colOff>415925</xdr:colOff>
      <xdr:row>55</xdr:row>
      <xdr:rowOff>134076</xdr:rowOff>
    </xdr:to>
    <xdr:sp macro="" textlink="">
      <xdr:nvSpPr>
        <xdr:cNvPr id="334" name="円/楕円 333"/>
        <xdr:cNvSpPr/>
      </xdr:nvSpPr>
      <xdr:spPr>
        <a:xfrm>
          <a:off x="15430500" y="946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23965</xdr:rowOff>
    </xdr:from>
    <xdr:ext cx="405111" cy="259045"/>
    <xdr:sp macro="" textlink="">
      <xdr:nvSpPr>
        <xdr:cNvPr id="335" name="n_1aveValue【学校施設】&#10;有形固定資産減価償却率"/>
        <xdr:cNvSpPr txBox="1"/>
      </xdr:nvSpPr>
      <xdr:spPr>
        <a:xfrm>
          <a:off x="15266043"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53</xdr:row>
      <xdr:rowOff>150603</xdr:rowOff>
    </xdr:from>
    <xdr:ext cx="405111" cy="259045"/>
    <xdr:sp macro="" textlink="">
      <xdr:nvSpPr>
        <xdr:cNvPr id="336" name="n_1mainValue【学校施設】&#10;有形固定資産減価償却率"/>
        <xdr:cNvSpPr txBox="1"/>
      </xdr:nvSpPr>
      <xdr:spPr>
        <a:xfrm>
          <a:off x="15266043" y="923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7" name="正方形/長方形 3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8" name="正方形/長方形 3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9" name="正方形/長方形 3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0" name="正方形/長方形 3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1" name="正方形/長方形 3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2" name="正方形/長方形 3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3" name="正方形/長方形 3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4" name="正方形/長方形 3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5" name="テキスト ボックス 3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6" name="直線コネクタ 3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7" name="テキスト ボックス 34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48" name="直線コネクタ 34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49" name="テキスト ボックス 34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0" name="直線コネクタ 34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1" name="テキスト ボックス 35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2" name="直線コネクタ 35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3" name="テキスト ボックス 35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4" name="直線コネクタ 35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55" name="テキスト ボックス 35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6" name="直線コネクタ 35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57" name="テキスト ボックス 35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8" name="直線コネクタ 3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9" name="テキスト ボックス 3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76200</xdr:rowOff>
    </xdr:from>
    <xdr:to>
      <xdr:col>32</xdr:col>
      <xdr:colOff>186689</xdr:colOff>
      <xdr:row>64</xdr:row>
      <xdr:rowOff>5080</xdr:rowOff>
    </xdr:to>
    <xdr:cxnSp macro="">
      <xdr:nvCxnSpPr>
        <xdr:cNvPr id="361" name="直線コネクタ 360"/>
        <xdr:cNvCxnSpPr/>
      </xdr:nvCxnSpPr>
      <xdr:spPr>
        <a:xfrm flipV="1">
          <a:off x="22160864" y="9505950"/>
          <a:ext cx="0" cy="147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8907</xdr:rowOff>
    </xdr:from>
    <xdr:ext cx="469744" cy="259045"/>
    <xdr:sp macro="" textlink="">
      <xdr:nvSpPr>
        <xdr:cNvPr id="362" name="【学校施設】&#10;一人当たり面積最小値テキスト"/>
        <xdr:cNvSpPr txBox="1"/>
      </xdr:nvSpPr>
      <xdr:spPr>
        <a:xfrm>
          <a:off x="22250400"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1.256</a:t>
          </a:r>
          <a:endParaRPr kumimoji="1" lang="ja-JP" altLang="en-US" sz="1000" b="1">
            <a:latin typeface="ＭＳ Ｐゴシック"/>
          </a:endParaRPr>
        </a:p>
      </xdr:txBody>
    </xdr:sp>
    <xdr:clientData/>
  </xdr:oneCellAnchor>
  <xdr:twoCellAnchor>
    <xdr:from>
      <xdr:col>32</xdr:col>
      <xdr:colOff>98425</xdr:colOff>
      <xdr:row>64</xdr:row>
      <xdr:rowOff>5080</xdr:rowOff>
    </xdr:from>
    <xdr:to>
      <xdr:col>32</xdr:col>
      <xdr:colOff>276225</xdr:colOff>
      <xdr:row>64</xdr:row>
      <xdr:rowOff>5080</xdr:rowOff>
    </xdr:to>
    <xdr:cxnSp macro="">
      <xdr:nvCxnSpPr>
        <xdr:cNvPr id="363" name="直線コネクタ 362"/>
        <xdr:cNvCxnSpPr/>
      </xdr:nvCxnSpPr>
      <xdr:spPr>
        <a:xfrm>
          <a:off x="22072600" y="1097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22877</xdr:rowOff>
    </xdr:from>
    <xdr:ext cx="469744" cy="259045"/>
    <xdr:sp macro="" textlink="">
      <xdr:nvSpPr>
        <xdr:cNvPr id="364" name="【学校施設】&#10;一人当たり面積最大値テキスト"/>
        <xdr:cNvSpPr txBox="1"/>
      </xdr:nvSpPr>
      <xdr:spPr>
        <a:xfrm>
          <a:off x="222504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a:t>
          </a:r>
          <a:endParaRPr kumimoji="1" lang="ja-JP" altLang="en-US" sz="1000" b="1">
            <a:latin typeface="ＭＳ Ｐゴシック"/>
          </a:endParaRPr>
        </a:p>
      </xdr:txBody>
    </xdr:sp>
    <xdr:clientData/>
  </xdr:oneCellAnchor>
  <xdr:twoCellAnchor>
    <xdr:from>
      <xdr:col>32</xdr:col>
      <xdr:colOff>98425</xdr:colOff>
      <xdr:row>55</xdr:row>
      <xdr:rowOff>76200</xdr:rowOff>
    </xdr:from>
    <xdr:to>
      <xdr:col>32</xdr:col>
      <xdr:colOff>276225</xdr:colOff>
      <xdr:row>55</xdr:row>
      <xdr:rowOff>76200</xdr:rowOff>
    </xdr:to>
    <xdr:cxnSp macro="">
      <xdr:nvCxnSpPr>
        <xdr:cNvPr id="365" name="直線コネクタ 364"/>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123207</xdr:rowOff>
    </xdr:from>
    <xdr:ext cx="469744" cy="259045"/>
    <xdr:sp macro="" textlink="">
      <xdr:nvSpPr>
        <xdr:cNvPr id="366" name="【学校施設】&#10;一人当たり面積平均値テキスト"/>
        <xdr:cNvSpPr txBox="1"/>
      </xdr:nvSpPr>
      <xdr:spPr>
        <a:xfrm>
          <a:off x="22250400" y="10410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1.646</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144780</xdr:rowOff>
    </xdr:from>
    <xdr:to>
      <xdr:col>32</xdr:col>
      <xdr:colOff>238125</xdr:colOff>
      <xdr:row>61</xdr:row>
      <xdr:rowOff>74930</xdr:rowOff>
    </xdr:to>
    <xdr:sp macro="" textlink="">
      <xdr:nvSpPr>
        <xdr:cNvPr id="367" name="フローチャート : 判断 366"/>
        <xdr:cNvSpPr/>
      </xdr:nvSpPr>
      <xdr:spPr>
        <a:xfrm>
          <a:off x="22110700" y="104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156210</xdr:rowOff>
    </xdr:from>
    <xdr:to>
      <xdr:col>31</xdr:col>
      <xdr:colOff>85725</xdr:colOff>
      <xdr:row>61</xdr:row>
      <xdr:rowOff>86360</xdr:rowOff>
    </xdr:to>
    <xdr:sp macro="" textlink="">
      <xdr:nvSpPr>
        <xdr:cNvPr id="368" name="フローチャート : 判断 367"/>
        <xdr:cNvSpPr/>
      </xdr:nvSpPr>
      <xdr:spPr>
        <a:xfrm>
          <a:off x="21272500" y="1044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69" name="テキスト ボックス 3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0" name="テキスト ボックス 3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1" name="テキスト ボックス 3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2" name="テキスト ボックス 3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3" name="テキスト ボックス 3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123190</xdr:rowOff>
    </xdr:from>
    <xdr:to>
      <xdr:col>31</xdr:col>
      <xdr:colOff>85725</xdr:colOff>
      <xdr:row>64</xdr:row>
      <xdr:rowOff>53340</xdr:rowOff>
    </xdr:to>
    <xdr:sp macro="" textlink="">
      <xdr:nvSpPr>
        <xdr:cNvPr id="374" name="円/楕円 373"/>
        <xdr:cNvSpPr/>
      </xdr:nvSpPr>
      <xdr:spPr>
        <a:xfrm>
          <a:off x="21272500" y="109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102887</xdr:rowOff>
    </xdr:from>
    <xdr:ext cx="469744" cy="259045"/>
    <xdr:sp macro="" textlink="">
      <xdr:nvSpPr>
        <xdr:cNvPr id="375" name="n_1aveValue【学校施設】&#10;一人当たり面積"/>
        <xdr:cNvSpPr txBox="1"/>
      </xdr:nvSpPr>
      <xdr:spPr>
        <a:xfrm>
          <a:off x="21075727" y="1021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44467</xdr:rowOff>
    </xdr:from>
    <xdr:ext cx="469744" cy="259045"/>
    <xdr:sp macro="" textlink="">
      <xdr:nvSpPr>
        <xdr:cNvPr id="376" name="n_1mainValue【学校施設】&#10;一人当たり面積"/>
        <xdr:cNvSpPr txBox="1"/>
      </xdr:nvSpPr>
      <xdr:spPr>
        <a:xfrm>
          <a:off x="21075727" y="1101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7" name="正方形/長方形 3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8" name="正方形/長方形 3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9" name="正方形/長方形 3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0" name="正方形/長方形 3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1" name="正方形/長方形 3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2" name="正方形/長方形 3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3" name="正方形/長方形 3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4" name="正方形/長方形 3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5" name="テキスト ボックス 3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6" name="直線コネクタ 3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87" name="テキスト ボックス 38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388" name="直線コネクタ 38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389" name="テキスト ボックス 388"/>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90" name="直線コネクタ 38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91" name="テキスト ボックス 39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92" name="直線コネクタ 39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93" name="テキスト ボックス 39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94" name="直線コネクタ 39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95" name="テキスト ボックス 39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96" name="直線コネクタ 39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97" name="テキスト ボックス 39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98" name="直線コネクタ 39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99" name="テキスト ボックス 39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0" name="直線コネクタ 3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1" name="テキスト ボックス 4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25037</xdr:rowOff>
    </xdr:from>
    <xdr:to>
      <xdr:col>23</xdr:col>
      <xdr:colOff>516889</xdr:colOff>
      <xdr:row>87</xdr:row>
      <xdr:rowOff>20138</xdr:rowOff>
    </xdr:to>
    <xdr:cxnSp macro="">
      <xdr:nvCxnSpPr>
        <xdr:cNvPr id="403" name="直線コネクタ 402"/>
        <xdr:cNvCxnSpPr/>
      </xdr:nvCxnSpPr>
      <xdr:spPr>
        <a:xfrm flipV="1">
          <a:off x="16318864" y="1339813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23965</xdr:rowOff>
    </xdr:from>
    <xdr:ext cx="405111" cy="259045"/>
    <xdr:sp macro="" textlink="">
      <xdr:nvSpPr>
        <xdr:cNvPr id="404" name="【児童館】&#10;有形固定資産減価償却率最小値テキスト"/>
        <xdr:cNvSpPr txBox="1"/>
      </xdr:nvSpPr>
      <xdr:spPr>
        <a:xfrm>
          <a:off x="16408400" y="1494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23</xdr:col>
      <xdr:colOff>428625</xdr:colOff>
      <xdr:row>87</xdr:row>
      <xdr:rowOff>20138</xdr:rowOff>
    </xdr:from>
    <xdr:to>
      <xdr:col>23</xdr:col>
      <xdr:colOff>606425</xdr:colOff>
      <xdr:row>87</xdr:row>
      <xdr:rowOff>20138</xdr:rowOff>
    </xdr:to>
    <xdr:cxnSp macro="">
      <xdr:nvCxnSpPr>
        <xdr:cNvPr id="405" name="直線コネクタ 404"/>
        <xdr:cNvCxnSpPr/>
      </xdr:nvCxnSpPr>
      <xdr:spPr>
        <a:xfrm>
          <a:off x="16230600" y="1493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143164</xdr:rowOff>
    </xdr:from>
    <xdr:ext cx="405111" cy="259045"/>
    <xdr:sp macro="" textlink="">
      <xdr:nvSpPr>
        <xdr:cNvPr id="406" name="【児童館】&#10;有形固定資産減価償却率最大値テキスト"/>
        <xdr:cNvSpPr txBox="1"/>
      </xdr:nvSpPr>
      <xdr:spPr>
        <a:xfrm>
          <a:off x="164084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a:t>
          </a:r>
          <a:endParaRPr kumimoji="1" lang="ja-JP" altLang="en-US" sz="1000" b="1">
            <a:latin typeface="ＭＳ Ｐゴシック"/>
          </a:endParaRPr>
        </a:p>
      </xdr:txBody>
    </xdr:sp>
    <xdr:clientData/>
  </xdr:oneCellAnchor>
  <xdr:twoCellAnchor>
    <xdr:from>
      <xdr:col>23</xdr:col>
      <xdr:colOff>428625</xdr:colOff>
      <xdr:row>78</xdr:row>
      <xdr:rowOff>25037</xdr:rowOff>
    </xdr:from>
    <xdr:to>
      <xdr:col>23</xdr:col>
      <xdr:colOff>606425</xdr:colOff>
      <xdr:row>78</xdr:row>
      <xdr:rowOff>25037</xdr:rowOff>
    </xdr:to>
    <xdr:cxnSp macro="">
      <xdr:nvCxnSpPr>
        <xdr:cNvPr id="407" name="直線コネクタ 406"/>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133911</xdr:rowOff>
    </xdr:from>
    <xdr:ext cx="405111" cy="259045"/>
    <xdr:sp macro="" textlink="">
      <xdr:nvSpPr>
        <xdr:cNvPr id="408" name="【児童館】&#10;有形固定資産減価償却率平均値テキスト"/>
        <xdr:cNvSpPr txBox="1"/>
      </xdr:nvSpPr>
      <xdr:spPr>
        <a:xfrm>
          <a:off x="16408400" y="1436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155484</xdr:rowOff>
    </xdr:from>
    <xdr:to>
      <xdr:col>23</xdr:col>
      <xdr:colOff>568325</xdr:colOff>
      <xdr:row>84</xdr:row>
      <xdr:rowOff>85634</xdr:rowOff>
    </xdr:to>
    <xdr:sp macro="" textlink="">
      <xdr:nvSpPr>
        <xdr:cNvPr id="409" name="フローチャート : 判断 408"/>
        <xdr:cNvSpPr/>
      </xdr:nvSpPr>
      <xdr:spPr>
        <a:xfrm>
          <a:off x="162687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86</xdr:row>
      <xdr:rowOff>65677</xdr:rowOff>
    </xdr:from>
    <xdr:to>
      <xdr:col>22</xdr:col>
      <xdr:colOff>415925</xdr:colOff>
      <xdr:row>86</xdr:row>
      <xdr:rowOff>167277</xdr:rowOff>
    </xdr:to>
    <xdr:sp macro="" textlink="">
      <xdr:nvSpPr>
        <xdr:cNvPr id="410" name="フローチャート : 判断 409"/>
        <xdr:cNvSpPr/>
      </xdr:nvSpPr>
      <xdr:spPr>
        <a:xfrm>
          <a:off x="15430500" y="1481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11" name="テキスト ボックス 4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2" name="テキスト ボックス 4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3" name="テキスト ボックス 4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4" name="テキスト ボックス 4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5" name="テキスト ボックス 4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148952</xdr:rowOff>
    </xdr:from>
    <xdr:to>
      <xdr:col>22</xdr:col>
      <xdr:colOff>415925</xdr:colOff>
      <xdr:row>80</xdr:row>
      <xdr:rowOff>79102</xdr:rowOff>
    </xdr:to>
    <xdr:sp macro="" textlink="">
      <xdr:nvSpPr>
        <xdr:cNvPr id="416" name="円/楕円 415"/>
        <xdr:cNvSpPr/>
      </xdr:nvSpPr>
      <xdr:spPr>
        <a:xfrm>
          <a:off x="15430500" y="136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86</xdr:row>
      <xdr:rowOff>158404</xdr:rowOff>
    </xdr:from>
    <xdr:ext cx="405111" cy="259045"/>
    <xdr:sp macro="" textlink="">
      <xdr:nvSpPr>
        <xdr:cNvPr id="417" name="n_1aveValue【児童館】&#10;有形固定資産減価償却率"/>
        <xdr:cNvSpPr txBox="1"/>
      </xdr:nvSpPr>
      <xdr:spPr>
        <a:xfrm>
          <a:off x="15266043" y="1490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95629</xdr:rowOff>
    </xdr:from>
    <xdr:ext cx="405111" cy="259045"/>
    <xdr:sp macro="" textlink="">
      <xdr:nvSpPr>
        <xdr:cNvPr id="418" name="n_1mainValue【児童館】&#10;有形固定資産減価償却率"/>
        <xdr:cNvSpPr txBox="1"/>
      </xdr:nvSpPr>
      <xdr:spPr>
        <a:xfrm>
          <a:off x="15266043" y="1346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9" name="正方形/長方形 4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0" name="正方形/長方形 4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1" name="正方形/長方形 4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2" name="正方形/長方形 4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3" name="正方形/長方形 4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4" name="正方形/長方形 4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5" name="正方形/長方形 4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6" name="正方形/長方形 42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7" name="テキスト ボックス 42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8" name="直線コネクタ 42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29" name="直線コネクタ 42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30" name="テキスト ボックス 42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31" name="直線コネクタ 43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32" name="テキスト ボックス 43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33" name="直線コネクタ 43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34" name="テキスト ボックス 43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35" name="直線コネクタ 43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36" name="テキスト ボックス 43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37" name="直線コネクタ 43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38" name="テキスト ボックス 43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39" name="直線コネクタ 43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40" name="テキスト ボックス 43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1" name="直線コネクタ 4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2" name="テキスト ボックス 4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87086</xdr:rowOff>
    </xdr:from>
    <xdr:to>
      <xdr:col>32</xdr:col>
      <xdr:colOff>186689</xdr:colOff>
      <xdr:row>86</xdr:row>
      <xdr:rowOff>70757</xdr:rowOff>
    </xdr:to>
    <xdr:cxnSp macro="">
      <xdr:nvCxnSpPr>
        <xdr:cNvPr id="444" name="直線コネクタ 443"/>
        <xdr:cNvCxnSpPr/>
      </xdr:nvCxnSpPr>
      <xdr:spPr>
        <a:xfrm flipV="1">
          <a:off x="22160864" y="1346018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74584</xdr:rowOff>
    </xdr:from>
    <xdr:ext cx="469744" cy="259045"/>
    <xdr:sp macro="" textlink="">
      <xdr:nvSpPr>
        <xdr:cNvPr id="445" name="【児童館】&#10;一人当たり面積最小値テキスト"/>
        <xdr:cNvSpPr txBox="1"/>
      </xdr:nvSpPr>
      <xdr:spPr>
        <a:xfrm>
          <a:off x="222504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86</xdr:row>
      <xdr:rowOff>70757</xdr:rowOff>
    </xdr:from>
    <xdr:to>
      <xdr:col>32</xdr:col>
      <xdr:colOff>276225</xdr:colOff>
      <xdr:row>86</xdr:row>
      <xdr:rowOff>70757</xdr:rowOff>
    </xdr:to>
    <xdr:cxnSp macro="">
      <xdr:nvCxnSpPr>
        <xdr:cNvPr id="446" name="直線コネクタ 445"/>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33763</xdr:rowOff>
    </xdr:from>
    <xdr:ext cx="469744" cy="259045"/>
    <xdr:sp macro="" textlink="">
      <xdr:nvSpPr>
        <xdr:cNvPr id="447" name="【児童館】&#10;一人当たり面積最大値テキスト"/>
        <xdr:cNvSpPr txBox="1"/>
      </xdr:nvSpPr>
      <xdr:spPr>
        <a:xfrm>
          <a:off x="22250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32</xdr:col>
      <xdr:colOff>98425</xdr:colOff>
      <xdr:row>78</xdr:row>
      <xdr:rowOff>87086</xdr:rowOff>
    </xdr:from>
    <xdr:to>
      <xdr:col>32</xdr:col>
      <xdr:colOff>276225</xdr:colOff>
      <xdr:row>78</xdr:row>
      <xdr:rowOff>87086</xdr:rowOff>
    </xdr:to>
    <xdr:cxnSp macro="">
      <xdr:nvCxnSpPr>
        <xdr:cNvPr id="448" name="直線コネクタ 447"/>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153506</xdr:rowOff>
    </xdr:from>
    <xdr:ext cx="469744" cy="259045"/>
    <xdr:sp macro="" textlink="">
      <xdr:nvSpPr>
        <xdr:cNvPr id="449" name="【児童館】&#10;一人当たり面積平均値テキスト"/>
        <xdr:cNvSpPr txBox="1"/>
      </xdr:nvSpPr>
      <xdr:spPr>
        <a:xfrm>
          <a:off x="22250400" y="14040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3629</xdr:rowOff>
    </xdr:from>
    <xdr:to>
      <xdr:col>32</xdr:col>
      <xdr:colOff>238125</xdr:colOff>
      <xdr:row>82</xdr:row>
      <xdr:rowOff>105229</xdr:rowOff>
    </xdr:to>
    <xdr:sp macro="" textlink="">
      <xdr:nvSpPr>
        <xdr:cNvPr id="450" name="フローチャート : 判断 449"/>
        <xdr:cNvSpPr/>
      </xdr:nvSpPr>
      <xdr:spPr>
        <a:xfrm>
          <a:off x="221107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85271</xdr:rowOff>
    </xdr:from>
    <xdr:to>
      <xdr:col>31</xdr:col>
      <xdr:colOff>85725</xdr:colOff>
      <xdr:row>83</xdr:row>
      <xdr:rowOff>15421</xdr:rowOff>
    </xdr:to>
    <xdr:sp macro="" textlink="">
      <xdr:nvSpPr>
        <xdr:cNvPr id="451" name="フローチャート : 判断 450"/>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52" name="テキスト ボックス 4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3" name="テキスト ボックス 4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4" name="テキスト ボックス 4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5" name="テキスト ボックス 4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6" name="テキスト ボックス 4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126093</xdr:rowOff>
    </xdr:from>
    <xdr:to>
      <xdr:col>31</xdr:col>
      <xdr:colOff>85725</xdr:colOff>
      <xdr:row>86</xdr:row>
      <xdr:rowOff>56243</xdr:rowOff>
    </xdr:to>
    <xdr:sp macro="" textlink="">
      <xdr:nvSpPr>
        <xdr:cNvPr id="457" name="円/楕円 456"/>
        <xdr:cNvSpPr/>
      </xdr:nvSpPr>
      <xdr:spPr>
        <a:xfrm>
          <a:off x="21272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31948</xdr:rowOff>
    </xdr:from>
    <xdr:ext cx="469744" cy="259045"/>
    <xdr:sp macro="" textlink="">
      <xdr:nvSpPr>
        <xdr:cNvPr id="458" name="n_1aveValue【児童館】&#10;一人当たり面積"/>
        <xdr:cNvSpPr txBox="1"/>
      </xdr:nvSpPr>
      <xdr:spPr>
        <a:xfrm>
          <a:off x="21075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47370</xdr:rowOff>
    </xdr:from>
    <xdr:ext cx="469744" cy="259045"/>
    <xdr:sp macro="" textlink="">
      <xdr:nvSpPr>
        <xdr:cNvPr id="459" name="n_1mainValue【児童館】&#10;一人当たり面積"/>
        <xdr:cNvSpPr txBox="1"/>
      </xdr:nvSpPr>
      <xdr:spPr>
        <a:xfrm>
          <a:off x="210757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0" name="正方形/長方形 4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1" name="正方形/長方形 4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2" name="正方形/長方形 4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3" name="正方形/長方形 4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4" name="正方形/長方形 4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5" name="正方形/長方形 4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6" name="正方形/長方形 4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7" name="正方形/長方形 4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8" name="テキスト ボックス 4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9" name="直線コネクタ 4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0" name="テキスト ボックス 46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71" name="直線コネクタ 4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72" name="テキスト ボックス 47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3" name="直線コネクタ 4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4" name="テキスト ボックス 4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5" name="直線コネクタ 4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6" name="テキスト ボックス 4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7" name="直線コネクタ 4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8" name="テキスト ボックス 4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9" name="直線コネクタ 4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80" name="テキスト ボックス 47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1" name="直線コネクタ 4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82" name="テキスト ボックス 48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83820</xdr:rowOff>
    </xdr:from>
    <xdr:to>
      <xdr:col>23</xdr:col>
      <xdr:colOff>516889</xdr:colOff>
      <xdr:row>109</xdr:row>
      <xdr:rowOff>7620</xdr:rowOff>
    </xdr:to>
    <xdr:cxnSp macro="">
      <xdr:nvCxnSpPr>
        <xdr:cNvPr id="484" name="直線コネクタ 483"/>
        <xdr:cNvCxnSpPr/>
      </xdr:nvCxnSpPr>
      <xdr:spPr>
        <a:xfrm flipV="1">
          <a:off x="16318864" y="172288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11447</xdr:rowOff>
    </xdr:from>
    <xdr:ext cx="405111" cy="259045"/>
    <xdr:sp macro="" textlink="">
      <xdr:nvSpPr>
        <xdr:cNvPr id="485" name="【公民館】&#10;有形固定資産減価償却率最小値テキスト"/>
        <xdr:cNvSpPr txBox="1"/>
      </xdr:nvSpPr>
      <xdr:spPr>
        <a:xfrm>
          <a:off x="164084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23</xdr:col>
      <xdr:colOff>428625</xdr:colOff>
      <xdr:row>109</xdr:row>
      <xdr:rowOff>7620</xdr:rowOff>
    </xdr:from>
    <xdr:to>
      <xdr:col>23</xdr:col>
      <xdr:colOff>606425</xdr:colOff>
      <xdr:row>109</xdr:row>
      <xdr:rowOff>7620</xdr:rowOff>
    </xdr:to>
    <xdr:cxnSp macro="">
      <xdr:nvCxnSpPr>
        <xdr:cNvPr id="486" name="直線コネクタ 485"/>
        <xdr:cNvCxnSpPr/>
      </xdr:nvCxnSpPr>
      <xdr:spPr>
        <a:xfrm>
          <a:off x="16230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30497</xdr:rowOff>
    </xdr:from>
    <xdr:ext cx="405111" cy="259045"/>
    <xdr:sp macro="" textlink="">
      <xdr:nvSpPr>
        <xdr:cNvPr id="487" name="【公民館】&#10;有形固定資産減価償却率最大値テキスト"/>
        <xdr:cNvSpPr txBox="1"/>
      </xdr:nvSpPr>
      <xdr:spPr>
        <a:xfrm>
          <a:off x="16408400" y="1700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100</xdr:row>
      <xdr:rowOff>83820</xdr:rowOff>
    </xdr:from>
    <xdr:to>
      <xdr:col>23</xdr:col>
      <xdr:colOff>606425</xdr:colOff>
      <xdr:row>100</xdr:row>
      <xdr:rowOff>83820</xdr:rowOff>
    </xdr:to>
    <xdr:cxnSp macro="">
      <xdr:nvCxnSpPr>
        <xdr:cNvPr id="488" name="直線コネクタ 487"/>
        <xdr:cNvCxnSpPr/>
      </xdr:nvCxnSpPr>
      <xdr:spPr>
        <a:xfrm>
          <a:off x="16230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11447</xdr:rowOff>
    </xdr:from>
    <xdr:ext cx="405111" cy="259045"/>
    <xdr:sp macro="" textlink="">
      <xdr:nvSpPr>
        <xdr:cNvPr id="489" name="【公民館】&#10;有形固定資産減価償却率平均値テキスト"/>
        <xdr:cNvSpPr txBox="1"/>
      </xdr:nvSpPr>
      <xdr:spPr>
        <a:xfrm>
          <a:off x="164084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33020</xdr:rowOff>
    </xdr:from>
    <xdr:to>
      <xdr:col>23</xdr:col>
      <xdr:colOff>568325</xdr:colOff>
      <xdr:row>104</xdr:row>
      <xdr:rowOff>134620</xdr:rowOff>
    </xdr:to>
    <xdr:sp macro="" textlink="">
      <xdr:nvSpPr>
        <xdr:cNvPr id="490" name="フローチャート : 判断 489"/>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139700</xdr:rowOff>
    </xdr:from>
    <xdr:to>
      <xdr:col>22</xdr:col>
      <xdr:colOff>415925</xdr:colOff>
      <xdr:row>104</xdr:row>
      <xdr:rowOff>69850</xdr:rowOff>
    </xdr:to>
    <xdr:sp macro="" textlink="">
      <xdr:nvSpPr>
        <xdr:cNvPr id="491" name="フローチャート : 判断 490"/>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2" name="テキスト ボックス 4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3" name="テキスト ボックス 4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4" name="テキスト ボックス 4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5" name="テキスト ボックス 4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6" name="テキスト ボックス 4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78739</xdr:rowOff>
    </xdr:from>
    <xdr:to>
      <xdr:col>22</xdr:col>
      <xdr:colOff>415925</xdr:colOff>
      <xdr:row>101</xdr:row>
      <xdr:rowOff>8889</xdr:rowOff>
    </xdr:to>
    <xdr:sp macro="" textlink="">
      <xdr:nvSpPr>
        <xdr:cNvPr id="497" name="円/楕円 496"/>
        <xdr:cNvSpPr/>
      </xdr:nvSpPr>
      <xdr:spPr>
        <a:xfrm>
          <a:off x="15430500" y="1722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60977</xdr:rowOff>
    </xdr:from>
    <xdr:ext cx="405111" cy="259045"/>
    <xdr:sp macro="" textlink="">
      <xdr:nvSpPr>
        <xdr:cNvPr id="498" name="n_1aveValue【公民館】&#10;有形固定資産減価償却率"/>
        <xdr:cNvSpPr txBox="1"/>
      </xdr:nvSpPr>
      <xdr:spPr>
        <a:xfrm>
          <a:off x="15266043"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25416</xdr:rowOff>
    </xdr:from>
    <xdr:ext cx="405111" cy="259045"/>
    <xdr:sp macro="" textlink="">
      <xdr:nvSpPr>
        <xdr:cNvPr id="499" name="n_1mainValue【公民館】&#10;有形固定資産減価償却率"/>
        <xdr:cNvSpPr txBox="1"/>
      </xdr:nvSpPr>
      <xdr:spPr>
        <a:xfrm>
          <a:off x="15266043" y="1699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0" name="正方形/長方形 4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1" name="正方形/長方形 5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2" name="正方形/長方形 5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3" name="正方形/長方形 5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4" name="正方形/長方形 5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5" name="正方形/長方形 5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6" name="正方形/長方形 5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7" name="正方形/長方形 5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8" name="テキスト ボックス 5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9" name="直線コネクタ 5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0" name="直線コネクタ 5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1" name="テキスト ボックス 5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2" name="直線コネクタ 5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3" name="テキスト ボックス 5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4" name="直線コネクタ 5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5" name="テキスト ボックス 5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6" name="直線コネクタ 5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7" name="テキスト ボックス 5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8" name="直線コネクタ 5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9" name="テキスト ボックス 5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0" name="直線コネクタ 5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1" name="テキスト ボックス 5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80011</xdr:rowOff>
    </xdr:from>
    <xdr:to>
      <xdr:col>32</xdr:col>
      <xdr:colOff>186689</xdr:colOff>
      <xdr:row>107</xdr:row>
      <xdr:rowOff>49530</xdr:rowOff>
    </xdr:to>
    <xdr:cxnSp macro="">
      <xdr:nvCxnSpPr>
        <xdr:cNvPr id="523" name="直線コネクタ 522"/>
        <xdr:cNvCxnSpPr/>
      </xdr:nvCxnSpPr>
      <xdr:spPr>
        <a:xfrm flipV="1">
          <a:off x="22160864" y="17225011"/>
          <a:ext cx="0" cy="1169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53357</xdr:rowOff>
    </xdr:from>
    <xdr:ext cx="469744" cy="259045"/>
    <xdr:sp macro="" textlink="">
      <xdr:nvSpPr>
        <xdr:cNvPr id="524" name="【公民館】&#10;一人当たり面積最小値テキスト"/>
        <xdr:cNvSpPr txBox="1"/>
      </xdr:nvSpPr>
      <xdr:spPr>
        <a:xfrm>
          <a:off x="222504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0.072</a:t>
          </a:r>
          <a:endParaRPr kumimoji="1" lang="ja-JP" altLang="en-US" sz="1000" b="1">
            <a:latin typeface="ＭＳ Ｐゴシック"/>
          </a:endParaRPr>
        </a:p>
      </xdr:txBody>
    </xdr:sp>
    <xdr:clientData/>
  </xdr:oneCellAnchor>
  <xdr:twoCellAnchor>
    <xdr:from>
      <xdr:col>32</xdr:col>
      <xdr:colOff>98425</xdr:colOff>
      <xdr:row>107</xdr:row>
      <xdr:rowOff>49530</xdr:rowOff>
    </xdr:from>
    <xdr:to>
      <xdr:col>32</xdr:col>
      <xdr:colOff>276225</xdr:colOff>
      <xdr:row>107</xdr:row>
      <xdr:rowOff>49530</xdr:rowOff>
    </xdr:to>
    <xdr:cxnSp macro="">
      <xdr:nvCxnSpPr>
        <xdr:cNvPr id="525" name="直線コネクタ 524"/>
        <xdr:cNvCxnSpPr/>
      </xdr:nvCxnSpPr>
      <xdr:spPr>
        <a:xfrm>
          <a:off x="22072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26688</xdr:rowOff>
    </xdr:from>
    <xdr:ext cx="469744" cy="259045"/>
    <xdr:sp macro="" textlink="">
      <xdr:nvSpPr>
        <xdr:cNvPr id="526" name="【公民館】&#10;一人当たり面積最大値テキスト"/>
        <xdr:cNvSpPr txBox="1"/>
      </xdr:nvSpPr>
      <xdr:spPr>
        <a:xfrm>
          <a:off x="22250400" y="1700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0.379</a:t>
          </a:r>
          <a:endParaRPr kumimoji="1" lang="ja-JP" altLang="en-US" sz="1000" b="1">
            <a:latin typeface="ＭＳ Ｐゴシック"/>
          </a:endParaRPr>
        </a:p>
      </xdr:txBody>
    </xdr:sp>
    <xdr:clientData/>
  </xdr:oneCellAnchor>
  <xdr:twoCellAnchor>
    <xdr:from>
      <xdr:col>32</xdr:col>
      <xdr:colOff>98425</xdr:colOff>
      <xdr:row>100</xdr:row>
      <xdr:rowOff>80011</xdr:rowOff>
    </xdr:from>
    <xdr:to>
      <xdr:col>32</xdr:col>
      <xdr:colOff>276225</xdr:colOff>
      <xdr:row>100</xdr:row>
      <xdr:rowOff>80011</xdr:rowOff>
    </xdr:to>
    <xdr:cxnSp macro="">
      <xdr:nvCxnSpPr>
        <xdr:cNvPr id="527" name="直線コネクタ 526"/>
        <xdr:cNvCxnSpPr/>
      </xdr:nvCxnSpPr>
      <xdr:spPr>
        <a:xfrm>
          <a:off x="22072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156227</xdr:rowOff>
    </xdr:from>
    <xdr:ext cx="469744" cy="259045"/>
    <xdr:sp macro="" textlink="">
      <xdr:nvSpPr>
        <xdr:cNvPr id="528" name="【公民館】&#10;一人当たり面積平均値テキスト"/>
        <xdr:cNvSpPr txBox="1"/>
      </xdr:nvSpPr>
      <xdr:spPr>
        <a:xfrm>
          <a:off x="22250400" y="1798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xdr:rowOff>
    </xdr:from>
    <xdr:to>
      <xdr:col>32</xdr:col>
      <xdr:colOff>238125</xdr:colOff>
      <xdr:row>105</xdr:row>
      <xdr:rowOff>107950</xdr:rowOff>
    </xdr:to>
    <xdr:sp macro="" textlink="">
      <xdr:nvSpPr>
        <xdr:cNvPr id="529" name="フローチャート : 判断 528"/>
        <xdr:cNvSpPr/>
      </xdr:nvSpPr>
      <xdr:spPr>
        <a:xfrm>
          <a:off x="22110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166370</xdr:rowOff>
    </xdr:from>
    <xdr:to>
      <xdr:col>31</xdr:col>
      <xdr:colOff>85725</xdr:colOff>
      <xdr:row>104</xdr:row>
      <xdr:rowOff>96520</xdr:rowOff>
    </xdr:to>
    <xdr:sp macro="" textlink="">
      <xdr:nvSpPr>
        <xdr:cNvPr id="530" name="フローチャート : 判断 529"/>
        <xdr:cNvSpPr/>
      </xdr:nvSpPr>
      <xdr:spPr>
        <a:xfrm>
          <a:off x="21272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1" name="テキスト ボックス 5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2" name="テキスト ボックス 5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3" name="テキスト ボックス 5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4" name="テキスト ボックス 5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5" name="テキスト ボックス 5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132080</xdr:rowOff>
    </xdr:from>
    <xdr:to>
      <xdr:col>31</xdr:col>
      <xdr:colOff>85725</xdr:colOff>
      <xdr:row>105</xdr:row>
      <xdr:rowOff>62230</xdr:rowOff>
    </xdr:to>
    <xdr:sp macro="" textlink="">
      <xdr:nvSpPr>
        <xdr:cNvPr id="536" name="円/楕円 535"/>
        <xdr:cNvSpPr/>
      </xdr:nvSpPr>
      <xdr:spPr>
        <a:xfrm>
          <a:off x="21272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113047</xdr:rowOff>
    </xdr:from>
    <xdr:ext cx="469744" cy="259045"/>
    <xdr:sp macro="" textlink="">
      <xdr:nvSpPr>
        <xdr:cNvPr id="537" name="n_1aveValue【公民館】&#10;一人当たり面積"/>
        <xdr:cNvSpPr txBox="1"/>
      </xdr:nvSpPr>
      <xdr:spPr>
        <a:xfrm>
          <a:off x="210757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53357</xdr:rowOff>
    </xdr:from>
    <xdr:ext cx="469744" cy="259045"/>
    <xdr:sp macro="" textlink="">
      <xdr:nvSpPr>
        <xdr:cNvPr id="538" name="n_1mainValue【公民館】&#10;一人当たり面積"/>
        <xdr:cNvSpPr txBox="1"/>
      </xdr:nvSpPr>
      <xdr:spPr>
        <a:xfrm>
          <a:off x="210757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9" name="正方形/長方形 5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0" name="正方形/長方形 5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1" name="テキスト ボックス 5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分析表①の中で類似団体と比較して特に有形固定資産減価償却率が高くなっている施設は、学校施設、児童館、公民館で、特に低くなっている施設は道路です。これらの施設の中で、建築年数が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年を超えているものが多く存在することが、有形固定資産減価償却率が高くなっている要因です。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一方、インフラ系の施設については、道路舗装修繕計画や橋梁長寿命化修繕計画に基づき随時更新されているため、有形固定資産減価償却率は低くなっています。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一人当たり面積は、類似団体と比較し、低い水準であり、認定こども園・幼稚園・保育所、児童館を除き類似団体平均を下回っています。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なお、今年度の数値は、</a:t>
          </a:r>
          <a:r>
            <a:rPr lang="ja-JP" altLang="ja-JP" sz="1100">
              <a:solidFill>
                <a:schemeClr val="dk1"/>
              </a:solidFill>
              <a:effectLst/>
              <a:latin typeface="+mn-lt"/>
              <a:ea typeface="+mn-ea"/>
              <a:cs typeface="+mn-cs"/>
            </a:rPr>
            <a:t>「地方公会計の整備により得られるストック情報等に関する調査について」に基づき</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日時点の照会内容が反映されており、その時点では</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年度の固定資産台帳が未完成であったため、数値は未記入となっています。</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愛知県阿久比町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28,596
28,297
23.80
11,052,103
10,696,923
341,444
5,652,763
9,029,842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30.1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169273</xdr:rowOff>
    </xdr:from>
    <xdr:to>
      <xdr:col>6</xdr:col>
      <xdr:colOff>510540</xdr:colOff>
      <xdr:row>41</xdr:row>
      <xdr:rowOff>130084</xdr:rowOff>
    </xdr:to>
    <xdr:cxnSp macro="">
      <xdr:nvCxnSpPr>
        <xdr:cNvPr id="59" name="直線コネクタ 58"/>
        <xdr:cNvCxnSpPr/>
      </xdr:nvCxnSpPr>
      <xdr:spPr>
        <a:xfrm flipV="1">
          <a:off x="4634865" y="5827123"/>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133911</xdr:rowOff>
    </xdr:from>
    <xdr:ext cx="405111" cy="259045"/>
    <xdr:sp macro="" textlink="">
      <xdr:nvSpPr>
        <xdr:cNvPr id="60" name="【図書館】&#10;有形固定資産減価償却率最小値テキスト"/>
        <xdr:cNvSpPr txBox="1"/>
      </xdr:nvSpPr>
      <xdr:spPr>
        <a:xfrm>
          <a:off x="4724400" y="716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422275</xdr:colOff>
      <xdr:row>41</xdr:row>
      <xdr:rowOff>130084</xdr:rowOff>
    </xdr:from>
    <xdr:to>
      <xdr:col>6</xdr:col>
      <xdr:colOff>600075</xdr:colOff>
      <xdr:row>41</xdr:row>
      <xdr:rowOff>130084</xdr:rowOff>
    </xdr:to>
    <xdr:cxnSp macro="">
      <xdr:nvCxnSpPr>
        <xdr:cNvPr id="61" name="直線コネクタ 60"/>
        <xdr:cNvCxnSpPr/>
      </xdr:nvCxnSpPr>
      <xdr:spPr>
        <a:xfrm>
          <a:off x="4546600" y="715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115950</xdr:rowOff>
    </xdr:from>
    <xdr:ext cx="405111" cy="259045"/>
    <xdr:sp macro="" textlink="">
      <xdr:nvSpPr>
        <xdr:cNvPr id="62" name="【図書館】&#10;有形固定資産減価償却率最大値テキスト"/>
        <xdr:cNvSpPr txBox="1"/>
      </xdr:nvSpPr>
      <xdr:spPr>
        <a:xfrm>
          <a:off x="47244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6</xdr:col>
      <xdr:colOff>422275</xdr:colOff>
      <xdr:row>33</xdr:row>
      <xdr:rowOff>169273</xdr:rowOff>
    </xdr:from>
    <xdr:to>
      <xdr:col>6</xdr:col>
      <xdr:colOff>600075</xdr:colOff>
      <xdr:row>33</xdr:row>
      <xdr:rowOff>169273</xdr:rowOff>
    </xdr:to>
    <xdr:cxnSp macro="">
      <xdr:nvCxnSpPr>
        <xdr:cNvPr id="63" name="直線コネクタ 62"/>
        <xdr:cNvCxnSpPr/>
      </xdr:nvCxnSpPr>
      <xdr:spPr>
        <a:xfrm>
          <a:off x="4546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3827</xdr:rowOff>
    </xdr:from>
    <xdr:ext cx="405111" cy="259045"/>
    <xdr:sp macro="" textlink="">
      <xdr:nvSpPr>
        <xdr:cNvPr id="64" name="【図書館】&#10;有形固定資産減価償却率平均値テキスト"/>
        <xdr:cNvSpPr txBox="1"/>
      </xdr:nvSpPr>
      <xdr:spPr>
        <a:xfrm>
          <a:off x="47244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25400</xdr:rowOff>
    </xdr:from>
    <xdr:to>
      <xdr:col>6</xdr:col>
      <xdr:colOff>561975</xdr:colOff>
      <xdr:row>38</xdr:row>
      <xdr:rowOff>127000</xdr:rowOff>
    </xdr:to>
    <xdr:sp macro="" textlink="">
      <xdr:nvSpPr>
        <xdr:cNvPr id="65" name="フローチャート : 判断 64"/>
        <xdr:cNvSpPr/>
      </xdr:nvSpPr>
      <xdr:spPr>
        <a:xfrm>
          <a:off x="4584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111941</xdr:rowOff>
    </xdr:from>
    <xdr:to>
      <xdr:col>5</xdr:col>
      <xdr:colOff>409575</xdr:colOff>
      <xdr:row>40</xdr:row>
      <xdr:rowOff>42091</xdr:rowOff>
    </xdr:to>
    <xdr:sp macro="" textlink="">
      <xdr:nvSpPr>
        <xdr:cNvPr id="66" name="フローチャート : 判断 65"/>
        <xdr:cNvSpPr/>
      </xdr:nvSpPr>
      <xdr:spPr>
        <a:xfrm>
          <a:off x="3746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33218</xdr:rowOff>
    </xdr:from>
    <xdr:ext cx="405111" cy="259045"/>
    <xdr:sp macro="" textlink="">
      <xdr:nvSpPr>
        <xdr:cNvPr id="67" name="n_1aveValue【図書館】&#10;有形固定資産減価償却率"/>
        <xdr:cNvSpPr txBox="1"/>
      </xdr:nvSpPr>
      <xdr:spPr>
        <a:xfrm>
          <a:off x="3582043"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66222</xdr:rowOff>
    </xdr:from>
    <xdr:to>
      <xdr:col>5</xdr:col>
      <xdr:colOff>409575</xdr:colOff>
      <xdr:row>35</xdr:row>
      <xdr:rowOff>167822</xdr:rowOff>
    </xdr:to>
    <xdr:sp macro="" textlink="">
      <xdr:nvSpPr>
        <xdr:cNvPr id="73" name="円/楕円 72"/>
        <xdr:cNvSpPr/>
      </xdr:nvSpPr>
      <xdr:spPr>
        <a:xfrm>
          <a:off x="3746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12899</xdr:rowOff>
    </xdr:from>
    <xdr:ext cx="405111" cy="259045"/>
    <xdr:sp macro="" textlink="">
      <xdr:nvSpPr>
        <xdr:cNvPr id="74" name="n_1mainValue【図書館】&#10;有形固定資産減価償却率"/>
        <xdr:cNvSpPr txBox="1"/>
      </xdr:nvSpPr>
      <xdr:spPr>
        <a:xfrm>
          <a:off x="3582043"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141514</xdr:rowOff>
    </xdr:from>
    <xdr:to>
      <xdr:col>15</xdr:col>
      <xdr:colOff>180340</xdr:colOff>
      <xdr:row>41</xdr:row>
      <xdr:rowOff>35378</xdr:rowOff>
    </xdr:to>
    <xdr:cxnSp macro="">
      <xdr:nvCxnSpPr>
        <xdr:cNvPr id="101" name="直線コネクタ 100"/>
        <xdr:cNvCxnSpPr/>
      </xdr:nvCxnSpPr>
      <xdr:spPr>
        <a:xfrm flipV="1">
          <a:off x="10476865" y="56279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39205</xdr:rowOff>
    </xdr:from>
    <xdr:ext cx="469744" cy="259045"/>
    <xdr:sp macro="" textlink="">
      <xdr:nvSpPr>
        <xdr:cNvPr id="102" name="【図書館】&#10;一人当たり面積最小値テキスト"/>
        <xdr:cNvSpPr txBox="1"/>
      </xdr:nvSpPr>
      <xdr:spPr>
        <a:xfrm>
          <a:off x="10566400" y="70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0.047</a:t>
          </a:r>
          <a:endParaRPr kumimoji="1" lang="ja-JP" altLang="en-US" sz="1000" b="1">
            <a:latin typeface="ＭＳ Ｐゴシック"/>
          </a:endParaRPr>
        </a:p>
      </xdr:txBody>
    </xdr:sp>
    <xdr:clientData/>
  </xdr:oneCellAnchor>
  <xdr:twoCellAnchor>
    <xdr:from>
      <xdr:col>15</xdr:col>
      <xdr:colOff>92075</xdr:colOff>
      <xdr:row>41</xdr:row>
      <xdr:rowOff>35378</xdr:rowOff>
    </xdr:from>
    <xdr:to>
      <xdr:col>15</xdr:col>
      <xdr:colOff>269875</xdr:colOff>
      <xdr:row>41</xdr:row>
      <xdr:rowOff>35378</xdr:rowOff>
    </xdr:to>
    <xdr:cxnSp macro="">
      <xdr:nvCxnSpPr>
        <xdr:cNvPr id="103" name="直線コネクタ 102"/>
        <xdr:cNvCxnSpPr/>
      </xdr:nvCxnSpPr>
      <xdr:spPr>
        <a:xfrm>
          <a:off x="10388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88191</xdr:rowOff>
    </xdr:from>
    <xdr:ext cx="469744" cy="259045"/>
    <xdr:sp macro="" textlink="">
      <xdr:nvSpPr>
        <xdr:cNvPr id="104" name="【図書館】&#10;一人当たり面積最大値テキスト"/>
        <xdr:cNvSpPr txBox="1"/>
      </xdr:nvSpPr>
      <xdr:spPr>
        <a:xfrm>
          <a:off x="105664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dr:col>15</xdr:col>
      <xdr:colOff>92075</xdr:colOff>
      <xdr:row>32</xdr:row>
      <xdr:rowOff>141514</xdr:rowOff>
    </xdr:from>
    <xdr:to>
      <xdr:col>15</xdr:col>
      <xdr:colOff>269875</xdr:colOff>
      <xdr:row>32</xdr:row>
      <xdr:rowOff>141514</xdr:rowOff>
    </xdr:to>
    <xdr:cxnSp macro="">
      <xdr:nvCxnSpPr>
        <xdr:cNvPr id="105" name="直線コネクタ 104"/>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20155</xdr:rowOff>
    </xdr:from>
    <xdr:ext cx="469744" cy="259045"/>
    <xdr:sp macro="" textlink="">
      <xdr:nvSpPr>
        <xdr:cNvPr id="106" name="【図書館】&#10;一人当たり面積平均値テキスト"/>
        <xdr:cNvSpPr txBox="1"/>
      </xdr:nvSpPr>
      <xdr:spPr>
        <a:xfrm>
          <a:off x="10566400" y="653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41728</xdr:rowOff>
    </xdr:from>
    <xdr:to>
      <xdr:col>15</xdr:col>
      <xdr:colOff>231775</xdr:colOff>
      <xdr:row>38</xdr:row>
      <xdr:rowOff>143328</xdr:rowOff>
    </xdr:to>
    <xdr:sp macro="" textlink="">
      <xdr:nvSpPr>
        <xdr:cNvPr id="107" name="フローチャート : 判断 106"/>
        <xdr:cNvSpPr/>
      </xdr:nvSpPr>
      <xdr:spPr>
        <a:xfrm>
          <a:off x="10426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41728</xdr:rowOff>
    </xdr:from>
    <xdr:to>
      <xdr:col>14</xdr:col>
      <xdr:colOff>79375</xdr:colOff>
      <xdr:row>38</xdr:row>
      <xdr:rowOff>143328</xdr:rowOff>
    </xdr:to>
    <xdr:sp macro="" textlink="">
      <xdr:nvSpPr>
        <xdr:cNvPr id="108" name="フローチャート : 判断 107"/>
        <xdr:cNvSpPr/>
      </xdr:nvSpPr>
      <xdr:spPr>
        <a:xfrm>
          <a:off x="9588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159855</xdr:rowOff>
    </xdr:from>
    <xdr:ext cx="469744" cy="259045"/>
    <xdr:sp macro="" textlink="">
      <xdr:nvSpPr>
        <xdr:cNvPr id="109" name="n_1aveValue【図書館】&#10;一人当たり面積"/>
        <xdr:cNvSpPr txBox="1"/>
      </xdr:nvSpPr>
      <xdr:spPr>
        <a:xfrm>
          <a:off x="93917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90715</xdr:rowOff>
    </xdr:from>
    <xdr:to>
      <xdr:col>14</xdr:col>
      <xdr:colOff>79375</xdr:colOff>
      <xdr:row>41</xdr:row>
      <xdr:rowOff>20865</xdr:rowOff>
    </xdr:to>
    <xdr:sp macro="" textlink="">
      <xdr:nvSpPr>
        <xdr:cNvPr id="115" name="円/楕円 114"/>
        <xdr:cNvSpPr/>
      </xdr:nvSpPr>
      <xdr:spPr>
        <a:xfrm>
          <a:off x="9588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11992</xdr:rowOff>
    </xdr:from>
    <xdr:ext cx="469744" cy="259045"/>
    <xdr:sp macro="" textlink="">
      <xdr:nvSpPr>
        <xdr:cNvPr id="116" name="n_1mainValue【図書館】&#10;一人当たり面積"/>
        <xdr:cNvSpPr txBox="1"/>
      </xdr:nvSpPr>
      <xdr:spPr>
        <a:xfrm>
          <a:off x="93917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25" name="正方形/長方形 12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6" name="正方形/長方形 12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7" name="正方形/長方形 12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8" name="正方形/長方形 12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9" name="正方形/長方形 12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30" name="正方形/長方形 12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31" name="正方形/長方形 13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32" name="正方形/長方形 131"/>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33" name="正方形/長方形 1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4" name="正方形/長方形 1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5" name="正方形/長方形 1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6" name="正方形/長方形 1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7" name="正方形/長方形 1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8" name="正方形/長方形 1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9" name="正方形/長方形 1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0" name="正方形/長方形 13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41" name="正方形/長方形 1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42" name="正方形/長方形 1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43" name="正方形/長方形 1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44" name="正方形/長方形 1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5" name="正方形/長方形 1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6" name="正方形/長方形 1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7" name="正方形/長方形 1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8" name="正方形/長方形 14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9" name="正方形/長方形 1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50" name="正方形/長方形 1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51" name="正方形/長方形 1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52" name="正方形/長方形 1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53" name="正方形/長方形 1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54" name="正方形/長方形 1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5" name="正方形/長方形 1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6" name="正方形/長方形 1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57" name="正方形/長方形 1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58" name="正方形/長方形 1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9" name="正方形/長方形 1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60" name="正方形/長方形 1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61" name="正方形/長方形 1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62" name="正方形/長方形 1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63" name="正方形/長方形 1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64" name="正方形/長方形 1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65" name="正方形/長方形 1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6" name="正方形/長方形 1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7" name="正方形/長方形 1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8" name="正方形/長方形 1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9" name="正方形/長方形 1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70" name="正方形/長方形 1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71" name="正方形/長方形 1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72" name="正方形/長方形 17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173" name="正方形/長方形 1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74" name="正方形/長方形 1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75" name="正方形/長方形 1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76" name="正方形/長方形 1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77" name="正方形/長方形 1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78" name="正方形/長方形 1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79" name="正方形/長方形 1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80,709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80" name="正方形/長方形 17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181" name="正方形/長方形 1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82" name="正方形/長方形 1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83" name="正方形/長方形 1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84" name="正方形/長方形 1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85" name="正方形/長方形 1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86" name="正方形/長方形 1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87" name="正方形/長方形 1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88" name="正方形/長方形 1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189" name="テキスト ボックス 1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190" name="直線コネクタ 1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191" name="テキスト ボックス 19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192" name="直線コネクタ 19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193" name="テキスト ボックス 19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194" name="直線コネクタ 19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195" name="テキスト ボックス 19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196" name="直線コネクタ 19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197" name="テキスト ボックス 19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198" name="直線コネクタ 19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199" name="テキスト ボックス 19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00" name="直線コネクタ 19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01" name="テキスト ボックス 20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02" name="直線コネクタ 2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03" name="テキスト ボックス 20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0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3810</xdr:rowOff>
    </xdr:from>
    <xdr:to>
      <xdr:col>23</xdr:col>
      <xdr:colOff>516889</xdr:colOff>
      <xdr:row>64</xdr:row>
      <xdr:rowOff>76200</xdr:rowOff>
    </xdr:to>
    <xdr:cxnSp macro="">
      <xdr:nvCxnSpPr>
        <xdr:cNvPr id="205" name="直線コネクタ 204"/>
        <xdr:cNvCxnSpPr/>
      </xdr:nvCxnSpPr>
      <xdr:spPr>
        <a:xfrm flipV="1">
          <a:off x="16318864" y="97764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80027</xdr:rowOff>
    </xdr:from>
    <xdr:ext cx="405111" cy="259045"/>
    <xdr:sp macro="" textlink="">
      <xdr:nvSpPr>
        <xdr:cNvPr id="206" name="【保健センター・保健所】&#10;有形固定資産減価償却率最小値テキスト"/>
        <xdr:cNvSpPr txBox="1"/>
      </xdr:nvSpPr>
      <xdr:spPr>
        <a:xfrm>
          <a:off x="164084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76200</xdr:rowOff>
    </xdr:from>
    <xdr:to>
      <xdr:col>23</xdr:col>
      <xdr:colOff>606425</xdr:colOff>
      <xdr:row>64</xdr:row>
      <xdr:rowOff>76200</xdr:rowOff>
    </xdr:to>
    <xdr:cxnSp macro="">
      <xdr:nvCxnSpPr>
        <xdr:cNvPr id="207" name="直線コネクタ 206"/>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121937</xdr:rowOff>
    </xdr:from>
    <xdr:ext cx="405111" cy="259045"/>
    <xdr:sp macro="" textlink="">
      <xdr:nvSpPr>
        <xdr:cNvPr id="208" name="【保健センター・保健所】&#10;有形固定資産減価償却率最大値テキスト"/>
        <xdr:cNvSpPr txBox="1"/>
      </xdr:nvSpPr>
      <xdr:spPr>
        <a:xfrm>
          <a:off x="16408400" y="955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23</xdr:col>
      <xdr:colOff>428625</xdr:colOff>
      <xdr:row>57</xdr:row>
      <xdr:rowOff>3810</xdr:rowOff>
    </xdr:from>
    <xdr:to>
      <xdr:col>23</xdr:col>
      <xdr:colOff>606425</xdr:colOff>
      <xdr:row>57</xdr:row>
      <xdr:rowOff>3810</xdr:rowOff>
    </xdr:to>
    <xdr:cxnSp macro="">
      <xdr:nvCxnSpPr>
        <xdr:cNvPr id="209" name="直線コネクタ 208"/>
        <xdr:cNvCxnSpPr/>
      </xdr:nvCxnSpPr>
      <xdr:spPr>
        <a:xfrm>
          <a:off x="16230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91457</xdr:rowOff>
    </xdr:from>
    <xdr:ext cx="405111" cy="259045"/>
    <xdr:sp macro="" textlink="">
      <xdr:nvSpPr>
        <xdr:cNvPr id="210" name="【保健センター・保健所】&#10;有形固定資産減価償却率平均値テキスト"/>
        <xdr:cNvSpPr txBox="1"/>
      </xdr:nvSpPr>
      <xdr:spPr>
        <a:xfrm>
          <a:off x="16408400" y="10549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113030</xdr:rowOff>
    </xdr:from>
    <xdr:to>
      <xdr:col>23</xdr:col>
      <xdr:colOff>568325</xdr:colOff>
      <xdr:row>62</xdr:row>
      <xdr:rowOff>43180</xdr:rowOff>
    </xdr:to>
    <xdr:sp macro="" textlink="">
      <xdr:nvSpPr>
        <xdr:cNvPr id="211" name="フローチャート : 判断 210"/>
        <xdr:cNvSpPr/>
      </xdr:nvSpPr>
      <xdr:spPr>
        <a:xfrm>
          <a:off x="162687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48260</xdr:rowOff>
    </xdr:from>
    <xdr:to>
      <xdr:col>22</xdr:col>
      <xdr:colOff>415925</xdr:colOff>
      <xdr:row>62</xdr:row>
      <xdr:rowOff>149860</xdr:rowOff>
    </xdr:to>
    <xdr:sp macro="" textlink="">
      <xdr:nvSpPr>
        <xdr:cNvPr id="212" name="フローチャート : 判断 211"/>
        <xdr:cNvSpPr/>
      </xdr:nvSpPr>
      <xdr:spPr>
        <a:xfrm>
          <a:off x="15430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140987</xdr:rowOff>
    </xdr:from>
    <xdr:ext cx="405111" cy="259045"/>
    <xdr:sp macro="" textlink="">
      <xdr:nvSpPr>
        <xdr:cNvPr id="213" name="n_1aveValue【保健センター・保健所】&#10;有形固定資産減価償却率"/>
        <xdr:cNvSpPr txBox="1"/>
      </xdr:nvSpPr>
      <xdr:spPr>
        <a:xfrm>
          <a:off x="15266043"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14" name="テキスト ボックス 2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15" name="テキスト ボックス 2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16" name="テキスト ボックス 2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17" name="テキスト ボックス 2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18" name="テキスト ボックス 2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113030</xdr:rowOff>
    </xdr:from>
    <xdr:to>
      <xdr:col>22</xdr:col>
      <xdr:colOff>415925</xdr:colOff>
      <xdr:row>57</xdr:row>
      <xdr:rowOff>43180</xdr:rowOff>
    </xdr:to>
    <xdr:sp macro="" textlink="">
      <xdr:nvSpPr>
        <xdr:cNvPr id="219" name="円/楕円 218"/>
        <xdr:cNvSpPr/>
      </xdr:nvSpPr>
      <xdr:spPr>
        <a:xfrm>
          <a:off x="15430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59707</xdr:rowOff>
    </xdr:from>
    <xdr:ext cx="405111" cy="259045"/>
    <xdr:sp macro="" textlink="">
      <xdr:nvSpPr>
        <xdr:cNvPr id="220" name="n_1mainValue【保健センター・保健所】&#10;有形固定資産減価償却率"/>
        <xdr:cNvSpPr txBox="1"/>
      </xdr:nvSpPr>
      <xdr:spPr>
        <a:xfrm>
          <a:off x="15266043" y="948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21" name="正方形/長方形 2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22" name="正方形/長方形 2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23" name="正方形/長方形 2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24" name="正方形/長方形 2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25" name="正方形/長方形 2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26" name="正方形/長方形 2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27" name="正方形/長方形 2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28" name="正方形/長方形 2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29" name="テキスト ボックス 2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30" name="直線コネクタ 2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231" name="直線コネクタ 23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232" name="テキスト ボックス 23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233" name="直線コネクタ 23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234" name="テキスト ボックス 23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235" name="直線コネクタ 23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236" name="テキスト ボックス 23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237" name="直線コネクタ 23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238" name="テキスト ボックス 23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39" name="直線コネクタ 2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40" name="テキスト ボックス 2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41148</xdr:rowOff>
    </xdr:from>
    <xdr:to>
      <xdr:col>32</xdr:col>
      <xdr:colOff>186689</xdr:colOff>
      <xdr:row>63</xdr:row>
      <xdr:rowOff>130302</xdr:rowOff>
    </xdr:to>
    <xdr:cxnSp macro="">
      <xdr:nvCxnSpPr>
        <xdr:cNvPr id="242" name="直線コネクタ 241"/>
        <xdr:cNvCxnSpPr/>
      </xdr:nvCxnSpPr>
      <xdr:spPr>
        <a:xfrm flipV="1">
          <a:off x="22160864" y="964234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134129</xdr:rowOff>
    </xdr:from>
    <xdr:ext cx="469744" cy="259045"/>
    <xdr:sp macro="" textlink="">
      <xdr:nvSpPr>
        <xdr:cNvPr id="243" name="【保健センター・保健所】&#10;一人当たり面積最小値テキスト"/>
        <xdr:cNvSpPr txBox="1"/>
      </xdr:nvSpPr>
      <xdr:spPr>
        <a:xfrm>
          <a:off x="22250400" y="1093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63</xdr:row>
      <xdr:rowOff>130302</xdr:rowOff>
    </xdr:from>
    <xdr:to>
      <xdr:col>32</xdr:col>
      <xdr:colOff>276225</xdr:colOff>
      <xdr:row>63</xdr:row>
      <xdr:rowOff>130302</xdr:rowOff>
    </xdr:to>
    <xdr:cxnSp macro="">
      <xdr:nvCxnSpPr>
        <xdr:cNvPr id="244" name="直線コネクタ 243"/>
        <xdr:cNvCxnSpPr/>
      </xdr:nvCxnSpPr>
      <xdr:spPr>
        <a:xfrm>
          <a:off x="22072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159275</xdr:rowOff>
    </xdr:from>
    <xdr:ext cx="469744" cy="259045"/>
    <xdr:sp macro="" textlink="">
      <xdr:nvSpPr>
        <xdr:cNvPr id="245" name="【保健センター・保健所】&#10;一人当たり面積最大値テキスト"/>
        <xdr:cNvSpPr txBox="1"/>
      </xdr:nvSpPr>
      <xdr:spPr>
        <a:xfrm>
          <a:off x="22250400" y="941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32</xdr:col>
      <xdr:colOff>98425</xdr:colOff>
      <xdr:row>56</xdr:row>
      <xdr:rowOff>41148</xdr:rowOff>
    </xdr:from>
    <xdr:to>
      <xdr:col>32</xdr:col>
      <xdr:colOff>276225</xdr:colOff>
      <xdr:row>56</xdr:row>
      <xdr:rowOff>41148</xdr:rowOff>
    </xdr:to>
    <xdr:cxnSp macro="">
      <xdr:nvCxnSpPr>
        <xdr:cNvPr id="246" name="直線コネクタ 245"/>
        <xdr:cNvCxnSpPr/>
      </xdr:nvCxnSpPr>
      <xdr:spPr>
        <a:xfrm>
          <a:off x="22072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167657</xdr:rowOff>
    </xdr:from>
    <xdr:ext cx="469744" cy="259045"/>
    <xdr:sp macro="" textlink="">
      <xdr:nvSpPr>
        <xdr:cNvPr id="247" name="【保健センター・保健所】&#10;一人当たり面積平均値テキスト"/>
        <xdr:cNvSpPr txBox="1"/>
      </xdr:nvSpPr>
      <xdr:spPr>
        <a:xfrm>
          <a:off x="222504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17780</xdr:rowOff>
    </xdr:from>
    <xdr:to>
      <xdr:col>32</xdr:col>
      <xdr:colOff>238125</xdr:colOff>
      <xdr:row>62</xdr:row>
      <xdr:rowOff>119380</xdr:rowOff>
    </xdr:to>
    <xdr:sp macro="" textlink="">
      <xdr:nvSpPr>
        <xdr:cNvPr id="248" name="フローチャート : 判断 247"/>
        <xdr:cNvSpPr/>
      </xdr:nvSpPr>
      <xdr:spPr>
        <a:xfrm>
          <a:off x="22110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161798</xdr:rowOff>
    </xdr:from>
    <xdr:to>
      <xdr:col>31</xdr:col>
      <xdr:colOff>85725</xdr:colOff>
      <xdr:row>62</xdr:row>
      <xdr:rowOff>91948</xdr:rowOff>
    </xdr:to>
    <xdr:sp macro="" textlink="">
      <xdr:nvSpPr>
        <xdr:cNvPr id="249" name="フローチャート : 判断 248"/>
        <xdr:cNvSpPr/>
      </xdr:nvSpPr>
      <xdr:spPr>
        <a:xfrm>
          <a:off x="21272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83075</xdr:rowOff>
    </xdr:from>
    <xdr:ext cx="469744" cy="259045"/>
    <xdr:sp macro="" textlink="">
      <xdr:nvSpPr>
        <xdr:cNvPr id="250" name="n_1aveValue【保健センター・保健所】&#10;一人当たり面積"/>
        <xdr:cNvSpPr txBox="1"/>
      </xdr:nvSpPr>
      <xdr:spPr>
        <a:xfrm>
          <a:off x="210757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251" name="テキスト ボックス 2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52" name="テキスト ボックス 2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53" name="テキスト ボックス 2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254" name="テキスト ボックス 2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255" name="テキスト ボックス 2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42926</xdr:rowOff>
    </xdr:from>
    <xdr:to>
      <xdr:col>31</xdr:col>
      <xdr:colOff>85725</xdr:colOff>
      <xdr:row>61</xdr:row>
      <xdr:rowOff>144526</xdr:rowOff>
    </xdr:to>
    <xdr:sp macro="" textlink="">
      <xdr:nvSpPr>
        <xdr:cNvPr id="256" name="円/楕円 255"/>
        <xdr:cNvSpPr/>
      </xdr:nvSpPr>
      <xdr:spPr>
        <a:xfrm>
          <a:off x="21272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161053</xdr:rowOff>
    </xdr:from>
    <xdr:ext cx="469744" cy="259045"/>
    <xdr:sp macro="" textlink="">
      <xdr:nvSpPr>
        <xdr:cNvPr id="257" name="n_1mainValue【保健センター・保健所】&#10;一人当たり面積"/>
        <xdr:cNvSpPr txBox="1"/>
      </xdr:nvSpPr>
      <xdr:spPr>
        <a:xfrm>
          <a:off x="210757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258" name="正方形/長方形 2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9" name="正方形/長方形 2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60" name="正方形/長方形 2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61" name="正方形/長方形 2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62" name="正方形/長方形 2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63" name="正方形/長方形 2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64" name="正方形/長方形 2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65" name="正方形/長方形 26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266" name="正方形/長方形 2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67" name="正方形/長方形 2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68" name="正方形/長方形 2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69" name="正方形/長方形 2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70" name="正方形/長方形 2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71" name="正方形/長方形 2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72" name="正方形/長方形 2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73" name="正方形/長方形 27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274" name="正方形/長方形 2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75" name="正方形/長方形 2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76" name="正方形/長方形 2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77" name="正方形/長方形 2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78" name="正方形/長方形 2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79" name="正方形/長方形 2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80" name="正方形/長方形 2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281" name="正方形/長方形 2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82" name="テキスト ボックス 2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83" name="直線コネクタ 2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284" name="直線コネクタ 28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285" name="テキスト ボックス 28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286" name="直線コネクタ 28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287" name="テキスト ボックス 28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288" name="直線コネクタ 28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289" name="テキスト ボックス 28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290" name="直線コネクタ 28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291" name="テキスト ボックス 29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292" name="直線コネクタ 29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293" name="テキスト ボックス 29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294" name="直線コネクタ 29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295" name="テキスト ボックス 29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96" name="直線コネクタ 2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297" name="テキスト ボックス 2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29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81099</xdr:rowOff>
    </xdr:from>
    <xdr:to>
      <xdr:col>23</xdr:col>
      <xdr:colOff>516889</xdr:colOff>
      <xdr:row>105</xdr:row>
      <xdr:rowOff>59871</xdr:rowOff>
    </xdr:to>
    <xdr:cxnSp macro="">
      <xdr:nvCxnSpPr>
        <xdr:cNvPr id="299" name="直線コネクタ 298"/>
        <xdr:cNvCxnSpPr/>
      </xdr:nvCxnSpPr>
      <xdr:spPr>
        <a:xfrm flipV="1">
          <a:off x="16318864" y="17226099"/>
          <a:ext cx="0" cy="836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63698</xdr:rowOff>
    </xdr:from>
    <xdr:ext cx="405111" cy="259045"/>
    <xdr:sp macro="" textlink="">
      <xdr:nvSpPr>
        <xdr:cNvPr id="300" name="【庁舎】&#10;有形固定資産減価償却率最小値テキスト"/>
        <xdr:cNvSpPr txBox="1"/>
      </xdr:nvSpPr>
      <xdr:spPr>
        <a:xfrm>
          <a:off x="16408400" y="18065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23</xdr:col>
      <xdr:colOff>428625</xdr:colOff>
      <xdr:row>105</xdr:row>
      <xdr:rowOff>59871</xdr:rowOff>
    </xdr:from>
    <xdr:to>
      <xdr:col>23</xdr:col>
      <xdr:colOff>606425</xdr:colOff>
      <xdr:row>105</xdr:row>
      <xdr:rowOff>59871</xdr:rowOff>
    </xdr:to>
    <xdr:cxnSp macro="">
      <xdr:nvCxnSpPr>
        <xdr:cNvPr id="301" name="直線コネクタ 300"/>
        <xdr:cNvCxnSpPr/>
      </xdr:nvCxnSpPr>
      <xdr:spPr>
        <a:xfrm>
          <a:off x="16230600" y="18062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27776</xdr:rowOff>
    </xdr:from>
    <xdr:ext cx="405111" cy="259045"/>
    <xdr:sp macro="" textlink="">
      <xdr:nvSpPr>
        <xdr:cNvPr id="302" name="【庁舎】&#10;有形固定資産減価償却率最大値テキスト"/>
        <xdr:cNvSpPr txBox="1"/>
      </xdr:nvSpPr>
      <xdr:spPr>
        <a:xfrm>
          <a:off x="16408400" y="1700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100</xdr:row>
      <xdr:rowOff>81099</xdr:rowOff>
    </xdr:from>
    <xdr:to>
      <xdr:col>23</xdr:col>
      <xdr:colOff>606425</xdr:colOff>
      <xdr:row>100</xdr:row>
      <xdr:rowOff>81099</xdr:rowOff>
    </xdr:to>
    <xdr:cxnSp macro="">
      <xdr:nvCxnSpPr>
        <xdr:cNvPr id="303" name="直線コネクタ 302"/>
        <xdr:cNvCxnSpPr/>
      </xdr:nvCxnSpPr>
      <xdr:spPr>
        <a:xfrm>
          <a:off x="16230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150784</xdr:rowOff>
    </xdr:from>
    <xdr:ext cx="405111" cy="259045"/>
    <xdr:sp macro="" textlink="">
      <xdr:nvSpPr>
        <xdr:cNvPr id="304" name="【庁舎】&#10;有形固定資産減価償却率平均値テキスト"/>
        <xdr:cNvSpPr txBox="1"/>
      </xdr:nvSpPr>
      <xdr:spPr>
        <a:xfrm>
          <a:off x="16408400" y="178101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907</xdr:rowOff>
    </xdr:from>
    <xdr:to>
      <xdr:col>23</xdr:col>
      <xdr:colOff>568325</xdr:colOff>
      <xdr:row>104</xdr:row>
      <xdr:rowOff>102507</xdr:rowOff>
    </xdr:to>
    <xdr:sp macro="" textlink="">
      <xdr:nvSpPr>
        <xdr:cNvPr id="305" name="フローチャート : 判断 304"/>
        <xdr:cNvSpPr/>
      </xdr:nvSpPr>
      <xdr:spPr>
        <a:xfrm>
          <a:off x="162687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12337</xdr:rowOff>
    </xdr:from>
    <xdr:to>
      <xdr:col>22</xdr:col>
      <xdr:colOff>415925</xdr:colOff>
      <xdr:row>104</xdr:row>
      <xdr:rowOff>113937</xdr:rowOff>
    </xdr:to>
    <xdr:sp macro="" textlink="">
      <xdr:nvSpPr>
        <xdr:cNvPr id="306" name="フローチャート : 判断 305"/>
        <xdr:cNvSpPr/>
      </xdr:nvSpPr>
      <xdr:spPr>
        <a:xfrm>
          <a:off x="15430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130464</xdr:rowOff>
    </xdr:from>
    <xdr:ext cx="405111" cy="259045"/>
    <xdr:sp macro="" textlink="">
      <xdr:nvSpPr>
        <xdr:cNvPr id="307" name="n_1aveValue【庁舎】&#10;有形固定資産減価償却率"/>
        <xdr:cNvSpPr txBox="1"/>
      </xdr:nvSpPr>
      <xdr:spPr>
        <a:xfrm>
          <a:off x="15266043"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08" name="テキスト ボックス 3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09" name="テキスト ボックス 3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10" name="テキスト ボックス 3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11" name="テキスト ボックス 3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12" name="テキスト ボックス 3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156029</xdr:rowOff>
    </xdr:from>
    <xdr:to>
      <xdr:col>22</xdr:col>
      <xdr:colOff>415925</xdr:colOff>
      <xdr:row>109</xdr:row>
      <xdr:rowOff>86179</xdr:rowOff>
    </xdr:to>
    <xdr:sp macro="" textlink="">
      <xdr:nvSpPr>
        <xdr:cNvPr id="313" name="円/楕円 312"/>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182185</xdr:colOff>
      <xdr:row>109</xdr:row>
      <xdr:rowOff>77306</xdr:rowOff>
    </xdr:from>
    <xdr:ext cx="340478" cy="259045"/>
    <xdr:sp macro="" textlink="">
      <xdr:nvSpPr>
        <xdr:cNvPr id="314" name="n_1mainValue【庁舎】&#10;有形固定資産減価償却率"/>
        <xdr:cNvSpPr txBox="1"/>
      </xdr:nvSpPr>
      <xdr:spPr>
        <a:xfrm>
          <a:off x="15298360" y="187653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15" name="正方形/長方形 3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16" name="正方形/長方形 3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17" name="正方形/長方形 3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18" name="正方形/長方形 3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19" name="正方形/長方形 3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20" name="正方形/長方形 3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21" name="正方形/長方形 3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22" name="正方形/長方形 32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23" name="テキスト ボックス 32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24" name="直線コネクタ 32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325" name="直線コネクタ 32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326" name="テキスト ボックス 32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327" name="直線コネクタ 32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328" name="テキスト ボックス 32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329" name="直線コネクタ 32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330" name="テキスト ボックス 32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331" name="直線コネクタ 33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332" name="テキスト ボックス 33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333" name="直線コネクタ 33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334" name="テキスト ボックス 33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35" name="直線コネクタ 33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36" name="テキスト ボックス 33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3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43814</xdr:rowOff>
    </xdr:from>
    <xdr:to>
      <xdr:col>32</xdr:col>
      <xdr:colOff>186689</xdr:colOff>
      <xdr:row>107</xdr:row>
      <xdr:rowOff>104775</xdr:rowOff>
    </xdr:to>
    <xdr:cxnSp macro="">
      <xdr:nvCxnSpPr>
        <xdr:cNvPr id="338" name="直線コネクタ 337"/>
        <xdr:cNvCxnSpPr/>
      </xdr:nvCxnSpPr>
      <xdr:spPr>
        <a:xfrm flipV="1">
          <a:off x="22160864" y="17360264"/>
          <a:ext cx="0" cy="1089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108602</xdr:rowOff>
    </xdr:from>
    <xdr:ext cx="469744" cy="259045"/>
    <xdr:sp macro="" textlink="">
      <xdr:nvSpPr>
        <xdr:cNvPr id="339" name="【庁舎】&#10;一人当たり面積最小値テキスト"/>
        <xdr:cNvSpPr txBox="1"/>
      </xdr:nvSpPr>
      <xdr:spPr>
        <a:xfrm>
          <a:off x="222504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32</xdr:col>
      <xdr:colOff>98425</xdr:colOff>
      <xdr:row>107</xdr:row>
      <xdr:rowOff>104775</xdr:rowOff>
    </xdr:from>
    <xdr:to>
      <xdr:col>32</xdr:col>
      <xdr:colOff>276225</xdr:colOff>
      <xdr:row>107</xdr:row>
      <xdr:rowOff>104775</xdr:rowOff>
    </xdr:to>
    <xdr:cxnSp macro="">
      <xdr:nvCxnSpPr>
        <xdr:cNvPr id="340" name="直線コネクタ 339"/>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161941</xdr:rowOff>
    </xdr:from>
    <xdr:ext cx="469744" cy="259045"/>
    <xdr:sp macro="" textlink="">
      <xdr:nvSpPr>
        <xdr:cNvPr id="341" name="【庁舎】&#10;一人当たり面積最大値テキスト"/>
        <xdr:cNvSpPr txBox="1"/>
      </xdr:nvSpPr>
      <xdr:spPr>
        <a:xfrm>
          <a:off x="22250400" y="1713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0.687</a:t>
          </a:r>
          <a:endParaRPr kumimoji="1" lang="ja-JP" altLang="en-US" sz="1000" b="1">
            <a:latin typeface="ＭＳ Ｐゴシック"/>
          </a:endParaRPr>
        </a:p>
      </xdr:txBody>
    </xdr:sp>
    <xdr:clientData/>
  </xdr:oneCellAnchor>
  <xdr:twoCellAnchor>
    <xdr:from>
      <xdr:col>32</xdr:col>
      <xdr:colOff>98425</xdr:colOff>
      <xdr:row>101</xdr:row>
      <xdr:rowOff>43814</xdr:rowOff>
    </xdr:from>
    <xdr:to>
      <xdr:col>32</xdr:col>
      <xdr:colOff>276225</xdr:colOff>
      <xdr:row>101</xdr:row>
      <xdr:rowOff>43814</xdr:rowOff>
    </xdr:to>
    <xdr:cxnSp macro="">
      <xdr:nvCxnSpPr>
        <xdr:cNvPr id="342" name="直線コネクタ 341"/>
        <xdr:cNvCxnSpPr/>
      </xdr:nvCxnSpPr>
      <xdr:spPr>
        <a:xfrm>
          <a:off x="22072600" y="1736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139082</xdr:rowOff>
    </xdr:from>
    <xdr:ext cx="469744" cy="259045"/>
    <xdr:sp macro="" textlink="">
      <xdr:nvSpPr>
        <xdr:cNvPr id="343" name="【庁舎】&#10;一人当たり面積平均値テキスト"/>
        <xdr:cNvSpPr txBox="1"/>
      </xdr:nvSpPr>
      <xdr:spPr>
        <a:xfrm>
          <a:off x="22250400" y="18141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160655</xdr:rowOff>
    </xdr:from>
    <xdr:to>
      <xdr:col>32</xdr:col>
      <xdr:colOff>238125</xdr:colOff>
      <xdr:row>106</xdr:row>
      <xdr:rowOff>90805</xdr:rowOff>
    </xdr:to>
    <xdr:sp macro="" textlink="">
      <xdr:nvSpPr>
        <xdr:cNvPr id="344" name="フローチャート : 判断 343"/>
        <xdr:cNvSpPr/>
      </xdr:nvSpPr>
      <xdr:spPr>
        <a:xfrm>
          <a:off x="22110700" y="1816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4445</xdr:rowOff>
    </xdr:from>
    <xdr:to>
      <xdr:col>31</xdr:col>
      <xdr:colOff>85725</xdr:colOff>
      <xdr:row>106</xdr:row>
      <xdr:rowOff>106045</xdr:rowOff>
    </xdr:to>
    <xdr:sp macro="" textlink="">
      <xdr:nvSpPr>
        <xdr:cNvPr id="345" name="フローチャート : 判断 344"/>
        <xdr:cNvSpPr/>
      </xdr:nvSpPr>
      <xdr:spPr>
        <a:xfrm>
          <a:off x="21272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122572</xdr:rowOff>
    </xdr:from>
    <xdr:ext cx="469744" cy="259045"/>
    <xdr:sp macro="" textlink="">
      <xdr:nvSpPr>
        <xdr:cNvPr id="346" name="n_1aveValue【庁舎】&#10;一人当たり面積"/>
        <xdr:cNvSpPr txBox="1"/>
      </xdr:nvSpPr>
      <xdr:spPr>
        <a:xfrm>
          <a:off x="210757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347" name="テキスト ボックス 3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48" name="テキスト ボックス 3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49" name="テキスト ボックス 3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50" name="テキスト ボックス 3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51" name="テキスト ボックス 3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23495</xdr:rowOff>
    </xdr:from>
    <xdr:to>
      <xdr:col>31</xdr:col>
      <xdr:colOff>85725</xdr:colOff>
      <xdr:row>106</xdr:row>
      <xdr:rowOff>125095</xdr:rowOff>
    </xdr:to>
    <xdr:sp macro="" textlink="">
      <xdr:nvSpPr>
        <xdr:cNvPr id="352" name="円/楕円 351"/>
        <xdr:cNvSpPr/>
      </xdr:nvSpPr>
      <xdr:spPr>
        <a:xfrm>
          <a:off x="21272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116222</xdr:rowOff>
    </xdr:from>
    <xdr:ext cx="469744" cy="259045"/>
    <xdr:sp macro="" textlink="">
      <xdr:nvSpPr>
        <xdr:cNvPr id="353" name="n_1mainValue【庁舎】&#10;一人当たり面積"/>
        <xdr:cNvSpPr txBox="1"/>
      </xdr:nvSpPr>
      <xdr:spPr>
        <a:xfrm>
          <a:off x="21075727" y="1828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354" name="正方形/長方形 3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55" name="正方形/長方形 3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356" name="テキスト ボックス 3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分析表②の中で類似団体と比較して特に有形固定資産減価償却率が高くなっている施設は、図書館、保健センター・保健所で、特に低くなっている施設は庁舎です。新庁舎建設事業において、庁舎棟が完成したため有形固定資産減価償却率が</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一人当たり面積は、類似団体と比較し、低い水準であり、保健センター・保健所を除き類似団体平均を下回っています。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なお、今年度の数値は、</a:t>
          </a:r>
          <a:r>
            <a:rPr lang="ja-JP" altLang="ja-JP" sz="1100">
              <a:solidFill>
                <a:schemeClr val="dk1"/>
              </a:solidFill>
              <a:effectLst/>
              <a:latin typeface="+mn-lt"/>
              <a:ea typeface="+mn-ea"/>
              <a:cs typeface="+mn-cs"/>
            </a:rPr>
            <a:t>「地方公会計の整備により得られるストック情報等に関する調査について」に基づき</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日時点の照会内容が反映されており、その時点では</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年度の固定資産台帳が未完成であったため、数値は未記入となっています。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愛知県阿久比町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28,596
28,297
23.80
11,052,103
10,696,923
341,444
5,652,763
9,029,842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30.1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この数年は</a:t>
          </a:r>
          <a:r>
            <a:rPr lang="ja-JP" altLang="en-US" sz="1100">
              <a:solidFill>
                <a:schemeClr val="dk1"/>
              </a:solidFill>
              <a:effectLst/>
              <a:latin typeface="+mn-lt"/>
              <a:ea typeface="+mn-ea"/>
              <a:cs typeface="+mn-cs"/>
            </a:rPr>
            <a:t>緩やかな上昇傾向にあり、</a:t>
          </a:r>
          <a:r>
            <a:rPr lang="ja-JP" altLang="ja-JP" sz="1100">
              <a:solidFill>
                <a:schemeClr val="dk1"/>
              </a:solidFill>
              <a:effectLst/>
              <a:latin typeface="+mn-lt"/>
              <a:ea typeface="+mn-ea"/>
              <a:cs typeface="+mn-cs"/>
            </a:rPr>
            <a:t>類似団体内平均値を上回っています。</a:t>
          </a:r>
          <a:endParaRPr lang="ja-JP" altLang="ja-JP" sz="1400">
            <a:effectLst/>
          </a:endParaRPr>
        </a:p>
        <a:p>
          <a:r>
            <a:rPr lang="ja-JP" altLang="ja-JP" sz="1100">
              <a:solidFill>
                <a:schemeClr val="dk1"/>
              </a:solidFill>
              <a:effectLst/>
              <a:latin typeface="+mn-lt"/>
              <a:ea typeface="+mn-ea"/>
              <a:cs typeface="+mn-cs"/>
            </a:rPr>
            <a:t>　今年度は、人口増加等により財政需要は</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％増加しましたが、町内の主要企業</a:t>
          </a:r>
          <a:r>
            <a:rPr lang="ja-JP" altLang="en-US" sz="1100">
              <a:solidFill>
                <a:schemeClr val="dk1"/>
              </a:solidFill>
              <a:effectLst/>
              <a:latin typeface="+mn-lt"/>
              <a:ea typeface="+mn-ea"/>
              <a:cs typeface="+mn-cs"/>
            </a:rPr>
            <a:t>の業績</a:t>
          </a:r>
          <a:r>
            <a:rPr lang="ja-JP" altLang="ja-JP" sz="1100">
              <a:solidFill>
                <a:schemeClr val="dk1"/>
              </a:solidFill>
              <a:effectLst/>
              <a:latin typeface="+mn-lt"/>
              <a:ea typeface="+mn-ea"/>
              <a:cs typeface="+mn-cs"/>
            </a:rPr>
            <a:t>が</a:t>
          </a:r>
          <a:r>
            <a:rPr lang="ja-JP" altLang="en-US" sz="1100">
              <a:solidFill>
                <a:schemeClr val="dk1"/>
              </a:solidFill>
              <a:effectLst/>
              <a:latin typeface="+mn-lt"/>
              <a:ea typeface="+mn-ea"/>
              <a:cs typeface="+mn-cs"/>
            </a:rPr>
            <a:t>前年度に比べ不調</a:t>
          </a:r>
          <a:r>
            <a:rPr lang="ja-JP" altLang="ja-JP" sz="1100">
              <a:solidFill>
                <a:schemeClr val="dk1"/>
              </a:solidFill>
              <a:effectLst/>
              <a:latin typeface="+mn-lt"/>
              <a:ea typeface="+mn-ea"/>
              <a:cs typeface="+mn-cs"/>
            </a:rPr>
            <a:t>だったことを受け法人税</a:t>
          </a:r>
          <a:r>
            <a:rPr lang="ja-JP" altLang="en-US" sz="1100">
              <a:solidFill>
                <a:schemeClr val="dk1"/>
              </a:solidFill>
              <a:effectLst/>
              <a:latin typeface="+mn-lt"/>
              <a:ea typeface="+mn-ea"/>
              <a:cs typeface="+mn-cs"/>
            </a:rPr>
            <a:t>割</a:t>
          </a:r>
          <a:r>
            <a:rPr lang="ja-JP" altLang="ja-JP" sz="1100">
              <a:solidFill>
                <a:schemeClr val="dk1"/>
              </a:solidFill>
              <a:effectLst/>
              <a:latin typeface="+mn-lt"/>
              <a:ea typeface="+mn-ea"/>
              <a:cs typeface="+mn-cs"/>
            </a:rPr>
            <a:t>が</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したことにより、財政収入は</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となりまし</a:t>
          </a:r>
          <a:r>
            <a:rPr lang="ja-JP" altLang="ja-JP" sz="1100">
              <a:solidFill>
                <a:schemeClr val="dk1"/>
              </a:solidFill>
              <a:effectLst/>
              <a:latin typeface="+mn-lt"/>
              <a:ea typeface="+mn-ea"/>
              <a:cs typeface="+mn-cs"/>
            </a:rPr>
            <a:t>た。単年度の指数</a:t>
          </a:r>
          <a:r>
            <a:rPr lang="ja-JP" altLang="en-US" sz="1100">
              <a:solidFill>
                <a:schemeClr val="dk1"/>
              </a:solidFill>
              <a:effectLst/>
              <a:latin typeface="+mn-lt"/>
              <a:ea typeface="+mn-ea"/>
              <a:cs typeface="+mn-cs"/>
            </a:rPr>
            <a:t>は</a:t>
          </a:r>
          <a:r>
            <a:rPr lang="en-US" altLang="ja-JP" sz="1100">
              <a:solidFill>
                <a:schemeClr val="dk1"/>
              </a:solidFill>
              <a:effectLst/>
              <a:latin typeface="+mn-lt"/>
              <a:ea typeface="+mn-ea"/>
              <a:cs typeface="+mn-cs"/>
            </a:rPr>
            <a:t>0.84</a:t>
          </a:r>
          <a:r>
            <a:rPr lang="ja-JP" altLang="en-US"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0.82</a:t>
          </a:r>
          <a:r>
            <a:rPr lang="ja-JP" altLang="en-US" sz="1100">
              <a:solidFill>
                <a:schemeClr val="dk1"/>
              </a:solidFill>
              <a:effectLst/>
              <a:latin typeface="+mn-lt"/>
              <a:ea typeface="+mn-ea"/>
              <a:cs typeface="+mn-cs"/>
            </a:rPr>
            <a:t>へ下降しましたが、</a:t>
          </a:r>
          <a:r>
            <a:rPr lang="ja-JP" altLang="ja-JP" sz="1100">
              <a:solidFill>
                <a:schemeClr val="dk1"/>
              </a:solidFill>
              <a:effectLst/>
              <a:latin typeface="+mn-lt"/>
              <a:ea typeface="+mn-ea"/>
              <a:cs typeface="+mn-cs"/>
            </a:rPr>
            <a:t>３ヶ年平均の指数は</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年度の単年度の指数</a:t>
          </a:r>
          <a:r>
            <a:rPr lang="en-US" altLang="ja-JP" sz="1100">
              <a:solidFill>
                <a:schemeClr val="dk1"/>
              </a:solidFill>
              <a:effectLst/>
              <a:latin typeface="+mn-lt"/>
              <a:ea typeface="+mn-ea"/>
              <a:cs typeface="+mn-cs"/>
            </a:rPr>
            <a:t>0.80</a:t>
          </a:r>
          <a:r>
            <a:rPr lang="ja-JP" altLang="en-US" sz="1100">
              <a:solidFill>
                <a:schemeClr val="dk1"/>
              </a:solidFill>
              <a:effectLst/>
              <a:latin typeface="+mn-lt"/>
              <a:ea typeface="+mn-ea"/>
              <a:cs typeface="+mn-cs"/>
            </a:rPr>
            <a:t>に比べて高い指数であるため、</a:t>
          </a:r>
          <a:r>
            <a:rPr lang="ja-JP" altLang="ja-JP" sz="1100">
              <a:solidFill>
                <a:schemeClr val="dk1"/>
              </a:solidFill>
              <a:effectLst/>
              <a:latin typeface="+mn-lt"/>
              <a:ea typeface="+mn-ea"/>
              <a:cs typeface="+mn-cs"/>
            </a:rPr>
            <a:t>わずかに上昇しました。</a:t>
          </a:r>
          <a:endParaRPr lang="ja-JP" altLang="ja-JP" sz="1400">
            <a:effectLst/>
          </a:endParaRPr>
        </a:p>
        <a:p>
          <a:r>
            <a:rPr lang="ja-JP" altLang="ja-JP" sz="1100">
              <a:solidFill>
                <a:schemeClr val="dk1"/>
              </a:solidFill>
              <a:effectLst/>
              <a:latin typeface="+mn-lt"/>
              <a:ea typeface="+mn-ea"/>
              <a:cs typeface="+mn-cs"/>
            </a:rPr>
            <a:t>　今後は、企業誘致・知多地方税滞納整理機構を活用した滞納額の圧縮を進め、税収の増加・徴収率の向上に努めていきます。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49389</xdr:rowOff>
    </xdr:from>
    <xdr:to>
      <xdr:col>7</xdr:col>
      <xdr:colOff>152400</xdr:colOff>
      <xdr:row>41</xdr:row>
      <xdr:rowOff>62795</xdr:rowOff>
    </xdr:to>
    <xdr:cxnSp macro="">
      <xdr:nvCxnSpPr>
        <xdr:cNvPr id="68" name="直線コネクタ 67"/>
        <xdr:cNvCxnSpPr/>
      </xdr:nvCxnSpPr>
      <xdr:spPr>
        <a:xfrm flipV="1">
          <a:off x="4114800" y="70788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299</xdr:rowOff>
    </xdr:from>
    <xdr:ext cx="762000" cy="259045"/>
    <xdr:sp macro="" textlink="">
      <xdr:nvSpPr>
        <xdr:cNvPr id="69"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62795</xdr:rowOff>
    </xdr:from>
    <xdr:to>
      <xdr:col>6</xdr:col>
      <xdr:colOff>0</xdr:colOff>
      <xdr:row>41</xdr:row>
      <xdr:rowOff>76200</xdr:rowOff>
    </xdr:to>
    <xdr:cxnSp macro="">
      <xdr:nvCxnSpPr>
        <xdr:cNvPr id="71" name="直線コネクタ 70"/>
        <xdr:cNvCxnSpPr/>
      </xdr:nvCxnSpPr>
      <xdr:spPr>
        <a:xfrm flipV="1">
          <a:off x="3225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128005</xdr:rowOff>
    </xdr:from>
    <xdr:ext cx="736600" cy="259045"/>
    <xdr:sp macro="" textlink="">
      <xdr:nvSpPr>
        <xdr:cNvPr id="73" name="テキスト ボックス 72"/>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89605</xdr:rowOff>
    </xdr:to>
    <xdr:cxnSp macro="">
      <xdr:nvCxnSpPr>
        <xdr:cNvPr id="74" name="直線コネクタ 73"/>
        <xdr:cNvCxnSpPr/>
      </xdr:nvCxnSpPr>
      <xdr:spPr>
        <a:xfrm flipV="1">
          <a:off x="2336800" y="710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89605</xdr:rowOff>
    </xdr:from>
    <xdr:to>
      <xdr:col>3</xdr:col>
      <xdr:colOff>279400</xdr:colOff>
      <xdr:row>41</xdr:row>
      <xdr:rowOff>89605</xdr:rowOff>
    </xdr:to>
    <xdr:cxnSp macro="">
      <xdr:nvCxnSpPr>
        <xdr:cNvPr id="77" name="直線コネクタ 76"/>
        <xdr:cNvCxnSpPr/>
      </xdr:nvCxnSpPr>
      <xdr:spPr>
        <a:xfrm>
          <a:off x="1447800" y="711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170039</xdr:rowOff>
    </xdr:from>
    <xdr:to>
      <xdr:col>7</xdr:col>
      <xdr:colOff>203200</xdr:colOff>
      <xdr:row>41</xdr:row>
      <xdr:rowOff>100189</xdr:rowOff>
    </xdr:to>
    <xdr:sp macro="" textlink="">
      <xdr:nvSpPr>
        <xdr:cNvPr id="87" name="円/楕円 86"/>
        <xdr:cNvSpPr/>
      </xdr:nvSpPr>
      <xdr:spPr>
        <a:xfrm>
          <a:off x="4902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15116</xdr:rowOff>
    </xdr:from>
    <xdr:ext cx="762000" cy="259045"/>
    <xdr:sp macro="" textlink="">
      <xdr:nvSpPr>
        <xdr:cNvPr id="88" name="財政力該当値テキスト"/>
        <xdr:cNvSpPr txBox="1"/>
      </xdr:nvSpPr>
      <xdr:spPr>
        <a:xfrm>
          <a:off x="5041900" y="687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11995</xdr:rowOff>
    </xdr:from>
    <xdr:to>
      <xdr:col>6</xdr:col>
      <xdr:colOff>50800</xdr:colOff>
      <xdr:row>41</xdr:row>
      <xdr:rowOff>113595</xdr:rowOff>
    </xdr:to>
    <xdr:sp macro="" textlink="">
      <xdr:nvSpPr>
        <xdr:cNvPr id="89" name="円/楕円 88"/>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90" name="テキスト ボックス 89"/>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91" name="円/楕円 90"/>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92" name="テキスト ボックス 91"/>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38805</xdr:rowOff>
    </xdr:from>
    <xdr:to>
      <xdr:col>3</xdr:col>
      <xdr:colOff>330200</xdr:colOff>
      <xdr:row>41</xdr:row>
      <xdr:rowOff>140405</xdr:rowOff>
    </xdr:to>
    <xdr:sp macro="" textlink="">
      <xdr:nvSpPr>
        <xdr:cNvPr id="93" name="円/楕円 92"/>
        <xdr:cNvSpPr/>
      </xdr:nvSpPr>
      <xdr:spPr>
        <a:xfrm>
          <a:off x="2286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150582</xdr:rowOff>
    </xdr:from>
    <xdr:ext cx="762000" cy="259045"/>
    <xdr:sp macro="" textlink="">
      <xdr:nvSpPr>
        <xdr:cNvPr id="94" name="テキスト ボックス 93"/>
        <xdr:cNvSpPr txBox="1"/>
      </xdr:nvSpPr>
      <xdr:spPr>
        <a:xfrm>
          <a:off x="1955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38805</xdr:rowOff>
    </xdr:from>
    <xdr:to>
      <xdr:col>2</xdr:col>
      <xdr:colOff>127000</xdr:colOff>
      <xdr:row>41</xdr:row>
      <xdr:rowOff>140405</xdr:rowOff>
    </xdr:to>
    <xdr:sp macro="" textlink="">
      <xdr:nvSpPr>
        <xdr:cNvPr id="95" name="円/楕円 94"/>
        <xdr:cNvSpPr/>
      </xdr:nvSpPr>
      <xdr:spPr>
        <a:xfrm>
          <a:off x="1397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150582</xdr:rowOff>
    </xdr:from>
    <xdr:ext cx="762000" cy="259045"/>
    <xdr:sp macro="" textlink="">
      <xdr:nvSpPr>
        <xdr:cNvPr id="96" name="テキスト ボックス 95"/>
        <xdr:cNvSpPr txBox="1"/>
      </xdr:nvSpPr>
      <xdr:spPr>
        <a:xfrm>
          <a:off x="1066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歳入においては、町税では前年対</a:t>
          </a:r>
          <a:r>
            <a:rPr lang="en-US" altLang="ja-JP" sz="1100">
              <a:solidFill>
                <a:schemeClr val="dk1"/>
              </a:solidFill>
              <a:effectLst/>
              <a:latin typeface="+mn-lt"/>
              <a:ea typeface="+mn-ea"/>
              <a:cs typeface="+mn-cs"/>
            </a:rPr>
            <a:t>+69,836</a:t>
          </a:r>
          <a:r>
            <a:rPr lang="ja-JP" altLang="ja-JP" sz="1100">
              <a:solidFill>
                <a:schemeClr val="dk1"/>
              </a:solidFill>
              <a:effectLst/>
              <a:latin typeface="+mn-lt"/>
              <a:ea typeface="+mn-ea"/>
              <a:cs typeface="+mn-cs"/>
            </a:rPr>
            <a:t>千円の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普通交付税</a:t>
          </a:r>
          <a:r>
            <a:rPr lang="ja-JP" altLang="ja-JP" sz="1100">
              <a:solidFill>
                <a:schemeClr val="dk1"/>
              </a:solidFill>
              <a:effectLst/>
              <a:latin typeface="+mn-lt"/>
              <a:ea typeface="+mn-ea"/>
              <a:cs typeface="+mn-cs"/>
            </a:rPr>
            <a:t>が前年対</a:t>
          </a:r>
          <a:r>
            <a:rPr lang="en-US" altLang="ja-JP" sz="1100">
              <a:solidFill>
                <a:schemeClr val="dk1"/>
              </a:solidFill>
              <a:effectLst/>
              <a:latin typeface="+mn-lt"/>
              <a:ea typeface="+mn-ea"/>
              <a:cs typeface="+mn-cs"/>
            </a:rPr>
            <a:t>+81,670</a:t>
          </a:r>
          <a:r>
            <a:rPr lang="ja-JP" altLang="ja-JP" sz="1100">
              <a:solidFill>
                <a:schemeClr val="dk1"/>
              </a:solidFill>
              <a:effectLst/>
              <a:latin typeface="+mn-lt"/>
              <a:ea typeface="+mn-ea"/>
              <a:cs typeface="+mn-cs"/>
            </a:rPr>
            <a:t>千円となったこともあり、全体では＋</a:t>
          </a:r>
          <a:r>
            <a:rPr lang="en-US" altLang="ja-JP" sz="1100">
              <a:solidFill>
                <a:schemeClr val="dk1"/>
              </a:solidFill>
              <a:effectLst/>
              <a:latin typeface="+mn-lt"/>
              <a:ea typeface="+mn-ea"/>
              <a:cs typeface="+mn-cs"/>
            </a:rPr>
            <a:t>107,156</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増となりました。一方、歳出においては、扶助費は前年対＋</a:t>
          </a:r>
          <a:r>
            <a:rPr lang="en-US" altLang="ja-JP" sz="1100">
              <a:solidFill>
                <a:schemeClr val="dk1"/>
              </a:solidFill>
              <a:effectLst/>
              <a:latin typeface="+mn-lt"/>
              <a:ea typeface="+mn-ea"/>
              <a:cs typeface="+mn-cs"/>
            </a:rPr>
            <a:t>60,290</a:t>
          </a:r>
          <a:r>
            <a:rPr lang="ja-JP" altLang="ja-JP" sz="1100">
              <a:solidFill>
                <a:schemeClr val="dk1"/>
              </a:solidFill>
              <a:effectLst/>
              <a:latin typeface="+mn-lt"/>
              <a:ea typeface="+mn-ea"/>
              <a:cs typeface="+mn-cs"/>
            </a:rPr>
            <a:t>千円の増、公債費が前年対＋</a:t>
          </a:r>
          <a:r>
            <a:rPr lang="en-US" altLang="ja-JP" sz="1100">
              <a:solidFill>
                <a:schemeClr val="dk1"/>
              </a:solidFill>
              <a:effectLst/>
              <a:latin typeface="+mn-lt"/>
              <a:ea typeface="+mn-ea"/>
              <a:cs typeface="+mn-cs"/>
            </a:rPr>
            <a:t>139,129</a:t>
          </a:r>
          <a:r>
            <a:rPr lang="ja-JP" altLang="ja-JP" sz="1100">
              <a:solidFill>
                <a:schemeClr val="dk1"/>
              </a:solidFill>
              <a:effectLst/>
              <a:latin typeface="+mn-lt"/>
              <a:ea typeface="+mn-ea"/>
              <a:cs typeface="+mn-cs"/>
            </a:rPr>
            <a:t>千円の増などの要因により、全体では＋</a:t>
          </a:r>
          <a:r>
            <a:rPr lang="en-US" altLang="ja-JP" sz="1100">
              <a:solidFill>
                <a:schemeClr val="dk1"/>
              </a:solidFill>
              <a:effectLst/>
              <a:latin typeface="+mn-lt"/>
              <a:ea typeface="+mn-ea"/>
              <a:cs typeface="+mn-cs"/>
            </a:rPr>
            <a:t>174,432</a:t>
          </a:r>
          <a:r>
            <a:rPr lang="ja-JP" altLang="ja-JP" sz="1100">
              <a:solidFill>
                <a:schemeClr val="dk1"/>
              </a:solidFill>
              <a:effectLst/>
              <a:latin typeface="+mn-lt"/>
              <a:ea typeface="+mn-ea"/>
              <a:cs typeface="+mn-cs"/>
            </a:rPr>
            <a:t>千円の増となりました。</a:t>
          </a:r>
          <a:endParaRPr lang="ja-JP" altLang="ja-JP" sz="1400">
            <a:effectLst/>
          </a:endParaRPr>
        </a:p>
        <a:p>
          <a:r>
            <a:rPr lang="ja-JP" altLang="ja-JP" sz="1100">
              <a:solidFill>
                <a:schemeClr val="dk1"/>
              </a:solidFill>
              <a:effectLst/>
              <a:latin typeface="+mn-lt"/>
              <a:ea typeface="+mn-ea"/>
              <a:cs typeface="+mn-cs"/>
            </a:rPr>
            <a:t>　歳入に対し歳出の増加が大きかったため、全体においては、前年度を上回りました。依然として類似団体内平均値を下回っています</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今後も扶助費等の経常経費の増加が見込まれます</a:t>
          </a:r>
          <a:r>
            <a:rPr lang="ja-JP" altLang="en-US" sz="1100">
              <a:solidFill>
                <a:schemeClr val="dk1"/>
              </a:solidFill>
              <a:effectLst/>
              <a:latin typeface="+mn-lt"/>
              <a:ea typeface="+mn-ea"/>
              <a:cs typeface="+mn-cs"/>
            </a:rPr>
            <a:t>ので</a:t>
          </a:r>
          <a:r>
            <a:rPr lang="ja-JP" altLang="ja-JP" sz="1100">
              <a:solidFill>
                <a:schemeClr val="dk1"/>
              </a:solidFill>
              <a:effectLst/>
              <a:latin typeface="+mn-lt"/>
              <a:ea typeface="+mn-ea"/>
              <a:cs typeface="+mn-cs"/>
            </a:rPr>
            <a:t>、事務事業の見直しを行い抑制に努めます。</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143510</xdr:rowOff>
    </xdr:from>
    <xdr:to>
      <xdr:col>7</xdr:col>
      <xdr:colOff>152400</xdr:colOff>
      <xdr:row>62</xdr:row>
      <xdr:rowOff>44450</xdr:rowOff>
    </xdr:to>
    <xdr:cxnSp macro="">
      <xdr:nvCxnSpPr>
        <xdr:cNvPr id="129" name="直線コネクタ 128"/>
        <xdr:cNvCxnSpPr/>
      </xdr:nvCxnSpPr>
      <xdr:spPr>
        <a:xfrm>
          <a:off x="4114800" y="1060196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149115</xdr:rowOff>
    </xdr:from>
    <xdr:ext cx="762000" cy="259045"/>
    <xdr:sp macro="" textlink="">
      <xdr:nvSpPr>
        <xdr:cNvPr id="130"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75946</xdr:rowOff>
    </xdr:from>
    <xdr:to>
      <xdr:col>6</xdr:col>
      <xdr:colOff>0</xdr:colOff>
      <xdr:row>61</xdr:row>
      <xdr:rowOff>143510</xdr:rowOff>
    </xdr:to>
    <xdr:cxnSp macro="">
      <xdr:nvCxnSpPr>
        <xdr:cNvPr id="132" name="直線コネクタ 131"/>
        <xdr:cNvCxnSpPr/>
      </xdr:nvCxnSpPr>
      <xdr:spPr>
        <a:xfrm>
          <a:off x="3225800" y="1053439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14749</xdr:rowOff>
    </xdr:from>
    <xdr:ext cx="736600" cy="259045"/>
    <xdr:sp macro="" textlink="">
      <xdr:nvSpPr>
        <xdr:cNvPr id="134" name="テキスト ボックス 133"/>
        <xdr:cNvSpPr txBox="1"/>
      </xdr:nvSpPr>
      <xdr:spPr>
        <a:xfrm>
          <a:off x="3733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66294</xdr:rowOff>
    </xdr:from>
    <xdr:to>
      <xdr:col>4</xdr:col>
      <xdr:colOff>482600</xdr:colOff>
      <xdr:row>61</xdr:row>
      <xdr:rowOff>75946</xdr:rowOff>
    </xdr:to>
    <xdr:cxnSp macro="">
      <xdr:nvCxnSpPr>
        <xdr:cNvPr id="135" name="直線コネクタ 134"/>
        <xdr:cNvCxnSpPr/>
      </xdr:nvCxnSpPr>
      <xdr:spPr>
        <a:xfrm>
          <a:off x="2336800" y="105247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66294</xdr:rowOff>
    </xdr:from>
    <xdr:to>
      <xdr:col>3</xdr:col>
      <xdr:colOff>279400</xdr:colOff>
      <xdr:row>62</xdr:row>
      <xdr:rowOff>5842</xdr:rowOff>
    </xdr:to>
    <xdr:cxnSp macro="">
      <xdr:nvCxnSpPr>
        <xdr:cNvPr id="138" name="直線コネクタ 137"/>
        <xdr:cNvCxnSpPr/>
      </xdr:nvCxnSpPr>
      <xdr:spPr>
        <a:xfrm flipV="1">
          <a:off x="1447800" y="1052474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48" name="円/楕円 147"/>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10177</xdr:rowOff>
    </xdr:from>
    <xdr:ext cx="762000" cy="259045"/>
    <xdr:sp macro="" textlink="">
      <xdr:nvSpPr>
        <xdr:cNvPr id="149" name="財政構造の弾力性該当値テキスト"/>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92710</xdr:rowOff>
    </xdr:from>
    <xdr:to>
      <xdr:col>6</xdr:col>
      <xdr:colOff>50800</xdr:colOff>
      <xdr:row>62</xdr:row>
      <xdr:rowOff>22860</xdr:rowOff>
    </xdr:to>
    <xdr:sp macro="" textlink="">
      <xdr:nvSpPr>
        <xdr:cNvPr id="150" name="円/楕円 149"/>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33037</xdr:rowOff>
    </xdr:from>
    <xdr:ext cx="736600" cy="259045"/>
    <xdr:sp macro="" textlink="">
      <xdr:nvSpPr>
        <xdr:cNvPr id="151" name="テキスト ボックス 150"/>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25146</xdr:rowOff>
    </xdr:from>
    <xdr:to>
      <xdr:col>4</xdr:col>
      <xdr:colOff>533400</xdr:colOff>
      <xdr:row>61</xdr:row>
      <xdr:rowOff>126746</xdr:rowOff>
    </xdr:to>
    <xdr:sp macro="" textlink="">
      <xdr:nvSpPr>
        <xdr:cNvPr id="152" name="円/楕円 151"/>
        <xdr:cNvSpPr/>
      </xdr:nvSpPr>
      <xdr:spPr>
        <a:xfrm>
          <a:off x="3175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136923</xdr:rowOff>
    </xdr:from>
    <xdr:ext cx="762000" cy="259045"/>
    <xdr:sp macro="" textlink="">
      <xdr:nvSpPr>
        <xdr:cNvPr id="153" name="テキスト ボックス 152"/>
        <xdr:cNvSpPr txBox="1"/>
      </xdr:nvSpPr>
      <xdr:spPr>
        <a:xfrm>
          <a:off x="2844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15494</xdr:rowOff>
    </xdr:from>
    <xdr:to>
      <xdr:col>3</xdr:col>
      <xdr:colOff>330200</xdr:colOff>
      <xdr:row>61</xdr:row>
      <xdr:rowOff>117094</xdr:rowOff>
    </xdr:to>
    <xdr:sp macro="" textlink="">
      <xdr:nvSpPr>
        <xdr:cNvPr id="154" name="円/楕円 153"/>
        <xdr:cNvSpPr/>
      </xdr:nvSpPr>
      <xdr:spPr>
        <a:xfrm>
          <a:off x="2286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127271</xdr:rowOff>
    </xdr:from>
    <xdr:ext cx="762000" cy="259045"/>
    <xdr:sp macro="" textlink="">
      <xdr:nvSpPr>
        <xdr:cNvPr id="155" name="テキスト ボックス 154"/>
        <xdr:cNvSpPr txBox="1"/>
      </xdr:nvSpPr>
      <xdr:spPr>
        <a:xfrm>
          <a:off x="1955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126492</xdr:rowOff>
    </xdr:from>
    <xdr:to>
      <xdr:col>2</xdr:col>
      <xdr:colOff>127000</xdr:colOff>
      <xdr:row>62</xdr:row>
      <xdr:rowOff>56642</xdr:rowOff>
    </xdr:to>
    <xdr:sp macro="" textlink="">
      <xdr:nvSpPr>
        <xdr:cNvPr id="156" name="円/楕円 155"/>
        <xdr:cNvSpPr/>
      </xdr:nvSpPr>
      <xdr:spPr>
        <a:xfrm>
          <a:off x="1397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66819</xdr:rowOff>
    </xdr:from>
    <xdr:ext cx="762000" cy="259045"/>
    <xdr:sp macro="" textlink="">
      <xdr:nvSpPr>
        <xdr:cNvPr id="157" name="テキスト ボックス 156"/>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[107,498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人件費については、</a:t>
          </a:r>
          <a:r>
            <a:rPr lang="ja-JP" altLang="en-US" sz="1100">
              <a:solidFill>
                <a:schemeClr val="dk1"/>
              </a:solidFill>
              <a:effectLst/>
              <a:latin typeface="+mn-lt"/>
              <a:ea typeface="+mn-ea"/>
              <a:cs typeface="+mn-cs"/>
            </a:rPr>
            <a:t>阿久比町議会議員人件費や時間外勤務手当の減などにより、</a:t>
          </a:r>
          <a:r>
            <a:rPr lang="ja-JP" altLang="ja-JP" sz="1100">
              <a:solidFill>
                <a:schemeClr val="dk1"/>
              </a:solidFill>
              <a:effectLst/>
              <a:latin typeface="+mn-lt"/>
              <a:ea typeface="+mn-ea"/>
              <a:cs typeface="+mn-cs"/>
            </a:rPr>
            <a:t>前年比で</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％の減少</a:t>
          </a:r>
          <a:r>
            <a:rPr lang="ja-JP" altLang="ja-JP" sz="1100">
              <a:solidFill>
                <a:schemeClr val="dk1"/>
              </a:solidFill>
              <a:effectLst/>
              <a:latin typeface="+mn-lt"/>
              <a:ea typeface="+mn-ea"/>
              <a:cs typeface="+mn-cs"/>
            </a:rPr>
            <a:t>でした。急激な人口増加に伴い、今後は職員数の増加も視野に入れ、人事管理を行っていく必要がありますが、引き続き人件費の削減を図っていきます。</a:t>
          </a:r>
          <a:endParaRPr lang="ja-JP" altLang="ja-JP" sz="1400">
            <a:effectLst/>
          </a:endParaRPr>
        </a:p>
        <a:p>
          <a:r>
            <a:rPr lang="ja-JP" altLang="ja-JP" sz="1100">
              <a:solidFill>
                <a:schemeClr val="dk1"/>
              </a:solidFill>
              <a:effectLst/>
              <a:latin typeface="+mn-lt"/>
              <a:ea typeface="+mn-ea"/>
              <a:cs typeface="+mn-cs"/>
            </a:rPr>
            <a:t>　一方、物件費については、</a:t>
          </a:r>
          <a:r>
            <a:rPr lang="ja-JP" altLang="en-US" sz="1100">
              <a:solidFill>
                <a:schemeClr val="dk1"/>
              </a:solidFill>
              <a:effectLst/>
              <a:latin typeface="+mn-lt"/>
              <a:ea typeface="+mn-ea"/>
              <a:cs typeface="+mn-cs"/>
            </a:rPr>
            <a:t>ほぼ横ばいである</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増加</a:t>
          </a:r>
          <a:r>
            <a:rPr lang="ja-JP" altLang="en-US" sz="1100">
              <a:solidFill>
                <a:schemeClr val="dk1"/>
              </a:solidFill>
              <a:effectLst/>
              <a:latin typeface="+mn-lt"/>
              <a:ea typeface="+mn-ea"/>
              <a:cs typeface="+mn-cs"/>
            </a:rPr>
            <a:t>となりました</a:t>
          </a:r>
          <a:r>
            <a:rPr lang="ja-JP" altLang="ja-JP" sz="1100">
              <a:solidFill>
                <a:schemeClr val="dk1"/>
              </a:solidFill>
              <a:effectLst/>
              <a:latin typeface="+mn-lt"/>
              <a:ea typeface="+mn-ea"/>
              <a:cs typeface="+mn-cs"/>
            </a:rPr>
            <a:t>。今後は業務内容を精査し抑制に努めていきます。</a:t>
          </a:r>
          <a:endParaRPr lang="ja-JP" altLang="ja-JP" sz="1400">
            <a:effectLst/>
          </a:endParaRPr>
        </a:p>
        <a:p>
          <a:pPr eaLnBrk="1" fontAlgn="auto"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人件</a:t>
          </a:r>
          <a:r>
            <a:rPr lang="ja-JP" altLang="ja-JP" sz="1100">
              <a:solidFill>
                <a:schemeClr val="dk1"/>
              </a:solidFill>
              <a:effectLst/>
              <a:latin typeface="+mn-lt"/>
              <a:ea typeface="+mn-ea"/>
              <a:cs typeface="+mn-cs"/>
            </a:rPr>
            <a:t>費の</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を受け、全体として前年比</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となりました。依然として類似団体内平均値を下回っています。</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57324</xdr:rowOff>
    </xdr:from>
    <xdr:to>
      <xdr:col>7</xdr:col>
      <xdr:colOff>152400</xdr:colOff>
      <xdr:row>81</xdr:row>
      <xdr:rowOff>60654</xdr:rowOff>
    </xdr:to>
    <xdr:cxnSp macro="">
      <xdr:nvCxnSpPr>
        <xdr:cNvPr id="191" name="直線コネクタ 190"/>
        <xdr:cNvCxnSpPr/>
      </xdr:nvCxnSpPr>
      <xdr:spPr>
        <a:xfrm flipV="1">
          <a:off x="4114800" y="13944774"/>
          <a:ext cx="8382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42102</xdr:rowOff>
    </xdr:from>
    <xdr:ext cx="762000" cy="259045"/>
    <xdr:sp macro="" textlink="">
      <xdr:nvSpPr>
        <xdr:cNvPr id="192" name="人件費・物件費等の状況平均値テキスト"/>
        <xdr:cNvSpPr txBox="1"/>
      </xdr:nvSpPr>
      <xdr:spPr>
        <a:xfrm>
          <a:off x="5041900" y="13929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51874</xdr:rowOff>
    </xdr:from>
    <xdr:to>
      <xdr:col>6</xdr:col>
      <xdr:colOff>0</xdr:colOff>
      <xdr:row>81</xdr:row>
      <xdr:rowOff>60654</xdr:rowOff>
    </xdr:to>
    <xdr:cxnSp macro="">
      <xdr:nvCxnSpPr>
        <xdr:cNvPr id="194" name="直線コネクタ 193"/>
        <xdr:cNvCxnSpPr/>
      </xdr:nvCxnSpPr>
      <xdr:spPr>
        <a:xfrm>
          <a:off x="3225800" y="13939324"/>
          <a:ext cx="889000" cy="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126432</xdr:rowOff>
    </xdr:from>
    <xdr:ext cx="736600" cy="259045"/>
    <xdr:sp macro="" textlink="">
      <xdr:nvSpPr>
        <xdr:cNvPr id="196" name="テキスト ボックス 195"/>
        <xdr:cNvSpPr txBox="1"/>
      </xdr:nvSpPr>
      <xdr:spPr>
        <a:xfrm>
          <a:off x="3733800" y="1401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51874</xdr:rowOff>
    </xdr:from>
    <xdr:to>
      <xdr:col>4</xdr:col>
      <xdr:colOff>482600</xdr:colOff>
      <xdr:row>81</xdr:row>
      <xdr:rowOff>52504</xdr:rowOff>
    </xdr:to>
    <xdr:cxnSp macro="">
      <xdr:nvCxnSpPr>
        <xdr:cNvPr id="197" name="直線コネクタ 196"/>
        <xdr:cNvCxnSpPr/>
      </xdr:nvCxnSpPr>
      <xdr:spPr>
        <a:xfrm flipV="1">
          <a:off x="2336800" y="13939324"/>
          <a:ext cx="889000" cy="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13942</xdr:rowOff>
    </xdr:from>
    <xdr:to>
      <xdr:col>4</xdr:col>
      <xdr:colOff>533400</xdr:colOff>
      <xdr:row>81</xdr:row>
      <xdr:rowOff>115542</xdr:rowOff>
    </xdr:to>
    <xdr:sp macro="" textlink="">
      <xdr:nvSpPr>
        <xdr:cNvPr id="198" name="フローチャート : 判断 197"/>
        <xdr:cNvSpPr/>
      </xdr:nvSpPr>
      <xdr:spPr>
        <a:xfrm>
          <a:off x="3175000" y="139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100319</xdr:rowOff>
    </xdr:from>
    <xdr:ext cx="762000" cy="259045"/>
    <xdr:sp macro="" textlink="">
      <xdr:nvSpPr>
        <xdr:cNvPr id="199" name="テキスト ボックス 198"/>
        <xdr:cNvSpPr txBox="1"/>
      </xdr:nvSpPr>
      <xdr:spPr>
        <a:xfrm>
          <a:off x="2844800" y="1398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51490</xdr:rowOff>
    </xdr:from>
    <xdr:to>
      <xdr:col>3</xdr:col>
      <xdr:colOff>279400</xdr:colOff>
      <xdr:row>81</xdr:row>
      <xdr:rowOff>52504</xdr:rowOff>
    </xdr:to>
    <xdr:cxnSp macro="">
      <xdr:nvCxnSpPr>
        <xdr:cNvPr id="200" name="直線コネクタ 199"/>
        <xdr:cNvCxnSpPr/>
      </xdr:nvCxnSpPr>
      <xdr:spPr>
        <a:xfrm>
          <a:off x="1447800" y="13938940"/>
          <a:ext cx="88900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7975</xdr:rowOff>
    </xdr:from>
    <xdr:to>
      <xdr:col>3</xdr:col>
      <xdr:colOff>330200</xdr:colOff>
      <xdr:row>81</xdr:row>
      <xdr:rowOff>109575</xdr:rowOff>
    </xdr:to>
    <xdr:sp macro="" textlink="">
      <xdr:nvSpPr>
        <xdr:cNvPr id="201" name="フローチャート : 判断 200"/>
        <xdr:cNvSpPr/>
      </xdr:nvSpPr>
      <xdr:spPr>
        <a:xfrm>
          <a:off x="2286000" y="138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94352</xdr:rowOff>
    </xdr:from>
    <xdr:ext cx="762000" cy="259045"/>
    <xdr:sp macro="" textlink="">
      <xdr:nvSpPr>
        <xdr:cNvPr id="202" name="テキスト ボックス 201"/>
        <xdr:cNvSpPr txBox="1"/>
      </xdr:nvSpPr>
      <xdr:spPr>
        <a:xfrm>
          <a:off x="1955800" y="1398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8541</xdr:rowOff>
    </xdr:from>
    <xdr:to>
      <xdr:col>2</xdr:col>
      <xdr:colOff>127000</xdr:colOff>
      <xdr:row>81</xdr:row>
      <xdr:rowOff>110141</xdr:rowOff>
    </xdr:to>
    <xdr:sp macro="" textlink="">
      <xdr:nvSpPr>
        <xdr:cNvPr id="203" name="フローチャート : 判断 202"/>
        <xdr:cNvSpPr/>
      </xdr:nvSpPr>
      <xdr:spPr>
        <a:xfrm>
          <a:off x="1397000" y="1389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94918</xdr:rowOff>
    </xdr:from>
    <xdr:ext cx="762000" cy="259045"/>
    <xdr:sp macro="" textlink="">
      <xdr:nvSpPr>
        <xdr:cNvPr id="204" name="テキスト ボックス 203"/>
        <xdr:cNvSpPr txBox="1"/>
      </xdr:nvSpPr>
      <xdr:spPr>
        <a:xfrm>
          <a:off x="1066800" y="1398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6524</xdr:rowOff>
    </xdr:from>
    <xdr:to>
      <xdr:col>7</xdr:col>
      <xdr:colOff>203200</xdr:colOff>
      <xdr:row>81</xdr:row>
      <xdr:rowOff>108124</xdr:rowOff>
    </xdr:to>
    <xdr:sp macro="" textlink="">
      <xdr:nvSpPr>
        <xdr:cNvPr id="210" name="円/楕円 209"/>
        <xdr:cNvSpPr/>
      </xdr:nvSpPr>
      <xdr:spPr>
        <a:xfrm>
          <a:off x="4902200" y="1389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99251</xdr:rowOff>
    </xdr:from>
    <xdr:ext cx="762000" cy="259045"/>
    <xdr:sp macro="" textlink="">
      <xdr:nvSpPr>
        <xdr:cNvPr id="211" name="人件費・物件費等の状況該当値テキスト"/>
        <xdr:cNvSpPr txBox="1"/>
      </xdr:nvSpPr>
      <xdr:spPr>
        <a:xfrm>
          <a:off x="5041900" y="1381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107,498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9854</xdr:rowOff>
    </xdr:from>
    <xdr:to>
      <xdr:col>6</xdr:col>
      <xdr:colOff>50800</xdr:colOff>
      <xdr:row>81</xdr:row>
      <xdr:rowOff>111454</xdr:rowOff>
    </xdr:to>
    <xdr:sp macro="" textlink="">
      <xdr:nvSpPr>
        <xdr:cNvPr id="212" name="円/楕円 211"/>
        <xdr:cNvSpPr/>
      </xdr:nvSpPr>
      <xdr:spPr>
        <a:xfrm>
          <a:off x="4064000" y="1389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121631</xdr:rowOff>
    </xdr:from>
    <xdr:ext cx="736600" cy="259045"/>
    <xdr:sp macro="" textlink="">
      <xdr:nvSpPr>
        <xdr:cNvPr id="213" name="テキスト ボックス 212"/>
        <xdr:cNvSpPr txBox="1"/>
      </xdr:nvSpPr>
      <xdr:spPr>
        <a:xfrm>
          <a:off x="3733800" y="13666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109,982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1074</xdr:rowOff>
    </xdr:from>
    <xdr:to>
      <xdr:col>4</xdr:col>
      <xdr:colOff>533400</xdr:colOff>
      <xdr:row>81</xdr:row>
      <xdr:rowOff>102674</xdr:rowOff>
    </xdr:to>
    <xdr:sp macro="" textlink="">
      <xdr:nvSpPr>
        <xdr:cNvPr id="214" name="円/楕円 213"/>
        <xdr:cNvSpPr/>
      </xdr:nvSpPr>
      <xdr:spPr>
        <a:xfrm>
          <a:off x="3175000" y="1388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112851</xdr:rowOff>
    </xdr:from>
    <xdr:ext cx="762000" cy="259045"/>
    <xdr:sp macro="" textlink="">
      <xdr:nvSpPr>
        <xdr:cNvPr id="215" name="テキスト ボックス 214"/>
        <xdr:cNvSpPr txBox="1"/>
      </xdr:nvSpPr>
      <xdr:spPr>
        <a:xfrm>
          <a:off x="2844800" y="1365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103,433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1704</xdr:rowOff>
    </xdr:from>
    <xdr:to>
      <xdr:col>3</xdr:col>
      <xdr:colOff>330200</xdr:colOff>
      <xdr:row>81</xdr:row>
      <xdr:rowOff>103304</xdr:rowOff>
    </xdr:to>
    <xdr:sp macro="" textlink="">
      <xdr:nvSpPr>
        <xdr:cNvPr id="216" name="円/楕円 215"/>
        <xdr:cNvSpPr/>
      </xdr:nvSpPr>
      <xdr:spPr>
        <a:xfrm>
          <a:off x="2286000" y="1388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113481</xdr:rowOff>
    </xdr:from>
    <xdr:ext cx="762000" cy="259045"/>
    <xdr:sp macro="" textlink="">
      <xdr:nvSpPr>
        <xdr:cNvPr id="217" name="テキスト ボックス 216"/>
        <xdr:cNvSpPr txBox="1"/>
      </xdr:nvSpPr>
      <xdr:spPr>
        <a:xfrm>
          <a:off x="1955800" y="1365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103,902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690</xdr:rowOff>
    </xdr:from>
    <xdr:to>
      <xdr:col>2</xdr:col>
      <xdr:colOff>127000</xdr:colOff>
      <xdr:row>81</xdr:row>
      <xdr:rowOff>102290</xdr:rowOff>
    </xdr:to>
    <xdr:sp macro="" textlink="">
      <xdr:nvSpPr>
        <xdr:cNvPr id="218" name="円/楕円 217"/>
        <xdr:cNvSpPr/>
      </xdr:nvSpPr>
      <xdr:spPr>
        <a:xfrm>
          <a:off x="1397000" y="1388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112467</xdr:rowOff>
    </xdr:from>
    <xdr:ext cx="762000" cy="259045"/>
    <xdr:sp macro="" textlink="">
      <xdr:nvSpPr>
        <xdr:cNvPr id="219" name="テキスト ボックス 218"/>
        <xdr:cNvSpPr txBox="1"/>
      </xdr:nvSpPr>
      <xdr:spPr>
        <a:xfrm>
          <a:off x="1066800" y="1365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前年度より</a:t>
          </a:r>
          <a:r>
            <a:rPr lang="en-US" altLang="ja-JP" sz="1100">
              <a:solidFill>
                <a:schemeClr val="dk1"/>
              </a:solidFill>
              <a:effectLst/>
              <a:latin typeface="+mn-lt"/>
              <a:ea typeface="+mn-ea"/>
              <a:cs typeface="+mn-cs"/>
            </a:rPr>
            <a:t>2.2</a:t>
          </a:r>
          <a:r>
            <a:rPr lang="ja-JP" altLang="en-US" sz="1100">
              <a:solidFill>
                <a:schemeClr val="dk1"/>
              </a:solidFill>
              <a:effectLst/>
              <a:latin typeface="+mn-lt"/>
              <a:ea typeface="+mn-ea"/>
              <a:cs typeface="+mn-cs"/>
            </a:rPr>
            <a:t>ポイント増加</a:t>
          </a:r>
          <a:r>
            <a:rPr lang="ja-JP" altLang="ja-JP" sz="1100">
              <a:solidFill>
                <a:schemeClr val="dk1"/>
              </a:solidFill>
              <a:effectLst/>
              <a:latin typeface="+mn-lt"/>
              <a:ea typeface="+mn-ea"/>
              <a:cs typeface="+mn-cs"/>
            </a:rPr>
            <a:t>し、類似団体平均値を</a:t>
          </a:r>
          <a:r>
            <a:rPr lang="ja-JP" altLang="en-US" sz="1100">
              <a:solidFill>
                <a:schemeClr val="dk1"/>
              </a:solidFill>
              <a:effectLst/>
              <a:latin typeface="+mn-lt"/>
              <a:ea typeface="+mn-ea"/>
              <a:cs typeface="+mn-cs"/>
            </a:rPr>
            <a:t>上回り</a:t>
          </a:r>
          <a:r>
            <a:rPr lang="ja-JP" altLang="ja-JP" sz="1100">
              <a:solidFill>
                <a:schemeClr val="dk1"/>
              </a:solidFill>
              <a:effectLst/>
              <a:latin typeface="+mn-lt"/>
              <a:ea typeface="+mn-ea"/>
              <a:cs typeface="+mn-cs"/>
            </a:rPr>
            <a:t>ました。</a:t>
          </a:r>
          <a:endParaRPr lang="ja-JP" altLang="ja-JP">
            <a:effectLst/>
          </a:endParaRPr>
        </a:p>
        <a:p>
          <a:r>
            <a:rPr lang="ja-JP" altLang="en-US" sz="1100">
              <a:solidFill>
                <a:schemeClr val="dk1"/>
              </a:solidFill>
              <a:effectLst/>
              <a:latin typeface="+mn-lt"/>
              <a:ea typeface="+mn-ea"/>
              <a:cs typeface="+mn-cs"/>
            </a:rPr>
            <a:t>　増加の要因としましては、</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級から</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級、</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級から</a:t>
          </a:r>
          <a:r>
            <a:rPr lang="en-US" altLang="ja-JP" sz="1100">
              <a:solidFill>
                <a:schemeClr val="dk1"/>
              </a:solidFill>
              <a:effectLst/>
              <a:latin typeface="+mn-lt"/>
              <a:ea typeface="+mn-ea"/>
              <a:cs typeface="+mn-cs"/>
            </a:rPr>
            <a:t>5</a:t>
          </a:r>
          <a:r>
            <a:rPr lang="ja-JP" altLang="en-US" sz="1100">
              <a:solidFill>
                <a:schemeClr val="dk1"/>
              </a:solidFill>
              <a:effectLst/>
              <a:latin typeface="+mn-lt"/>
              <a:ea typeface="+mn-ea"/>
              <a:cs typeface="+mn-cs"/>
            </a:rPr>
            <a:t>級、</a:t>
          </a:r>
          <a:r>
            <a:rPr lang="en-US" altLang="ja-JP" sz="1100">
              <a:solidFill>
                <a:schemeClr val="dk1"/>
              </a:solidFill>
              <a:effectLst/>
              <a:latin typeface="+mn-lt"/>
              <a:ea typeface="+mn-ea"/>
              <a:cs typeface="+mn-cs"/>
            </a:rPr>
            <a:t>5</a:t>
          </a:r>
          <a:r>
            <a:rPr lang="ja-JP" altLang="en-US" sz="1100">
              <a:solidFill>
                <a:schemeClr val="dk1"/>
              </a:solidFill>
              <a:effectLst/>
              <a:latin typeface="+mn-lt"/>
              <a:ea typeface="+mn-ea"/>
              <a:cs typeface="+mn-cs"/>
            </a:rPr>
            <a:t>級から</a:t>
          </a:r>
          <a:r>
            <a:rPr lang="en-US" altLang="ja-JP" sz="1100">
              <a:solidFill>
                <a:schemeClr val="dk1"/>
              </a:solidFill>
              <a:effectLst/>
              <a:latin typeface="+mn-lt"/>
              <a:ea typeface="+mn-ea"/>
              <a:cs typeface="+mn-cs"/>
            </a:rPr>
            <a:t>6</a:t>
          </a:r>
          <a:r>
            <a:rPr lang="ja-JP" altLang="en-US" sz="1100">
              <a:solidFill>
                <a:schemeClr val="dk1"/>
              </a:solidFill>
              <a:effectLst/>
              <a:latin typeface="+mn-lt"/>
              <a:ea typeface="+mn-ea"/>
              <a:cs typeface="+mn-cs"/>
            </a:rPr>
            <a:t>級へ昇格した人数が多い年であったためです。今後も給与の適正化を</a:t>
          </a:r>
          <a:r>
            <a:rPr lang="ja-JP" altLang="ja-JP" sz="1100">
              <a:solidFill>
                <a:schemeClr val="dk1"/>
              </a:solidFill>
              <a:effectLst/>
              <a:latin typeface="+mn-lt"/>
              <a:ea typeface="+mn-ea"/>
              <a:cs typeface="+mn-cs"/>
            </a:rPr>
            <a:t>図り、類似団体の平均及び近隣市町の数値に近づけるよう努めます。</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87</xdr:row>
      <xdr:rowOff>136979</xdr:rowOff>
    </xdr:to>
    <xdr:cxnSp macro="">
      <xdr:nvCxnSpPr>
        <xdr:cNvPr id="250" name="直線コネクタ 249"/>
        <xdr:cNvCxnSpPr/>
      </xdr:nvCxnSpPr>
      <xdr:spPr>
        <a:xfrm flipV="1">
          <a:off x="17018000" y="13731723"/>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1"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2" name="直線コネクタ 251"/>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3"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4" name="直線コネクタ 253"/>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19352</xdr:rowOff>
    </xdr:from>
    <xdr:to>
      <xdr:col>24</xdr:col>
      <xdr:colOff>558800</xdr:colOff>
      <xdr:row>85</xdr:row>
      <xdr:rowOff>100693</xdr:rowOff>
    </xdr:to>
    <xdr:cxnSp macro="">
      <xdr:nvCxnSpPr>
        <xdr:cNvPr id="255" name="直線コネクタ 254"/>
        <xdr:cNvCxnSpPr/>
      </xdr:nvCxnSpPr>
      <xdr:spPr>
        <a:xfrm>
          <a:off x="16179800" y="14421152"/>
          <a:ext cx="838200" cy="2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111475</xdr:rowOff>
    </xdr:from>
    <xdr:ext cx="762000" cy="259045"/>
    <xdr:sp macro="" textlink="">
      <xdr:nvSpPr>
        <xdr:cNvPr id="256" name="給与水準   （国との比較）平均値テキスト"/>
        <xdr:cNvSpPr txBox="1"/>
      </xdr:nvSpPr>
      <xdr:spPr>
        <a:xfrm>
          <a:off x="17106900" y="14341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57" name="フローチャート : 判断 256"/>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40518</xdr:rowOff>
    </xdr:from>
    <xdr:to>
      <xdr:col>23</xdr:col>
      <xdr:colOff>406400</xdr:colOff>
      <xdr:row>84</xdr:row>
      <xdr:rowOff>19352</xdr:rowOff>
    </xdr:to>
    <xdr:cxnSp macro="">
      <xdr:nvCxnSpPr>
        <xdr:cNvPr id="258" name="直線コネクタ 257"/>
        <xdr:cNvCxnSpPr/>
      </xdr:nvCxnSpPr>
      <xdr:spPr>
        <a:xfrm>
          <a:off x="15290800" y="14099418"/>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129418</xdr:rowOff>
    </xdr:from>
    <xdr:to>
      <xdr:col>23</xdr:col>
      <xdr:colOff>457200</xdr:colOff>
      <xdr:row>85</xdr:row>
      <xdr:rowOff>59568</xdr:rowOff>
    </xdr:to>
    <xdr:sp macro="" textlink="">
      <xdr:nvSpPr>
        <xdr:cNvPr id="259" name="フローチャート : 判断 258"/>
        <xdr:cNvSpPr/>
      </xdr:nvSpPr>
      <xdr:spPr>
        <a:xfrm>
          <a:off x="161290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44345</xdr:rowOff>
    </xdr:from>
    <xdr:ext cx="736600" cy="259045"/>
    <xdr:sp macro="" textlink="">
      <xdr:nvSpPr>
        <xdr:cNvPr id="260" name="テキスト ボックス 259"/>
        <xdr:cNvSpPr txBox="1"/>
      </xdr:nvSpPr>
      <xdr:spPr>
        <a:xfrm>
          <a:off x="15798800" y="14617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40518</xdr:rowOff>
    </xdr:from>
    <xdr:to>
      <xdr:col>22</xdr:col>
      <xdr:colOff>203200</xdr:colOff>
      <xdr:row>83</xdr:row>
      <xdr:rowOff>52916</xdr:rowOff>
    </xdr:to>
    <xdr:cxnSp macro="">
      <xdr:nvCxnSpPr>
        <xdr:cNvPr id="261" name="直線コネクタ 260"/>
        <xdr:cNvCxnSpPr/>
      </xdr:nvCxnSpPr>
      <xdr:spPr>
        <a:xfrm flipV="1">
          <a:off x="14401800" y="14099418"/>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2" name="フローチャート : 判断 261"/>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3" name="テキスト ボックス 262"/>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52916</xdr:rowOff>
    </xdr:from>
    <xdr:to>
      <xdr:col>21</xdr:col>
      <xdr:colOff>0</xdr:colOff>
      <xdr:row>87</xdr:row>
      <xdr:rowOff>125488</xdr:rowOff>
    </xdr:to>
    <xdr:cxnSp macro="">
      <xdr:nvCxnSpPr>
        <xdr:cNvPr id="264" name="直線コネクタ 263"/>
        <xdr:cNvCxnSpPr/>
      </xdr:nvCxnSpPr>
      <xdr:spPr>
        <a:xfrm flipV="1">
          <a:off x="13512800" y="14283266"/>
          <a:ext cx="889000" cy="75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5" name="フローチャート : 判断 264"/>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6" name="テキスト ボックス 265"/>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7" name="フローチャート : 判断 266"/>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8" name="テキスト ボックス 267"/>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49893</xdr:rowOff>
    </xdr:from>
    <xdr:to>
      <xdr:col>24</xdr:col>
      <xdr:colOff>609600</xdr:colOff>
      <xdr:row>85</xdr:row>
      <xdr:rowOff>151493</xdr:rowOff>
    </xdr:to>
    <xdr:sp macro="" textlink="">
      <xdr:nvSpPr>
        <xdr:cNvPr id="274" name="円/楕円 273"/>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21970</xdr:rowOff>
    </xdr:from>
    <xdr:ext cx="762000" cy="259045"/>
    <xdr:sp macro="" textlink="">
      <xdr:nvSpPr>
        <xdr:cNvPr id="275" name="給与水準   （国との比較）該当値テキスト"/>
        <xdr:cNvSpPr txBox="1"/>
      </xdr:nvSpPr>
      <xdr:spPr>
        <a:xfrm>
          <a:off x="17106900" y="145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140002</xdr:rowOff>
    </xdr:from>
    <xdr:to>
      <xdr:col>23</xdr:col>
      <xdr:colOff>457200</xdr:colOff>
      <xdr:row>84</xdr:row>
      <xdr:rowOff>70152</xdr:rowOff>
    </xdr:to>
    <xdr:sp macro="" textlink="">
      <xdr:nvSpPr>
        <xdr:cNvPr id="276" name="円/楕円 275"/>
        <xdr:cNvSpPr/>
      </xdr:nvSpPr>
      <xdr:spPr>
        <a:xfrm>
          <a:off x="16129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80329</xdr:rowOff>
    </xdr:from>
    <xdr:ext cx="736600" cy="259045"/>
    <xdr:sp macro="" textlink="">
      <xdr:nvSpPr>
        <xdr:cNvPr id="277" name="テキスト ボックス 276"/>
        <xdr:cNvSpPr txBox="1"/>
      </xdr:nvSpPr>
      <xdr:spPr>
        <a:xfrm>
          <a:off x="15798800" y="141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161168</xdr:rowOff>
    </xdr:from>
    <xdr:to>
      <xdr:col>22</xdr:col>
      <xdr:colOff>254000</xdr:colOff>
      <xdr:row>82</xdr:row>
      <xdr:rowOff>91318</xdr:rowOff>
    </xdr:to>
    <xdr:sp macro="" textlink="">
      <xdr:nvSpPr>
        <xdr:cNvPr id="278" name="円/楕円 277"/>
        <xdr:cNvSpPr/>
      </xdr:nvSpPr>
      <xdr:spPr>
        <a:xfrm>
          <a:off x="15240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101495</xdr:rowOff>
    </xdr:from>
    <xdr:ext cx="762000" cy="259045"/>
    <xdr:sp macro="" textlink="">
      <xdr:nvSpPr>
        <xdr:cNvPr id="279" name="テキスト ボックス 278"/>
        <xdr:cNvSpPr txBox="1"/>
      </xdr:nvSpPr>
      <xdr:spPr>
        <a:xfrm>
          <a:off x="14909800" y="138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2116</xdr:rowOff>
    </xdr:from>
    <xdr:to>
      <xdr:col>21</xdr:col>
      <xdr:colOff>50800</xdr:colOff>
      <xdr:row>83</xdr:row>
      <xdr:rowOff>103716</xdr:rowOff>
    </xdr:to>
    <xdr:sp macro="" textlink="">
      <xdr:nvSpPr>
        <xdr:cNvPr id="280" name="円/楕円 279"/>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113893</xdr:rowOff>
    </xdr:from>
    <xdr:ext cx="762000" cy="259045"/>
    <xdr:sp macro="" textlink="">
      <xdr:nvSpPr>
        <xdr:cNvPr id="281" name="テキスト ボックス 280"/>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74688</xdr:rowOff>
    </xdr:from>
    <xdr:to>
      <xdr:col>19</xdr:col>
      <xdr:colOff>533400</xdr:colOff>
      <xdr:row>88</xdr:row>
      <xdr:rowOff>4838</xdr:rowOff>
    </xdr:to>
    <xdr:sp macro="" textlink="">
      <xdr:nvSpPr>
        <xdr:cNvPr id="282" name="円/楕円 281"/>
        <xdr:cNvSpPr/>
      </xdr:nvSpPr>
      <xdr:spPr>
        <a:xfrm>
          <a:off x="13462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15015</xdr:rowOff>
    </xdr:from>
    <xdr:ext cx="762000" cy="259045"/>
    <xdr:sp macro="" textlink="">
      <xdr:nvSpPr>
        <xdr:cNvPr id="283" name="テキスト ボックス 282"/>
        <xdr:cNvSpPr txBox="1"/>
      </xdr:nvSpPr>
      <xdr:spPr>
        <a:xfrm>
          <a:off x="13131800" y="1475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前年度より</a:t>
          </a:r>
          <a:r>
            <a:rPr lang="en-US" altLang="ja-JP" sz="1100">
              <a:solidFill>
                <a:schemeClr val="dk1"/>
              </a:solidFill>
              <a:effectLst/>
              <a:latin typeface="+mn-lt"/>
              <a:ea typeface="+mn-ea"/>
              <a:cs typeface="+mn-cs"/>
            </a:rPr>
            <a:t>0.12</a:t>
          </a:r>
          <a:r>
            <a:rPr lang="ja-JP" altLang="en-US" sz="1100">
              <a:solidFill>
                <a:schemeClr val="dk1"/>
              </a:solidFill>
              <a:effectLst/>
              <a:latin typeface="+mn-lt"/>
              <a:ea typeface="+mn-ea"/>
              <a:cs typeface="+mn-cs"/>
            </a:rPr>
            <a:t>人減少し、</a:t>
          </a:r>
          <a:r>
            <a:rPr lang="ja-JP" altLang="ja-JP" sz="1100">
              <a:solidFill>
                <a:schemeClr val="dk1"/>
              </a:solidFill>
              <a:effectLst/>
              <a:latin typeface="+mn-lt"/>
              <a:ea typeface="+mn-ea"/>
              <a:cs typeface="+mn-cs"/>
            </a:rPr>
            <a:t>類似団体平均値を大きく下回ることとなりました。</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人口が増加していることに対し、職員数は増減していないことが要因として挙げられます。</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再任用制度を利用し、退職者と新規採用者の調整を図りながら、計画的な職員採用を行い、職員の適切な定員管理に努めます。</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5" name="直線コネクタ 314"/>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6"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7" name="直線コネクタ 316"/>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77107</xdr:rowOff>
    </xdr:from>
    <xdr:to>
      <xdr:col>24</xdr:col>
      <xdr:colOff>558800</xdr:colOff>
      <xdr:row>60</xdr:row>
      <xdr:rowOff>97790</xdr:rowOff>
    </xdr:to>
    <xdr:cxnSp macro="">
      <xdr:nvCxnSpPr>
        <xdr:cNvPr id="320" name="直線コネクタ 319"/>
        <xdr:cNvCxnSpPr/>
      </xdr:nvCxnSpPr>
      <xdr:spPr>
        <a:xfrm flipV="1">
          <a:off x="16179800" y="1036410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11356</xdr:rowOff>
    </xdr:from>
    <xdr:ext cx="762000" cy="259045"/>
    <xdr:sp macro="" textlink="">
      <xdr:nvSpPr>
        <xdr:cNvPr id="321" name="定員管理の状況平均値テキスト"/>
        <xdr:cNvSpPr txBox="1"/>
      </xdr:nvSpPr>
      <xdr:spPr>
        <a:xfrm>
          <a:off x="17106900" y="10469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2" name="フローチャート : 判断 321"/>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85725</xdr:rowOff>
    </xdr:from>
    <xdr:to>
      <xdr:col>23</xdr:col>
      <xdr:colOff>406400</xdr:colOff>
      <xdr:row>60</xdr:row>
      <xdr:rowOff>97790</xdr:rowOff>
    </xdr:to>
    <xdr:cxnSp macro="">
      <xdr:nvCxnSpPr>
        <xdr:cNvPr id="323" name="直線コネクタ 322"/>
        <xdr:cNvCxnSpPr/>
      </xdr:nvCxnSpPr>
      <xdr:spPr>
        <a:xfrm>
          <a:off x="15290800" y="1037272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4" name="フローチャート : 判断 323"/>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111868</xdr:rowOff>
    </xdr:from>
    <xdr:ext cx="736600" cy="259045"/>
    <xdr:sp macro="" textlink="">
      <xdr:nvSpPr>
        <xdr:cNvPr id="325" name="テキスト ボックス 324"/>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75384</xdr:rowOff>
    </xdr:from>
    <xdr:to>
      <xdr:col>22</xdr:col>
      <xdr:colOff>203200</xdr:colOff>
      <xdr:row>60</xdr:row>
      <xdr:rowOff>85725</xdr:rowOff>
    </xdr:to>
    <xdr:cxnSp macro="">
      <xdr:nvCxnSpPr>
        <xdr:cNvPr id="326" name="直線コネクタ 325"/>
        <xdr:cNvCxnSpPr/>
      </xdr:nvCxnSpPr>
      <xdr:spPr>
        <a:xfrm>
          <a:off x="14401800" y="1036238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7" name="フローチャート : 判断 326"/>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8" name="テキスト ボックス 327"/>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75384</xdr:rowOff>
    </xdr:from>
    <xdr:to>
      <xdr:col>21</xdr:col>
      <xdr:colOff>0</xdr:colOff>
      <xdr:row>60</xdr:row>
      <xdr:rowOff>121920</xdr:rowOff>
    </xdr:to>
    <xdr:cxnSp macro="">
      <xdr:nvCxnSpPr>
        <xdr:cNvPr id="329" name="直線コネクタ 328"/>
        <xdr:cNvCxnSpPr/>
      </xdr:nvCxnSpPr>
      <xdr:spPr>
        <a:xfrm flipV="1">
          <a:off x="13512800" y="10362384"/>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0" name="フローチャート : 判断 329"/>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1" name="テキスト ボックス 330"/>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2" name="フローチャート : 判断 331"/>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3" name="テキスト ボックス 332"/>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26307</xdr:rowOff>
    </xdr:from>
    <xdr:to>
      <xdr:col>24</xdr:col>
      <xdr:colOff>609600</xdr:colOff>
      <xdr:row>60</xdr:row>
      <xdr:rowOff>127907</xdr:rowOff>
    </xdr:to>
    <xdr:sp macro="" textlink="">
      <xdr:nvSpPr>
        <xdr:cNvPr id="339" name="円/楕円 338"/>
        <xdr:cNvSpPr/>
      </xdr:nvSpPr>
      <xdr:spPr>
        <a:xfrm>
          <a:off x="169672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42834</xdr:rowOff>
    </xdr:from>
    <xdr:ext cx="762000" cy="259045"/>
    <xdr:sp macro="" textlink="">
      <xdr:nvSpPr>
        <xdr:cNvPr id="340" name="定員管理の状況該当値テキスト"/>
        <xdr:cNvSpPr txBox="1"/>
      </xdr:nvSpPr>
      <xdr:spPr>
        <a:xfrm>
          <a:off x="17106900" y="1015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46990</xdr:rowOff>
    </xdr:from>
    <xdr:to>
      <xdr:col>23</xdr:col>
      <xdr:colOff>457200</xdr:colOff>
      <xdr:row>60</xdr:row>
      <xdr:rowOff>148590</xdr:rowOff>
    </xdr:to>
    <xdr:sp macro="" textlink="">
      <xdr:nvSpPr>
        <xdr:cNvPr id="341" name="円/楕円 340"/>
        <xdr:cNvSpPr/>
      </xdr:nvSpPr>
      <xdr:spPr>
        <a:xfrm>
          <a:off x="16129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158767</xdr:rowOff>
    </xdr:from>
    <xdr:ext cx="736600" cy="259045"/>
    <xdr:sp macro="" textlink="">
      <xdr:nvSpPr>
        <xdr:cNvPr id="342" name="テキスト ボックス 341"/>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34925</xdr:rowOff>
    </xdr:from>
    <xdr:to>
      <xdr:col>22</xdr:col>
      <xdr:colOff>254000</xdr:colOff>
      <xdr:row>60</xdr:row>
      <xdr:rowOff>136525</xdr:rowOff>
    </xdr:to>
    <xdr:sp macro="" textlink="">
      <xdr:nvSpPr>
        <xdr:cNvPr id="343" name="円/楕円 342"/>
        <xdr:cNvSpPr/>
      </xdr:nvSpPr>
      <xdr:spPr>
        <a:xfrm>
          <a:off x="15240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146702</xdr:rowOff>
    </xdr:from>
    <xdr:ext cx="762000" cy="259045"/>
    <xdr:sp macro="" textlink="">
      <xdr:nvSpPr>
        <xdr:cNvPr id="344" name="テキスト ボックス 343"/>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24584</xdr:rowOff>
    </xdr:from>
    <xdr:to>
      <xdr:col>21</xdr:col>
      <xdr:colOff>50800</xdr:colOff>
      <xdr:row>60</xdr:row>
      <xdr:rowOff>126184</xdr:rowOff>
    </xdr:to>
    <xdr:sp macro="" textlink="">
      <xdr:nvSpPr>
        <xdr:cNvPr id="345" name="円/楕円 344"/>
        <xdr:cNvSpPr/>
      </xdr:nvSpPr>
      <xdr:spPr>
        <a:xfrm>
          <a:off x="14351000" y="103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136361</xdr:rowOff>
    </xdr:from>
    <xdr:ext cx="762000" cy="259045"/>
    <xdr:sp macro="" textlink="">
      <xdr:nvSpPr>
        <xdr:cNvPr id="346" name="テキスト ボックス 345"/>
        <xdr:cNvSpPr txBox="1"/>
      </xdr:nvSpPr>
      <xdr:spPr>
        <a:xfrm>
          <a:off x="14020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71120</xdr:rowOff>
    </xdr:from>
    <xdr:to>
      <xdr:col>19</xdr:col>
      <xdr:colOff>533400</xdr:colOff>
      <xdr:row>61</xdr:row>
      <xdr:rowOff>1270</xdr:rowOff>
    </xdr:to>
    <xdr:sp macro="" textlink="">
      <xdr:nvSpPr>
        <xdr:cNvPr id="347" name="円/楕円 346"/>
        <xdr:cNvSpPr/>
      </xdr:nvSpPr>
      <xdr:spPr>
        <a:xfrm>
          <a:off x="13462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157497</xdr:rowOff>
    </xdr:from>
    <xdr:ext cx="762000" cy="259045"/>
    <xdr:sp macro="" textlink="">
      <xdr:nvSpPr>
        <xdr:cNvPr id="348" name="テキスト ボックス 347"/>
        <xdr:cNvSpPr txBox="1"/>
      </xdr:nvSpPr>
      <xdr:spPr>
        <a:xfrm>
          <a:off x="13131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前年度より</a:t>
          </a:r>
          <a:r>
            <a:rPr lang="en-US" altLang="ja-JP" sz="1100">
              <a:solidFill>
                <a:schemeClr val="dk1"/>
              </a:solidFill>
              <a:effectLst/>
              <a:latin typeface="+mn-lt"/>
              <a:ea typeface="+mn-ea"/>
              <a:cs typeface="+mn-cs"/>
            </a:rPr>
            <a:t>0.7</a:t>
          </a:r>
          <a:r>
            <a:rPr lang="ja-JP" altLang="en-US" sz="1100">
              <a:solidFill>
                <a:schemeClr val="dk1"/>
              </a:solidFill>
              <a:effectLst/>
              <a:latin typeface="+mn-lt"/>
              <a:ea typeface="+mn-ea"/>
              <a:cs typeface="+mn-cs"/>
            </a:rPr>
            <a:t>ポイント上昇したものの、</a:t>
          </a:r>
          <a:r>
            <a:rPr lang="ja-JP" altLang="ja-JP" sz="1100">
              <a:solidFill>
                <a:schemeClr val="dk1"/>
              </a:solidFill>
              <a:effectLst/>
              <a:latin typeface="+mn-lt"/>
              <a:ea typeface="+mn-ea"/>
              <a:cs typeface="+mn-cs"/>
            </a:rPr>
            <a:t>類似団体平均値を</a:t>
          </a:r>
          <a:r>
            <a:rPr lang="en-US" altLang="ja-JP" sz="1100">
              <a:solidFill>
                <a:schemeClr val="dk1"/>
              </a:solidFill>
              <a:effectLst/>
              <a:latin typeface="+mn-lt"/>
              <a:ea typeface="+mn-ea"/>
              <a:cs typeface="+mn-cs"/>
            </a:rPr>
            <a:t>6.6</a:t>
          </a:r>
          <a:r>
            <a:rPr lang="ja-JP" altLang="en-US"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下回っています。</a:t>
          </a:r>
          <a:endParaRPr lang="ja-JP" altLang="ja-JP" sz="1400">
            <a:effectLst/>
          </a:endParaRPr>
        </a:p>
        <a:p>
          <a:pPr rtl="0"/>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上昇した主な要因としては、新庁舎建設事業債等の償還が始まり、元利償還金の額が増加したことです。</a:t>
          </a:r>
          <a:endParaRPr lang="en-US" altLang="ja-JP" sz="1100">
            <a:solidFill>
              <a:schemeClr val="dk1"/>
            </a:solidFill>
            <a:effectLst/>
            <a:latin typeface="+mn-lt"/>
            <a:ea typeface="+mn-ea"/>
            <a:cs typeface="+mn-cs"/>
          </a:endParaRPr>
        </a:p>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今後、大規模な建設事業を控えていますが、償還額の平準化を図り、実質公債費比率の急激な上昇を抑えるよう努めます。</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4" name="直線コネクタ 373"/>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7"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8" name="直線コネクタ 377"/>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23368</xdr:rowOff>
    </xdr:from>
    <xdr:to>
      <xdr:col>24</xdr:col>
      <xdr:colOff>558800</xdr:colOff>
      <xdr:row>39</xdr:row>
      <xdr:rowOff>57150</xdr:rowOff>
    </xdr:to>
    <xdr:cxnSp macro="">
      <xdr:nvCxnSpPr>
        <xdr:cNvPr id="379" name="直線コネクタ 378"/>
        <xdr:cNvCxnSpPr/>
      </xdr:nvCxnSpPr>
      <xdr:spPr>
        <a:xfrm>
          <a:off x="16179800" y="670991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125493</xdr:rowOff>
    </xdr:from>
    <xdr:ext cx="762000" cy="259045"/>
    <xdr:sp macro="" textlink="">
      <xdr:nvSpPr>
        <xdr:cNvPr id="380" name="公債費負担の状況平均値テキスト"/>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81" name="フローチャート : 判断 380"/>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23368</xdr:rowOff>
    </xdr:from>
    <xdr:to>
      <xdr:col>23</xdr:col>
      <xdr:colOff>406400</xdr:colOff>
      <xdr:row>39</xdr:row>
      <xdr:rowOff>57150</xdr:rowOff>
    </xdr:to>
    <xdr:cxnSp macro="">
      <xdr:nvCxnSpPr>
        <xdr:cNvPr id="382" name="直線コネクタ 381"/>
        <xdr:cNvCxnSpPr/>
      </xdr:nvCxnSpPr>
      <xdr:spPr>
        <a:xfrm flipV="1">
          <a:off x="15290800" y="670991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83" name="フローチャート : 判断 382"/>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92473</xdr:rowOff>
    </xdr:from>
    <xdr:ext cx="736600" cy="259045"/>
    <xdr:sp macro="" textlink="">
      <xdr:nvSpPr>
        <xdr:cNvPr id="384" name="テキスト ボックス 383"/>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57150</xdr:rowOff>
    </xdr:from>
    <xdr:to>
      <xdr:col>22</xdr:col>
      <xdr:colOff>203200</xdr:colOff>
      <xdr:row>39</xdr:row>
      <xdr:rowOff>105410</xdr:rowOff>
    </xdr:to>
    <xdr:cxnSp macro="">
      <xdr:nvCxnSpPr>
        <xdr:cNvPr id="385" name="直線コネクタ 384"/>
        <xdr:cNvCxnSpPr/>
      </xdr:nvCxnSpPr>
      <xdr:spPr>
        <a:xfrm flipV="1">
          <a:off x="14401800" y="67437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86" name="フローチャート : 判断 385"/>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121429</xdr:rowOff>
    </xdr:from>
    <xdr:ext cx="762000" cy="259045"/>
    <xdr:sp macro="" textlink="">
      <xdr:nvSpPr>
        <xdr:cNvPr id="387" name="テキスト ボックス 386"/>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105410</xdr:rowOff>
    </xdr:from>
    <xdr:to>
      <xdr:col>21</xdr:col>
      <xdr:colOff>0</xdr:colOff>
      <xdr:row>40</xdr:row>
      <xdr:rowOff>6350</xdr:rowOff>
    </xdr:to>
    <xdr:cxnSp macro="">
      <xdr:nvCxnSpPr>
        <xdr:cNvPr id="388" name="直線コネクタ 387"/>
        <xdr:cNvCxnSpPr/>
      </xdr:nvCxnSpPr>
      <xdr:spPr>
        <a:xfrm flipV="1">
          <a:off x="13512800" y="67919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73660</xdr:rowOff>
    </xdr:from>
    <xdr:to>
      <xdr:col>21</xdr:col>
      <xdr:colOff>50800</xdr:colOff>
      <xdr:row>42</xdr:row>
      <xdr:rowOff>3810</xdr:rowOff>
    </xdr:to>
    <xdr:sp macro="" textlink="">
      <xdr:nvSpPr>
        <xdr:cNvPr id="389" name="フローチャート :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160037</xdr:rowOff>
    </xdr:from>
    <xdr:ext cx="762000" cy="259045"/>
    <xdr:sp macro="" textlink="">
      <xdr:nvSpPr>
        <xdr:cNvPr id="390" name="テキスト ボックス 389"/>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107442</xdr:rowOff>
    </xdr:from>
    <xdr:to>
      <xdr:col>19</xdr:col>
      <xdr:colOff>533400</xdr:colOff>
      <xdr:row>42</xdr:row>
      <xdr:rowOff>37592</xdr:rowOff>
    </xdr:to>
    <xdr:sp macro="" textlink="">
      <xdr:nvSpPr>
        <xdr:cNvPr id="391" name="フローチャート : 判断 390"/>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22369</xdr:rowOff>
    </xdr:from>
    <xdr:ext cx="762000" cy="259045"/>
    <xdr:sp macro="" textlink="">
      <xdr:nvSpPr>
        <xdr:cNvPr id="392" name="テキスト ボックス 391"/>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398" name="円/楕円 397"/>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22877</xdr:rowOff>
    </xdr:from>
    <xdr:ext cx="762000" cy="259045"/>
    <xdr:sp macro="" textlink="">
      <xdr:nvSpPr>
        <xdr:cNvPr id="399"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144018</xdr:rowOff>
    </xdr:from>
    <xdr:to>
      <xdr:col>23</xdr:col>
      <xdr:colOff>457200</xdr:colOff>
      <xdr:row>39</xdr:row>
      <xdr:rowOff>74168</xdr:rowOff>
    </xdr:to>
    <xdr:sp macro="" textlink="">
      <xdr:nvSpPr>
        <xdr:cNvPr id="400" name="円/楕円 399"/>
        <xdr:cNvSpPr/>
      </xdr:nvSpPr>
      <xdr:spPr>
        <a:xfrm>
          <a:off x="16129000" y="66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84345</xdr:rowOff>
    </xdr:from>
    <xdr:ext cx="736600" cy="259045"/>
    <xdr:sp macro="" textlink="">
      <xdr:nvSpPr>
        <xdr:cNvPr id="401" name="テキスト ボックス 400"/>
        <xdr:cNvSpPr txBox="1"/>
      </xdr:nvSpPr>
      <xdr:spPr>
        <a:xfrm>
          <a:off x="15798800" y="642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6350</xdr:rowOff>
    </xdr:from>
    <xdr:to>
      <xdr:col>22</xdr:col>
      <xdr:colOff>254000</xdr:colOff>
      <xdr:row>39</xdr:row>
      <xdr:rowOff>107950</xdr:rowOff>
    </xdr:to>
    <xdr:sp macro="" textlink="">
      <xdr:nvSpPr>
        <xdr:cNvPr id="402" name="円/楕円 401"/>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118127</xdr:rowOff>
    </xdr:from>
    <xdr:ext cx="762000" cy="259045"/>
    <xdr:sp macro="" textlink="">
      <xdr:nvSpPr>
        <xdr:cNvPr id="403" name="テキスト ボックス 402"/>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54610</xdr:rowOff>
    </xdr:from>
    <xdr:to>
      <xdr:col>21</xdr:col>
      <xdr:colOff>50800</xdr:colOff>
      <xdr:row>39</xdr:row>
      <xdr:rowOff>156210</xdr:rowOff>
    </xdr:to>
    <xdr:sp macro="" textlink="">
      <xdr:nvSpPr>
        <xdr:cNvPr id="404" name="円/楕円 403"/>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166387</xdr:rowOff>
    </xdr:from>
    <xdr:ext cx="762000" cy="259045"/>
    <xdr:sp macro="" textlink="">
      <xdr:nvSpPr>
        <xdr:cNvPr id="405" name="テキスト ボックス 404"/>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127000</xdr:rowOff>
    </xdr:from>
    <xdr:to>
      <xdr:col>19</xdr:col>
      <xdr:colOff>533400</xdr:colOff>
      <xdr:row>40</xdr:row>
      <xdr:rowOff>57150</xdr:rowOff>
    </xdr:to>
    <xdr:sp macro="" textlink="">
      <xdr:nvSpPr>
        <xdr:cNvPr id="406" name="円/楕円 405"/>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67327</xdr:rowOff>
    </xdr:from>
    <xdr:ext cx="762000" cy="259045"/>
    <xdr:sp macro="" textlink="">
      <xdr:nvSpPr>
        <xdr:cNvPr id="407" name="テキスト ボックス 406"/>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新庁舎建設事業</a:t>
          </a:r>
          <a:r>
            <a:rPr lang="ja-JP" altLang="en-US" sz="1100">
              <a:solidFill>
                <a:schemeClr val="dk1"/>
              </a:solidFill>
              <a:effectLst/>
              <a:latin typeface="+mn-lt"/>
              <a:ea typeface="+mn-ea"/>
              <a:cs typeface="+mn-cs"/>
            </a:rPr>
            <a:t>による</a:t>
          </a:r>
          <a:r>
            <a:rPr lang="ja-JP" altLang="ja-JP" sz="1100">
              <a:solidFill>
                <a:schemeClr val="dk1"/>
              </a:solidFill>
              <a:effectLst/>
              <a:latin typeface="+mn-lt"/>
              <a:ea typeface="+mn-ea"/>
              <a:cs typeface="+mn-cs"/>
            </a:rPr>
            <a:t>地方債残高の増加</a:t>
          </a:r>
          <a:r>
            <a:rPr lang="ja-JP" altLang="en-US" sz="1100">
              <a:solidFill>
                <a:schemeClr val="dk1"/>
              </a:solidFill>
              <a:effectLst/>
              <a:latin typeface="+mn-lt"/>
              <a:ea typeface="+mn-ea"/>
              <a:cs typeface="+mn-cs"/>
            </a:rPr>
            <a:t>及び</a:t>
          </a:r>
          <a:r>
            <a:rPr lang="ja-JP" altLang="ja-JP" sz="1100">
              <a:solidFill>
                <a:schemeClr val="dk1"/>
              </a:solidFill>
              <a:effectLst/>
              <a:latin typeface="+mn-lt"/>
              <a:ea typeface="+mn-ea"/>
              <a:cs typeface="+mn-cs"/>
            </a:rPr>
            <a:t>庁舎建設基金の取り崩しによる充当可能財源の減少</a:t>
          </a:r>
          <a:r>
            <a:rPr lang="ja-JP" altLang="en-US" sz="1100">
              <a:solidFill>
                <a:schemeClr val="dk1"/>
              </a:solidFill>
              <a:effectLst/>
              <a:latin typeface="+mn-lt"/>
              <a:ea typeface="+mn-ea"/>
              <a:cs typeface="+mn-cs"/>
            </a:rPr>
            <a:t>の影響で、将来負担比率が大きく増加しました</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早期健全化基準である</a:t>
          </a:r>
          <a:r>
            <a:rPr lang="en-US" altLang="ja-JP" sz="1100">
              <a:solidFill>
                <a:schemeClr val="dk1"/>
              </a:solidFill>
              <a:effectLst/>
              <a:latin typeface="+mn-lt"/>
              <a:ea typeface="+mn-ea"/>
              <a:cs typeface="+mn-cs"/>
            </a:rPr>
            <a:t>350.0</a:t>
          </a:r>
          <a:r>
            <a:rPr lang="ja-JP" altLang="en-US" sz="1100">
              <a:solidFill>
                <a:schemeClr val="dk1"/>
              </a:solidFill>
              <a:effectLst/>
              <a:latin typeface="+mn-lt"/>
              <a:ea typeface="+mn-ea"/>
              <a:cs typeface="+mn-cs"/>
            </a:rPr>
            <a:t>％は下回っていますが、</a:t>
          </a:r>
          <a:r>
            <a:rPr lang="ja-JP" altLang="ja-JP" sz="1100">
              <a:solidFill>
                <a:schemeClr val="dk1"/>
              </a:solidFill>
              <a:effectLst/>
              <a:latin typeface="+mn-lt"/>
              <a:ea typeface="+mn-ea"/>
              <a:cs typeface="+mn-cs"/>
            </a:rPr>
            <a:t>　今後は将来の住民に大きな負担を残さないよう、償還利率の低減や適債項目の選択などに努めていきます。</a:t>
          </a:r>
          <a:r>
            <a:rPr lang="ja-JP" altLang="en-US" sz="1100">
              <a:solidFill>
                <a:schemeClr val="dk1"/>
              </a:solidFill>
              <a:effectLst/>
              <a:latin typeface="+mn-lt"/>
              <a:ea typeface="+mn-ea"/>
              <a:cs typeface="+mn-cs"/>
            </a:rPr>
            <a:t>また、新規事業の実施等について総点検を図り、財政の健全化に努めます。</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8" name="直線コネクタ 437"/>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9"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40" name="直線コネクタ 439"/>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43"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4" name="フローチャート : 判断 443"/>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5" name="フローチャート : 判断 444"/>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6" name="テキスト ボックス 445"/>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95371</xdr:rowOff>
    </xdr:from>
    <xdr:to>
      <xdr:col>22</xdr:col>
      <xdr:colOff>254000</xdr:colOff>
      <xdr:row>15</xdr:row>
      <xdr:rowOff>25521</xdr:rowOff>
    </xdr:to>
    <xdr:sp macro="" textlink="">
      <xdr:nvSpPr>
        <xdr:cNvPr id="447" name="フローチャート : 判断 446"/>
        <xdr:cNvSpPr/>
      </xdr:nvSpPr>
      <xdr:spPr>
        <a:xfrm>
          <a:off x="15240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35698</xdr:rowOff>
    </xdr:from>
    <xdr:ext cx="762000" cy="259045"/>
    <xdr:sp macro="" textlink="">
      <xdr:nvSpPr>
        <xdr:cNvPr id="448" name="テキスト ボックス 447"/>
        <xdr:cNvSpPr txBox="1"/>
      </xdr:nvSpPr>
      <xdr:spPr>
        <a:xfrm>
          <a:off x="14909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118352</xdr:rowOff>
    </xdr:from>
    <xdr:to>
      <xdr:col>21</xdr:col>
      <xdr:colOff>50800</xdr:colOff>
      <xdr:row>15</xdr:row>
      <xdr:rowOff>48502</xdr:rowOff>
    </xdr:to>
    <xdr:sp macro="" textlink="">
      <xdr:nvSpPr>
        <xdr:cNvPr id="449" name="フローチャート : 判断 448"/>
        <xdr:cNvSpPr/>
      </xdr:nvSpPr>
      <xdr:spPr>
        <a:xfrm>
          <a:off x="14351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58679</xdr:rowOff>
    </xdr:from>
    <xdr:ext cx="762000" cy="259045"/>
    <xdr:sp macro="" textlink="">
      <xdr:nvSpPr>
        <xdr:cNvPr id="450" name="テキスト ボックス 449"/>
        <xdr:cNvSpPr txBox="1"/>
      </xdr:nvSpPr>
      <xdr:spPr>
        <a:xfrm>
          <a:off x="14020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43422</xdr:rowOff>
    </xdr:from>
    <xdr:to>
      <xdr:col>19</xdr:col>
      <xdr:colOff>533400</xdr:colOff>
      <xdr:row>15</xdr:row>
      <xdr:rowOff>145022</xdr:rowOff>
    </xdr:to>
    <xdr:sp macro="" textlink="">
      <xdr:nvSpPr>
        <xdr:cNvPr id="451" name="フローチャート : 判断 450"/>
        <xdr:cNvSpPr/>
      </xdr:nvSpPr>
      <xdr:spPr>
        <a:xfrm>
          <a:off x="13462000" y="26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155199</xdr:rowOff>
    </xdr:from>
    <xdr:ext cx="762000" cy="259045"/>
    <xdr:sp macro="" textlink="">
      <xdr:nvSpPr>
        <xdr:cNvPr id="452" name="テキスト ボックス 451"/>
        <xdr:cNvSpPr txBox="1"/>
      </xdr:nvSpPr>
      <xdr:spPr>
        <a:xfrm>
          <a:off x="13131800" y="23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36528</xdr:rowOff>
    </xdr:from>
    <xdr:to>
      <xdr:col>24</xdr:col>
      <xdr:colOff>609600</xdr:colOff>
      <xdr:row>15</xdr:row>
      <xdr:rowOff>138128</xdr:rowOff>
    </xdr:to>
    <xdr:sp macro="" textlink="">
      <xdr:nvSpPr>
        <xdr:cNvPr id="458" name="円/楕円 457"/>
        <xdr:cNvSpPr/>
      </xdr:nvSpPr>
      <xdr:spPr>
        <a:xfrm>
          <a:off x="16967200" y="260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8605</xdr:rowOff>
    </xdr:from>
    <xdr:ext cx="762000" cy="259045"/>
    <xdr:sp macro="" textlink="">
      <xdr:nvSpPr>
        <xdr:cNvPr id="459" name="将来負担の状況該当値テキスト"/>
        <xdr:cNvSpPr txBox="1"/>
      </xdr:nvSpPr>
      <xdr:spPr>
        <a:xfrm>
          <a:off x="17106900" y="258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愛知県阿久比町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28,596
28,297
23.80
11,052,103
10,696,923
341,444
5,652,763
9,029,842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30.1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人件費に係るものは、今年度において</a:t>
          </a:r>
          <a:r>
            <a:rPr lang="en-US" altLang="ja-JP" sz="1100">
              <a:solidFill>
                <a:schemeClr val="dk1"/>
              </a:solidFill>
              <a:effectLst/>
              <a:latin typeface="+mn-lt"/>
              <a:ea typeface="+mn-ea"/>
              <a:cs typeface="+mn-cs"/>
            </a:rPr>
            <a:t>20.7</a:t>
          </a:r>
          <a:r>
            <a:rPr lang="ja-JP" altLang="ja-JP"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ﾎﾟｲﾝﾄ</a:t>
          </a:r>
          <a:r>
            <a:rPr lang="ja-JP" altLang="en-US" sz="1100">
              <a:solidFill>
                <a:schemeClr val="dk1"/>
              </a:solidFill>
              <a:effectLst/>
              <a:latin typeface="+mn-lt"/>
              <a:ea typeface="+mn-ea"/>
              <a:cs typeface="+mn-cs"/>
            </a:rPr>
            <a:t>の減少</a:t>
          </a:r>
          <a:r>
            <a:rPr lang="ja-JP" altLang="ja-JP" sz="1100">
              <a:solidFill>
                <a:schemeClr val="dk1"/>
              </a:solidFill>
              <a:effectLst/>
              <a:latin typeface="+mn-lt"/>
              <a:ea typeface="+mn-ea"/>
              <a:cs typeface="+mn-cs"/>
            </a:rPr>
            <a:t>でした。</a:t>
          </a:r>
          <a:r>
            <a:rPr lang="ja-JP" altLang="en-US" sz="1100">
              <a:solidFill>
                <a:schemeClr val="dk1"/>
              </a:solidFill>
              <a:effectLst/>
              <a:latin typeface="+mn-lt"/>
              <a:ea typeface="+mn-ea"/>
              <a:cs typeface="+mn-cs"/>
            </a:rPr>
            <a:t>その要因は、</a:t>
          </a:r>
          <a:r>
            <a:rPr lang="ja-JP" altLang="ja-JP" sz="1100">
              <a:solidFill>
                <a:schemeClr val="dk1"/>
              </a:solidFill>
              <a:effectLst/>
              <a:latin typeface="+mn-lt"/>
              <a:ea typeface="+mn-ea"/>
              <a:cs typeface="+mn-cs"/>
            </a:rPr>
            <a:t>阿久比町議会議員に欠員が出た影響</a:t>
          </a:r>
          <a:r>
            <a:rPr lang="ja-JP" altLang="en-US" sz="1100">
              <a:solidFill>
                <a:schemeClr val="dk1"/>
              </a:solidFill>
              <a:effectLst/>
              <a:latin typeface="+mn-lt"/>
              <a:ea typeface="+mn-ea"/>
              <a:cs typeface="+mn-cs"/>
            </a:rPr>
            <a:t>があげられます。</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依然として類似団体内平均値を</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ﾎﾟｲﾝﾄ下回っています。急激な人口増加に伴い、今後は職員数の増加も視野に入れ、人事管理を行っていく必要がありますが、退職者と新規採用者の調整を図りながら、人件費の低減に努めていきます</a:t>
          </a:r>
          <a:r>
            <a:rPr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85090</xdr:rowOff>
    </xdr:from>
    <xdr:to>
      <xdr:col>7</xdr:col>
      <xdr:colOff>15875</xdr:colOff>
      <xdr:row>35</xdr:row>
      <xdr:rowOff>153670</xdr:rowOff>
    </xdr:to>
    <xdr:cxnSp macro="">
      <xdr:nvCxnSpPr>
        <xdr:cNvPr id="66" name="直線コネクタ 65"/>
        <xdr:cNvCxnSpPr/>
      </xdr:nvCxnSpPr>
      <xdr:spPr>
        <a:xfrm flipV="1">
          <a:off x="3987800" y="60858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135907</xdr:rowOff>
    </xdr:from>
    <xdr:ext cx="762000" cy="259045"/>
    <xdr:sp macro="" textlink="">
      <xdr:nvSpPr>
        <xdr:cNvPr id="67" name="人件費平均値テキスト"/>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146050</xdr:rowOff>
    </xdr:from>
    <xdr:to>
      <xdr:col>5</xdr:col>
      <xdr:colOff>549275</xdr:colOff>
      <xdr:row>35</xdr:row>
      <xdr:rowOff>153670</xdr:rowOff>
    </xdr:to>
    <xdr:cxnSp macro="">
      <xdr:nvCxnSpPr>
        <xdr:cNvPr id="69" name="直線コネクタ 68"/>
        <xdr:cNvCxnSpPr/>
      </xdr:nvCxnSpPr>
      <xdr:spPr>
        <a:xfrm>
          <a:off x="3098800" y="6146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93997</xdr:rowOff>
    </xdr:from>
    <xdr:ext cx="736600" cy="259045"/>
    <xdr:sp macro="" textlink="">
      <xdr:nvSpPr>
        <xdr:cNvPr id="71" name="テキスト ボックス 70"/>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146050</xdr:rowOff>
    </xdr:from>
    <xdr:to>
      <xdr:col>4</xdr:col>
      <xdr:colOff>346075</xdr:colOff>
      <xdr:row>36</xdr:row>
      <xdr:rowOff>43180</xdr:rowOff>
    </xdr:to>
    <xdr:cxnSp macro="">
      <xdr:nvCxnSpPr>
        <xdr:cNvPr id="72" name="直線コネクタ 71"/>
        <xdr:cNvCxnSpPr/>
      </xdr:nvCxnSpPr>
      <xdr:spPr>
        <a:xfrm flipV="1">
          <a:off x="2209800" y="6146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xdr:rowOff>
    </xdr:from>
    <xdr:to>
      <xdr:col>3</xdr:col>
      <xdr:colOff>142875</xdr:colOff>
      <xdr:row>36</xdr:row>
      <xdr:rowOff>43180</xdr:rowOff>
    </xdr:to>
    <xdr:cxnSp macro="">
      <xdr:nvCxnSpPr>
        <xdr:cNvPr id="75" name="直線コネクタ 74"/>
        <xdr:cNvCxnSpPr/>
      </xdr:nvCxnSpPr>
      <xdr:spPr>
        <a:xfrm>
          <a:off x="1320800" y="6184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34290</xdr:rowOff>
    </xdr:from>
    <xdr:to>
      <xdr:col>7</xdr:col>
      <xdr:colOff>66675</xdr:colOff>
      <xdr:row>35</xdr:row>
      <xdr:rowOff>135890</xdr:rowOff>
    </xdr:to>
    <xdr:sp macro="" textlink="">
      <xdr:nvSpPr>
        <xdr:cNvPr id="85" name="円/楕円 84"/>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50817</xdr:rowOff>
    </xdr:from>
    <xdr:ext cx="762000" cy="259045"/>
    <xdr:sp macro="" textlink="">
      <xdr:nvSpPr>
        <xdr:cNvPr id="86" name="人件費該当値テキスト"/>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102870</xdr:rowOff>
    </xdr:from>
    <xdr:to>
      <xdr:col>5</xdr:col>
      <xdr:colOff>600075</xdr:colOff>
      <xdr:row>36</xdr:row>
      <xdr:rowOff>33020</xdr:rowOff>
    </xdr:to>
    <xdr:sp macro="" textlink="">
      <xdr:nvSpPr>
        <xdr:cNvPr id="87" name="円/楕円 86"/>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43197</xdr:rowOff>
    </xdr:from>
    <xdr:ext cx="736600" cy="259045"/>
    <xdr:sp macro="" textlink="">
      <xdr:nvSpPr>
        <xdr:cNvPr id="88" name="テキスト ボックス 87"/>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95250</xdr:rowOff>
    </xdr:from>
    <xdr:to>
      <xdr:col>4</xdr:col>
      <xdr:colOff>396875</xdr:colOff>
      <xdr:row>36</xdr:row>
      <xdr:rowOff>25400</xdr:rowOff>
    </xdr:to>
    <xdr:sp macro="" textlink="">
      <xdr:nvSpPr>
        <xdr:cNvPr id="89" name="円/楕円 88"/>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90" name="テキスト ボックス 89"/>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163830</xdr:rowOff>
    </xdr:from>
    <xdr:to>
      <xdr:col>3</xdr:col>
      <xdr:colOff>193675</xdr:colOff>
      <xdr:row>36</xdr:row>
      <xdr:rowOff>93980</xdr:rowOff>
    </xdr:to>
    <xdr:sp macro="" textlink="">
      <xdr:nvSpPr>
        <xdr:cNvPr id="91" name="円/楕円 90"/>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104157</xdr:rowOff>
    </xdr:from>
    <xdr:ext cx="762000" cy="259045"/>
    <xdr:sp macro="" textlink="">
      <xdr:nvSpPr>
        <xdr:cNvPr id="92" name="テキスト ボックス 91"/>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133350</xdr:rowOff>
    </xdr:from>
    <xdr:to>
      <xdr:col>1</xdr:col>
      <xdr:colOff>676275</xdr:colOff>
      <xdr:row>36</xdr:row>
      <xdr:rowOff>63500</xdr:rowOff>
    </xdr:to>
    <xdr:sp macro="" textlink="">
      <xdr:nvSpPr>
        <xdr:cNvPr id="93" name="円/楕円 92"/>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73677</xdr:rowOff>
    </xdr:from>
    <xdr:ext cx="762000" cy="259045"/>
    <xdr:sp macro="" textlink="">
      <xdr:nvSpPr>
        <xdr:cNvPr id="94" name="テキスト ボックス 93"/>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物件費における経常収支比率は、今年度において</a:t>
          </a:r>
          <a:r>
            <a:rPr lang="en-US" altLang="ja-JP" sz="1100">
              <a:solidFill>
                <a:schemeClr val="dk1"/>
              </a:solidFill>
              <a:effectLst/>
              <a:latin typeface="+mn-lt"/>
              <a:ea typeface="+mn-ea"/>
              <a:cs typeface="+mn-cs"/>
            </a:rPr>
            <a:t>16.6</a:t>
          </a:r>
          <a:r>
            <a:rPr lang="ja-JP" altLang="ja-JP" sz="1100">
              <a:solidFill>
                <a:schemeClr val="dk1"/>
              </a:solidFill>
              <a:effectLst/>
              <a:latin typeface="+mn-lt"/>
              <a:ea typeface="+mn-ea"/>
              <a:cs typeface="+mn-cs"/>
            </a:rPr>
            <a:t>％と前年度より</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ﾎﾟｲﾝﾄ</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しましたが、依然として類似団体平均値を上回っています。　</a:t>
          </a:r>
          <a:endParaRPr lang="ja-JP" altLang="ja-JP" sz="1400">
            <a:effectLst/>
          </a:endParaRPr>
        </a:p>
        <a:p>
          <a:pPr rtl="0" fontAlgn="base"/>
          <a:r>
            <a:rPr lang="ja-JP" altLang="ja-JP" sz="1100">
              <a:solidFill>
                <a:schemeClr val="dk1"/>
              </a:solidFill>
              <a:effectLst/>
              <a:latin typeface="+mn-lt"/>
              <a:ea typeface="+mn-ea"/>
              <a:cs typeface="+mn-cs"/>
            </a:rPr>
            <a:t>　これは、人件費を抑制している反面、類似団体平均と比較して、賃金や電算業務機器の賃借料などの割合が高くなっているためです。今後は業務内容を精査し抑制に努めていきます。</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80736</xdr:rowOff>
    </xdr:from>
    <xdr:to>
      <xdr:col>24</xdr:col>
      <xdr:colOff>31750</xdr:colOff>
      <xdr:row>17</xdr:row>
      <xdr:rowOff>91621</xdr:rowOff>
    </xdr:to>
    <xdr:cxnSp macro="">
      <xdr:nvCxnSpPr>
        <xdr:cNvPr id="129" name="直線コネクタ 128"/>
        <xdr:cNvCxnSpPr/>
      </xdr:nvCxnSpPr>
      <xdr:spPr>
        <a:xfrm flipV="1">
          <a:off x="15671800" y="29953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58964</xdr:rowOff>
    </xdr:from>
    <xdr:to>
      <xdr:col>22</xdr:col>
      <xdr:colOff>565150</xdr:colOff>
      <xdr:row>17</xdr:row>
      <xdr:rowOff>91621</xdr:rowOff>
    </xdr:to>
    <xdr:cxnSp macro="">
      <xdr:nvCxnSpPr>
        <xdr:cNvPr id="132" name="直線コネクタ 131"/>
        <xdr:cNvCxnSpPr/>
      </xdr:nvCxnSpPr>
      <xdr:spPr>
        <a:xfrm>
          <a:off x="14782800" y="29736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26307</xdr:rowOff>
    </xdr:from>
    <xdr:to>
      <xdr:col>21</xdr:col>
      <xdr:colOff>361950</xdr:colOff>
      <xdr:row>17</xdr:row>
      <xdr:rowOff>58964</xdr:rowOff>
    </xdr:to>
    <xdr:cxnSp macro="">
      <xdr:nvCxnSpPr>
        <xdr:cNvPr id="135" name="直線コネクタ 134"/>
        <xdr:cNvCxnSpPr/>
      </xdr:nvCxnSpPr>
      <xdr:spPr>
        <a:xfrm>
          <a:off x="13893800" y="2940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26307</xdr:rowOff>
    </xdr:from>
    <xdr:to>
      <xdr:col>20</xdr:col>
      <xdr:colOff>158750</xdr:colOff>
      <xdr:row>17</xdr:row>
      <xdr:rowOff>69850</xdr:rowOff>
    </xdr:to>
    <xdr:cxnSp macro="">
      <xdr:nvCxnSpPr>
        <xdr:cNvPr id="138" name="直線コネクタ 137"/>
        <xdr:cNvCxnSpPr/>
      </xdr:nvCxnSpPr>
      <xdr:spPr>
        <a:xfrm flipV="1">
          <a:off x="13004800" y="2940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198</xdr:rowOff>
    </xdr:from>
    <xdr:ext cx="762000" cy="259045"/>
    <xdr:sp macro="" textlink="">
      <xdr:nvSpPr>
        <xdr:cNvPr id="140" name="テキスト ボックス 139"/>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48" name="円/楕円 147"/>
        <xdr:cNvSpPr/>
      </xdr:nvSpPr>
      <xdr:spPr>
        <a:xfrm>
          <a:off x="164592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2013</xdr:rowOff>
    </xdr:from>
    <xdr:ext cx="762000" cy="259045"/>
    <xdr:sp macro="" textlink="">
      <xdr:nvSpPr>
        <xdr:cNvPr id="149" name="物件費該当値テキスト"/>
        <xdr:cNvSpPr txBox="1"/>
      </xdr:nvSpPr>
      <xdr:spPr>
        <a:xfrm>
          <a:off x="16598900" y="291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40821</xdr:rowOff>
    </xdr:from>
    <xdr:to>
      <xdr:col>22</xdr:col>
      <xdr:colOff>615950</xdr:colOff>
      <xdr:row>17</xdr:row>
      <xdr:rowOff>142421</xdr:rowOff>
    </xdr:to>
    <xdr:sp macro="" textlink="">
      <xdr:nvSpPr>
        <xdr:cNvPr id="150" name="円/楕円 149"/>
        <xdr:cNvSpPr/>
      </xdr:nvSpPr>
      <xdr:spPr>
        <a:xfrm>
          <a:off x="15621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127198</xdr:rowOff>
    </xdr:from>
    <xdr:ext cx="736600" cy="259045"/>
    <xdr:sp macro="" textlink="">
      <xdr:nvSpPr>
        <xdr:cNvPr id="151" name="テキスト ボックス 150"/>
        <xdr:cNvSpPr txBox="1"/>
      </xdr:nvSpPr>
      <xdr:spPr>
        <a:xfrm>
          <a:off x="15290800" y="3041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8164</xdr:rowOff>
    </xdr:from>
    <xdr:to>
      <xdr:col>21</xdr:col>
      <xdr:colOff>412750</xdr:colOff>
      <xdr:row>17</xdr:row>
      <xdr:rowOff>109764</xdr:rowOff>
    </xdr:to>
    <xdr:sp macro="" textlink="">
      <xdr:nvSpPr>
        <xdr:cNvPr id="152" name="円/楕円 151"/>
        <xdr:cNvSpPr/>
      </xdr:nvSpPr>
      <xdr:spPr>
        <a:xfrm>
          <a:off x="14732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94541</xdr:rowOff>
    </xdr:from>
    <xdr:ext cx="762000" cy="259045"/>
    <xdr:sp macro="" textlink="">
      <xdr:nvSpPr>
        <xdr:cNvPr id="153" name="テキスト ボックス 152"/>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146957</xdr:rowOff>
    </xdr:from>
    <xdr:to>
      <xdr:col>20</xdr:col>
      <xdr:colOff>209550</xdr:colOff>
      <xdr:row>17</xdr:row>
      <xdr:rowOff>77107</xdr:rowOff>
    </xdr:to>
    <xdr:sp macro="" textlink="">
      <xdr:nvSpPr>
        <xdr:cNvPr id="154" name="円/楕円 153"/>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61884</xdr:rowOff>
    </xdr:from>
    <xdr:ext cx="762000" cy="259045"/>
    <xdr:sp macro="" textlink="">
      <xdr:nvSpPr>
        <xdr:cNvPr id="155" name="テキスト ボックス 154"/>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56" name="円/楕円 155"/>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105427</xdr:rowOff>
    </xdr:from>
    <xdr:ext cx="762000" cy="259045"/>
    <xdr:sp macro="" textlink="">
      <xdr:nvSpPr>
        <xdr:cNvPr id="157" name="テキスト ボックス 156"/>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扶助費に係るものは、今年度において</a:t>
          </a:r>
          <a:r>
            <a:rPr lang="en-US" altLang="ja-JP" sz="1100">
              <a:solidFill>
                <a:schemeClr val="dk1"/>
              </a:solidFill>
              <a:effectLst/>
              <a:latin typeface="+mn-lt"/>
              <a:ea typeface="+mn-ea"/>
              <a:cs typeface="+mn-cs"/>
            </a:rPr>
            <a:t>11.5</a:t>
          </a:r>
          <a:r>
            <a:rPr lang="ja-JP" altLang="ja-JP" sz="1100">
              <a:solidFill>
                <a:schemeClr val="dk1"/>
              </a:solidFill>
              <a:effectLst/>
              <a:latin typeface="+mn-lt"/>
              <a:ea typeface="+mn-ea"/>
              <a:cs typeface="+mn-cs"/>
            </a:rPr>
            <a:t>％と前年度より</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ﾎﾟｲﾝﾄ増加</a:t>
          </a:r>
          <a:r>
            <a:rPr lang="ja-JP" altLang="en-US" sz="1100">
              <a:solidFill>
                <a:schemeClr val="dk1"/>
              </a:solidFill>
              <a:effectLst/>
              <a:latin typeface="+mn-lt"/>
              <a:ea typeface="+mn-ea"/>
              <a:cs typeface="+mn-cs"/>
            </a:rPr>
            <a:t>し、</a:t>
          </a:r>
          <a:r>
            <a:rPr lang="ja-JP" altLang="ja-JP" sz="1100">
              <a:solidFill>
                <a:schemeClr val="dk1"/>
              </a:solidFill>
              <a:effectLst/>
              <a:latin typeface="+mn-lt"/>
              <a:ea typeface="+mn-ea"/>
              <a:cs typeface="+mn-cs"/>
            </a:rPr>
            <a:t>依然として類似団体平均値を上回っています。主な要因としては、類似団体平均と比較して、単独事業費の割合が高くなってい</a:t>
          </a:r>
          <a:r>
            <a:rPr lang="ja-JP" altLang="en-US" sz="1100">
              <a:solidFill>
                <a:schemeClr val="dk1"/>
              </a:solidFill>
              <a:effectLst/>
              <a:latin typeface="+mn-lt"/>
              <a:ea typeface="+mn-ea"/>
              <a:cs typeface="+mn-cs"/>
            </a:rPr>
            <a:t>ることです</a:t>
          </a:r>
          <a:r>
            <a:rPr lang="ja-JP" altLang="ja-JP" sz="1100">
              <a:solidFill>
                <a:schemeClr val="dk1"/>
              </a:solidFill>
              <a:effectLst/>
              <a:latin typeface="+mn-lt"/>
              <a:ea typeface="+mn-ea"/>
              <a:cs typeface="+mn-cs"/>
            </a:rPr>
            <a:t>。</a:t>
          </a:r>
          <a:endParaRPr lang="ja-JP" altLang="ja-JP" sz="1400">
            <a:effectLst/>
          </a:endParaRPr>
        </a:p>
        <a:p>
          <a:pPr rtl="0"/>
          <a:r>
            <a:rPr lang="ja-JP" altLang="ja-JP" sz="1100">
              <a:solidFill>
                <a:schemeClr val="dk1"/>
              </a:solidFill>
              <a:effectLst/>
              <a:latin typeface="+mn-lt"/>
              <a:ea typeface="+mn-ea"/>
              <a:cs typeface="+mn-cs"/>
            </a:rPr>
            <a:t>　これは、本町が「安全・安心・安定」のまちづくりを目指しており、特に子育て支援に力を注いでいるためです。</a:t>
          </a:r>
          <a:endParaRPr lang="ja-JP" altLang="ja-JP" sz="1400">
            <a:effectLst/>
          </a:endParaRPr>
        </a:p>
        <a:p>
          <a:pPr rtl="0" fontAlgn="base"/>
          <a:r>
            <a:rPr lang="ja-JP" altLang="ja-JP" sz="1100" b="0" i="0" baseline="0">
              <a:solidFill>
                <a:schemeClr val="dk1"/>
              </a:solidFill>
              <a:effectLst/>
              <a:latin typeface="+mn-lt"/>
              <a:ea typeface="+mn-ea"/>
              <a:cs typeface="+mn-cs"/>
            </a:rPr>
            <a:t>　しかし、今後は事業内容を精査し、事業費の低減に努めます。</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159657</xdr:rowOff>
    </xdr:from>
    <xdr:to>
      <xdr:col>7</xdr:col>
      <xdr:colOff>15875</xdr:colOff>
      <xdr:row>59</xdr:row>
      <xdr:rowOff>135165</xdr:rowOff>
    </xdr:to>
    <xdr:cxnSp macro="">
      <xdr:nvCxnSpPr>
        <xdr:cNvPr id="192" name="直線コネクタ 191"/>
        <xdr:cNvCxnSpPr/>
      </xdr:nvCxnSpPr>
      <xdr:spPr>
        <a:xfrm>
          <a:off x="3987800" y="10103757"/>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93"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45357</xdr:rowOff>
    </xdr:from>
    <xdr:to>
      <xdr:col>5</xdr:col>
      <xdr:colOff>549275</xdr:colOff>
      <xdr:row>58</xdr:row>
      <xdr:rowOff>159657</xdr:rowOff>
    </xdr:to>
    <xdr:cxnSp macro="">
      <xdr:nvCxnSpPr>
        <xdr:cNvPr id="195" name="直線コネクタ 194"/>
        <xdr:cNvCxnSpPr/>
      </xdr:nvCxnSpPr>
      <xdr:spPr>
        <a:xfrm>
          <a:off x="3098800" y="99894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6" name="フローチャート : 判断 195"/>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7" name="テキスト ボックス 196"/>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45357</xdr:rowOff>
    </xdr:from>
    <xdr:to>
      <xdr:col>4</xdr:col>
      <xdr:colOff>346075</xdr:colOff>
      <xdr:row>58</xdr:row>
      <xdr:rowOff>110672</xdr:rowOff>
    </xdr:to>
    <xdr:cxnSp macro="">
      <xdr:nvCxnSpPr>
        <xdr:cNvPr id="198" name="直線コネクタ 197"/>
        <xdr:cNvCxnSpPr/>
      </xdr:nvCxnSpPr>
      <xdr:spPr>
        <a:xfrm flipV="1">
          <a:off x="2209800" y="99894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200" name="テキスト ボックス 199"/>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110672</xdr:rowOff>
    </xdr:from>
    <xdr:to>
      <xdr:col>3</xdr:col>
      <xdr:colOff>142875</xdr:colOff>
      <xdr:row>58</xdr:row>
      <xdr:rowOff>127000</xdr:rowOff>
    </xdr:to>
    <xdr:cxnSp macro="">
      <xdr:nvCxnSpPr>
        <xdr:cNvPr id="201" name="直線コネクタ 200"/>
        <xdr:cNvCxnSpPr/>
      </xdr:nvCxnSpPr>
      <xdr:spPr>
        <a:xfrm flipV="1">
          <a:off x="1320800" y="100547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03" name="テキスト ボックス 202"/>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04" name="フローチャート : 判断 203"/>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114499</xdr:rowOff>
    </xdr:from>
    <xdr:ext cx="762000" cy="259045"/>
    <xdr:sp macro="" textlink="">
      <xdr:nvSpPr>
        <xdr:cNvPr id="205" name="テキスト ボックス 204"/>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84365</xdr:rowOff>
    </xdr:from>
    <xdr:to>
      <xdr:col>7</xdr:col>
      <xdr:colOff>66675</xdr:colOff>
      <xdr:row>60</xdr:row>
      <xdr:rowOff>14515</xdr:rowOff>
    </xdr:to>
    <xdr:sp macro="" textlink="">
      <xdr:nvSpPr>
        <xdr:cNvPr id="211" name="円/楕円 210"/>
        <xdr:cNvSpPr/>
      </xdr:nvSpPr>
      <xdr:spPr>
        <a:xfrm>
          <a:off x="47752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56442</xdr:rowOff>
    </xdr:from>
    <xdr:ext cx="762000" cy="259045"/>
    <xdr:sp macro="" textlink="">
      <xdr:nvSpPr>
        <xdr:cNvPr id="212" name="扶助費該当値テキスト"/>
        <xdr:cNvSpPr txBox="1"/>
      </xdr:nvSpPr>
      <xdr:spPr>
        <a:xfrm>
          <a:off x="49149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108857</xdr:rowOff>
    </xdr:from>
    <xdr:to>
      <xdr:col>5</xdr:col>
      <xdr:colOff>600075</xdr:colOff>
      <xdr:row>59</xdr:row>
      <xdr:rowOff>39007</xdr:rowOff>
    </xdr:to>
    <xdr:sp macro="" textlink="">
      <xdr:nvSpPr>
        <xdr:cNvPr id="213" name="円/楕円 212"/>
        <xdr:cNvSpPr/>
      </xdr:nvSpPr>
      <xdr:spPr>
        <a:xfrm>
          <a:off x="3937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23784</xdr:rowOff>
    </xdr:from>
    <xdr:ext cx="736600" cy="259045"/>
    <xdr:sp macro="" textlink="">
      <xdr:nvSpPr>
        <xdr:cNvPr id="214" name="テキスト ボックス 213"/>
        <xdr:cNvSpPr txBox="1"/>
      </xdr:nvSpPr>
      <xdr:spPr>
        <a:xfrm>
          <a:off x="3606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166007</xdr:rowOff>
    </xdr:from>
    <xdr:to>
      <xdr:col>4</xdr:col>
      <xdr:colOff>396875</xdr:colOff>
      <xdr:row>58</xdr:row>
      <xdr:rowOff>96157</xdr:rowOff>
    </xdr:to>
    <xdr:sp macro="" textlink="">
      <xdr:nvSpPr>
        <xdr:cNvPr id="215" name="円/楕円 214"/>
        <xdr:cNvSpPr/>
      </xdr:nvSpPr>
      <xdr:spPr>
        <a:xfrm>
          <a:off x="3048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80934</xdr:rowOff>
    </xdr:from>
    <xdr:ext cx="762000" cy="259045"/>
    <xdr:sp macro="" textlink="">
      <xdr:nvSpPr>
        <xdr:cNvPr id="216" name="テキスト ボックス 215"/>
        <xdr:cNvSpPr txBox="1"/>
      </xdr:nvSpPr>
      <xdr:spPr>
        <a:xfrm>
          <a:off x="2717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59872</xdr:rowOff>
    </xdr:from>
    <xdr:to>
      <xdr:col>3</xdr:col>
      <xdr:colOff>193675</xdr:colOff>
      <xdr:row>58</xdr:row>
      <xdr:rowOff>161472</xdr:rowOff>
    </xdr:to>
    <xdr:sp macro="" textlink="">
      <xdr:nvSpPr>
        <xdr:cNvPr id="217" name="円/楕円 216"/>
        <xdr:cNvSpPr/>
      </xdr:nvSpPr>
      <xdr:spPr>
        <a:xfrm>
          <a:off x="2159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146249</xdr:rowOff>
    </xdr:from>
    <xdr:ext cx="762000" cy="259045"/>
    <xdr:sp macro="" textlink="">
      <xdr:nvSpPr>
        <xdr:cNvPr id="218" name="テキスト ボックス 217"/>
        <xdr:cNvSpPr txBox="1"/>
      </xdr:nvSpPr>
      <xdr:spPr>
        <a:xfrm>
          <a:off x="1828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76200</xdr:rowOff>
    </xdr:from>
    <xdr:to>
      <xdr:col>1</xdr:col>
      <xdr:colOff>676275</xdr:colOff>
      <xdr:row>59</xdr:row>
      <xdr:rowOff>6350</xdr:rowOff>
    </xdr:to>
    <xdr:sp macro="" textlink="">
      <xdr:nvSpPr>
        <xdr:cNvPr id="219" name="円/楕円 218"/>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162577</xdr:rowOff>
    </xdr:from>
    <xdr:ext cx="762000" cy="259045"/>
    <xdr:sp macro="" textlink="">
      <xdr:nvSpPr>
        <xdr:cNvPr id="220" name="テキスト ボックス 219"/>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今年度は</a:t>
          </a:r>
          <a:r>
            <a:rPr lang="en-US" altLang="ja-JP" sz="1100">
              <a:solidFill>
                <a:schemeClr val="dk1"/>
              </a:solidFill>
              <a:effectLst/>
              <a:latin typeface="+mn-lt"/>
              <a:ea typeface="+mn-ea"/>
              <a:cs typeface="+mn-cs"/>
            </a:rPr>
            <a:t>12.5</a:t>
          </a:r>
          <a:r>
            <a:rPr lang="ja-JP" altLang="ja-JP" sz="1100">
              <a:solidFill>
                <a:schemeClr val="dk1"/>
              </a:solidFill>
              <a:effectLst/>
              <a:latin typeface="+mn-lt"/>
              <a:ea typeface="+mn-ea"/>
              <a:cs typeface="+mn-cs"/>
            </a:rPr>
            <a:t>％と前年度より</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ﾎﾟｲﾝﾄ減少しました。依然として類似団体内平均値を</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ﾎﾟｲﾝﾄ下回っていますが、県平均を</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ﾎﾟｲﾝﾄ上回っています。</a:t>
          </a:r>
          <a:endParaRPr lang="ja-JP" altLang="ja-JP" sz="1400">
            <a:effectLst/>
          </a:endParaRPr>
        </a:p>
        <a:p>
          <a:r>
            <a:rPr lang="ja-JP" altLang="ja-JP" sz="1100">
              <a:solidFill>
                <a:schemeClr val="dk1"/>
              </a:solidFill>
              <a:effectLst/>
              <a:latin typeface="+mn-lt"/>
              <a:ea typeface="+mn-ea"/>
              <a:cs typeface="+mn-cs"/>
            </a:rPr>
            <a:t>　下水道事業の公債費に対するものや、国民健康保険、介護保険、及び後期高齢者医療への繰出金については依然として上昇傾向にあります。これらの経費低減に努めます。</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50800</xdr:rowOff>
    </xdr:from>
    <xdr:to>
      <xdr:col>24</xdr:col>
      <xdr:colOff>31750</xdr:colOff>
      <xdr:row>56</xdr:row>
      <xdr:rowOff>81280</xdr:rowOff>
    </xdr:to>
    <xdr:cxnSp macro="">
      <xdr:nvCxnSpPr>
        <xdr:cNvPr id="253" name="直線コネクタ 252"/>
        <xdr:cNvCxnSpPr/>
      </xdr:nvCxnSpPr>
      <xdr:spPr>
        <a:xfrm flipV="1">
          <a:off x="15671800" y="9652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4"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56</xdr:row>
      <xdr:rowOff>96520</xdr:rowOff>
    </xdr:to>
    <xdr:cxnSp macro="">
      <xdr:nvCxnSpPr>
        <xdr:cNvPr id="256" name="直線コネクタ 255"/>
        <xdr:cNvCxnSpPr/>
      </xdr:nvCxnSpPr>
      <xdr:spPr>
        <a:xfrm flipV="1">
          <a:off x="14782800" y="968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7" name="フローチャート : 判断 256"/>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8" name="テキスト ボックス 257"/>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56</xdr:row>
      <xdr:rowOff>96520</xdr:rowOff>
    </xdr:to>
    <xdr:cxnSp macro="">
      <xdr:nvCxnSpPr>
        <xdr:cNvPr id="259" name="直線コネクタ 258"/>
        <xdr:cNvCxnSpPr/>
      </xdr:nvCxnSpPr>
      <xdr:spPr>
        <a:xfrm>
          <a:off x="13893800" y="9613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60" name="フローチャート : 判断 25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61" name="テキスト ボックス 260"/>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12700</xdr:rowOff>
    </xdr:to>
    <xdr:cxnSp macro="">
      <xdr:nvCxnSpPr>
        <xdr:cNvPr id="262" name="直線コネクタ 261"/>
        <xdr:cNvCxnSpPr/>
      </xdr:nvCxnSpPr>
      <xdr:spPr>
        <a:xfrm>
          <a:off x="13004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3" name="フローチャート : 判断 262"/>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4" name="テキスト ボックス 263"/>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6" name="テキスト ボックス 26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0</xdr:rowOff>
    </xdr:from>
    <xdr:to>
      <xdr:col>24</xdr:col>
      <xdr:colOff>82550</xdr:colOff>
      <xdr:row>56</xdr:row>
      <xdr:rowOff>101600</xdr:rowOff>
    </xdr:to>
    <xdr:sp macro="" textlink="">
      <xdr:nvSpPr>
        <xdr:cNvPr id="272" name="円/楕円 271"/>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16527</xdr:rowOff>
    </xdr:from>
    <xdr:ext cx="762000" cy="259045"/>
    <xdr:sp macro="" textlink="">
      <xdr:nvSpPr>
        <xdr:cNvPr id="273"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30480</xdr:rowOff>
    </xdr:from>
    <xdr:to>
      <xdr:col>22</xdr:col>
      <xdr:colOff>615950</xdr:colOff>
      <xdr:row>56</xdr:row>
      <xdr:rowOff>132080</xdr:rowOff>
    </xdr:to>
    <xdr:sp macro="" textlink="">
      <xdr:nvSpPr>
        <xdr:cNvPr id="274" name="円/楕円 273"/>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142257</xdr:rowOff>
    </xdr:from>
    <xdr:ext cx="736600" cy="259045"/>
    <xdr:sp macro="" textlink="">
      <xdr:nvSpPr>
        <xdr:cNvPr id="275" name="テキスト ボックス 274"/>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45720</xdr:rowOff>
    </xdr:from>
    <xdr:to>
      <xdr:col>21</xdr:col>
      <xdr:colOff>412750</xdr:colOff>
      <xdr:row>56</xdr:row>
      <xdr:rowOff>147320</xdr:rowOff>
    </xdr:to>
    <xdr:sp macro="" textlink="">
      <xdr:nvSpPr>
        <xdr:cNvPr id="276" name="円/楕円 275"/>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157497</xdr:rowOff>
    </xdr:from>
    <xdr:ext cx="762000" cy="259045"/>
    <xdr:sp macro="" textlink="">
      <xdr:nvSpPr>
        <xdr:cNvPr id="277" name="テキスト ボックス 276"/>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8" name="円/楕円 277"/>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79" name="テキスト ボックス 278"/>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80" name="円/楕円 279"/>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81" name="テキスト ボックス 280"/>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消防やごみ処理など一部事務組合への負担金が大きな割合を占めており、負担金の増減により比率が大きく左右されます。</a:t>
          </a:r>
          <a:endParaRPr lang="ja-JP" altLang="ja-JP" sz="1400">
            <a:effectLst/>
          </a:endParaRPr>
        </a:p>
        <a:p>
          <a:r>
            <a:rPr lang="ja-JP" altLang="ja-JP" sz="1100">
              <a:solidFill>
                <a:schemeClr val="dk1"/>
              </a:solidFill>
              <a:effectLst/>
              <a:latin typeface="+mn-lt"/>
              <a:ea typeface="+mn-ea"/>
              <a:cs typeface="+mn-cs"/>
            </a:rPr>
            <a:t>　今年度</a:t>
          </a:r>
          <a:r>
            <a:rPr lang="ja-JP" altLang="en-US" sz="1100">
              <a:solidFill>
                <a:schemeClr val="dk1"/>
              </a:solidFill>
              <a:effectLst/>
              <a:latin typeface="+mn-lt"/>
              <a:ea typeface="+mn-ea"/>
              <a:cs typeface="+mn-cs"/>
            </a:rPr>
            <a:t>は</a:t>
          </a:r>
          <a:r>
            <a:rPr lang="en-US" altLang="ja-JP" sz="1100">
              <a:solidFill>
                <a:schemeClr val="dk1"/>
              </a:solidFill>
              <a:effectLst/>
              <a:latin typeface="+mn-lt"/>
              <a:ea typeface="+mn-ea"/>
              <a:cs typeface="+mn-cs"/>
            </a:rPr>
            <a:t>11.9</a:t>
          </a:r>
          <a:r>
            <a:rPr lang="ja-JP" altLang="ja-JP" sz="1100">
              <a:solidFill>
                <a:schemeClr val="dk1"/>
              </a:solidFill>
              <a:effectLst/>
              <a:latin typeface="+mn-lt"/>
              <a:ea typeface="+mn-ea"/>
              <a:cs typeface="+mn-cs"/>
            </a:rPr>
            <a:t>％と前年度より</a:t>
          </a:r>
          <a:r>
            <a:rPr lang="en-US" altLang="ja-JP" sz="1100">
              <a:solidFill>
                <a:schemeClr val="dk1"/>
              </a:solidFill>
              <a:effectLst/>
              <a:latin typeface="+mn-lt"/>
              <a:ea typeface="+mn-ea"/>
              <a:cs typeface="+mn-cs"/>
            </a:rPr>
            <a:t>0.3</a:t>
          </a:r>
          <a:r>
            <a:rPr lang="ja-JP" altLang="ja-JP" sz="1100">
              <a:solidFill>
                <a:schemeClr val="dk1"/>
              </a:solidFill>
              <a:effectLst/>
              <a:latin typeface="+mn-lt"/>
              <a:ea typeface="+mn-ea"/>
              <a:cs typeface="+mn-cs"/>
            </a:rPr>
            <a:t>ﾎﾟｲﾝﾄ減少しました。依然として類似団体内平均値より</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ﾎﾟｲﾝﾄ下回っています。今後も補助金交付事業の内容を精査し、比率の抑制・適正化に努めます。</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99568</xdr:rowOff>
    </xdr:from>
    <xdr:to>
      <xdr:col>24</xdr:col>
      <xdr:colOff>31750</xdr:colOff>
      <xdr:row>36</xdr:row>
      <xdr:rowOff>113284</xdr:rowOff>
    </xdr:to>
    <xdr:cxnSp macro="">
      <xdr:nvCxnSpPr>
        <xdr:cNvPr id="311" name="直線コネクタ 310"/>
        <xdr:cNvCxnSpPr/>
      </xdr:nvCxnSpPr>
      <xdr:spPr>
        <a:xfrm flipV="1">
          <a:off x="15671800" y="62717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66565</xdr:rowOff>
    </xdr:from>
    <xdr:ext cx="762000" cy="259045"/>
    <xdr:sp macro="" textlink="">
      <xdr:nvSpPr>
        <xdr:cNvPr id="312"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113284</xdr:rowOff>
    </xdr:from>
    <xdr:to>
      <xdr:col>22</xdr:col>
      <xdr:colOff>565150</xdr:colOff>
      <xdr:row>36</xdr:row>
      <xdr:rowOff>113284</xdr:rowOff>
    </xdr:to>
    <xdr:cxnSp macro="">
      <xdr:nvCxnSpPr>
        <xdr:cNvPr id="314" name="直線コネクタ 313"/>
        <xdr:cNvCxnSpPr/>
      </xdr:nvCxnSpPr>
      <xdr:spPr>
        <a:xfrm>
          <a:off x="14782800" y="6285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5" name="フローチャート : 判断 314"/>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9415</xdr:rowOff>
    </xdr:from>
    <xdr:ext cx="736600" cy="259045"/>
    <xdr:sp macro="" textlink="">
      <xdr:nvSpPr>
        <xdr:cNvPr id="316" name="テキスト ボックス 315"/>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94996</xdr:rowOff>
    </xdr:from>
    <xdr:to>
      <xdr:col>21</xdr:col>
      <xdr:colOff>361950</xdr:colOff>
      <xdr:row>36</xdr:row>
      <xdr:rowOff>113284</xdr:rowOff>
    </xdr:to>
    <xdr:cxnSp macro="">
      <xdr:nvCxnSpPr>
        <xdr:cNvPr id="317" name="直線コネクタ 316"/>
        <xdr:cNvCxnSpPr/>
      </xdr:nvCxnSpPr>
      <xdr:spPr>
        <a:xfrm>
          <a:off x="13893800" y="62671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8" name="フローチャート : 判断 31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9" name="テキスト ボックス 318"/>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94996</xdr:rowOff>
    </xdr:from>
    <xdr:to>
      <xdr:col>20</xdr:col>
      <xdr:colOff>158750</xdr:colOff>
      <xdr:row>36</xdr:row>
      <xdr:rowOff>113284</xdr:rowOff>
    </xdr:to>
    <xdr:cxnSp macro="">
      <xdr:nvCxnSpPr>
        <xdr:cNvPr id="320" name="直線コネクタ 319"/>
        <xdr:cNvCxnSpPr/>
      </xdr:nvCxnSpPr>
      <xdr:spPr>
        <a:xfrm flipV="1">
          <a:off x="13004800" y="62671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21" name="フローチャート : 判断 320"/>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22" name="テキスト ボックス 321"/>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3" name="フローチャート : 判断 322"/>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4" name="テキスト ボックス 323"/>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30" name="円/楕円 329"/>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65295</xdr:rowOff>
    </xdr:from>
    <xdr:ext cx="762000" cy="259045"/>
    <xdr:sp macro="" textlink="">
      <xdr:nvSpPr>
        <xdr:cNvPr id="331" name="補助費等該当値テキスト"/>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62484</xdr:rowOff>
    </xdr:from>
    <xdr:to>
      <xdr:col>22</xdr:col>
      <xdr:colOff>615950</xdr:colOff>
      <xdr:row>36</xdr:row>
      <xdr:rowOff>164084</xdr:rowOff>
    </xdr:to>
    <xdr:sp macro="" textlink="">
      <xdr:nvSpPr>
        <xdr:cNvPr id="332" name="円/楕円 331"/>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2811</xdr:rowOff>
    </xdr:from>
    <xdr:ext cx="736600" cy="259045"/>
    <xdr:sp macro="" textlink="">
      <xdr:nvSpPr>
        <xdr:cNvPr id="333" name="テキスト ボックス 332"/>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62484</xdr:rowOff>
    </xdr:from>
    <xdr:to>
      <xdr:col>21</xdr:col>
      <xdr:colOff>412750</xdr:colOff>
      <xdr:row>36</xdr:row>
      <xdr:rowOff>164084</xdr:rowOff>
    </xdr:to>
    <xdr:sp macro="" textlink="">
      <xdr:nvSpPr>
        <xdr:cNvPr id="334" name="円/楕円 333"/>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2811</xdr:rowOff>
    </xdr:from>
    <xdr:ext cx="762000" cy="259045"/>
    <xdr:sp macro="" textlink="">
      <xdr:nvSpPr>
        <xdr:cNvPr id="335" name="テキスト ボックス 334"/>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44196</xdr:rowOff>
    </xdr:from>
    <xdr:to>
      <xdr:col>20</xdr:col>
      <xdr:colOff>209550</xdr:colOff>
      <xdr:row>36</xdr:row>
      <xdr:rowOff>145796</xdr:rowOff>
    </xdr:to>
    <xdr:sp macro="" textlink="">
      <xdr:nvSpPr>
        <xdr:cNvPr id="336" name="円/楕円 335"/>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37" name="テキスト ボックス 336"/>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38" name="円/楕円 337"/>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39" name="テキスト ボックス 338"/>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公債費に係る経常収支比率は、今年度において</a:t>
          </a:r>
          <a:r>
            <a:rPr lang="en-US" altLang="ja-JP" sz="1100">
              <a:solidFill>
                <a:schemeClr val="dk1"/>
              </a:solidFill>
              <a:effectLst/>
              <a:latin typeface="+mn-lt"/>
              <a:ea typeface="+mn-ea"/>
              <a:cs typeface="+mn-cs"/>
            </a:rPr>
            <a:t>9.3</a:t>
          </a:r>
          <a:r>
            <a:rPr lang="ja-JP" altLang="ja-JP" sz="1100">
              <a:solidFill>
                <a:schemeClr val="dk1"/>
              </a:solidFill>
              <a:effectLst/>
              <a:latin typeface="+mn-lt"/>
              <a:ea typeface="+mn-ea"/>
              <a:cs typeface="+mn-cs"/>
            </a:rPr>
            <a:t>％と前年度より</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ﾎﾟｲﾝﾄ増加しました。依然として類似団体平均値を</a:t>
          </a:r>
          <a:r>
            <a:rPr lang="en-US" altLang="ja-JP" sz="1100">
              <a:solidFill>
                <a:schemeClr val="dk1"/>
              </a:solidFill>
              <a:effectLst/>
              <a:latin typeface="+mn-lt"/>
              <a:ea typeface="+mn-ea"/>
              <a:cs typeface="+mn-cs"/>
            </a:rPr>
            <a:t>4.1</a:t>
          </a:r>
          <a:r>
            <a:rPr lang="ja-JP" altLang="ja-JP" sz="1100">
              <a:solidFill>
                <a:schemeClr val="dk1"/>
              </a:solidFill>
              <a:effectLst/>
              <a:latin typeface="+mn-lt"/>
              <a:ea typeface="+mn-ea"/>
              <a:cs typeface="+mn-cs"/>
            </a:rPr>
            <a:t>ﾎﾟｲﾝﾄ下回ってい</a:t>
          </a:r>
          <a:r>
            <a:rPr lang="ja-JP" altLang="en-US" sz="1100">
              <a:solidFill>
                <a:schemeClr val="dk1"/>
              </a:solidFill>
              <a:effectLst/>
              <a:latin typeface="+mn-lt"/>
              <a:ea typeface="+mn-ea"/>
              <a:cs typeface="+mn-cs"/>
            </a:rPr>
            <a:t>るものの、増加傾向にあります</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増加の要因である</a:t>
          </a:r>
          <a:r>
            <a:rPr lang="ja-JP" altLang="ja-JP" sz="1100">
              <a:solidFill>
                <a:schemeClr val="dk1"/>
              </a:solidFill>
              <a:effectLst/>
              <a:latin typeface="+mn-lt"/>
              <a:ea typeface="+mn-ea"/>
              <a:cs typeface="+mn-cs"/>
            </a:rPr>
            <a:t>新庁舎建設事業の償還</a:t>
          </a:r>
          <a:r>
            <a:rPr lang="ja-JP" altLang="en-US" sz="1100">
              <a:solidFill>
                <a:schemeClr val="dk1"/>
              </a:solidFill>
              <a:effectLst/>
              <a:latin typeface="+mn-lt"/>
              <a:ea typeface="+mn-ea"/>
              <a:cs typeface="+mn-cs"/>
            </a:rPr>
            <a:t>がしばらく続き</a:t>
          </a:r>
          <a:r>
            <a:rPr lang="ja-JP" altLang="ja-JP" sz="110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臨時財政対策債の償還が年々増加していることもありさらに上昇することが想定されます。</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146050</xdr:rowOff>
    </xdr:from>
    <xdr:to>
      <xdr:col>7</xdr:col>
      <xdr:colOff>15875</xdr:colOff>
      <xdr:row>74</xdr:row>
      <xdr:rowOff>149860</xdr:rowOff>
    </xdr:to>
    <xdr:cxnSp macro="">
      <xdr:nvCxnSpPr>
        <xdr:cNvPr id="372" name="直線コネクタ 371"/>
        <xdr:cNvCxnSpPr/>
      </xdr:nvCxnSpPr>
      <xdr:spPr>
        <a:xfrm>
          <a:off x="3987800" y="1266190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40657</xdr:rowOff>
    </xdr:from>
    <xdr:ext cx="762000" cy="259045"/>
    <xdr:sp macro="" textlink="">
      <xdr:nvSpPr>
        <xdr:cNvPr id="373"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107950</xdr:rowOff>
    </xdr:from>
    <xdr:to>
      <xdr:col>5</xdr:col>
      <xdr:colOff>549275</xdr:colOff>
      <xdr:row>73</xdr:row>
      <xdr:rowOff>146050</xdr:rowOff>
    </xdr:to>
    <xdr:cxnSp macro="">
      <xdr:nvCxnSpPr>
        <xdr:cNvPr id="375" name="直線コネクタ 374"/>
        <xdr:cNvCxnSpPr/>
      </xdr:nvCxnSpPr>
      <xdr:spPr>
        <a:xfrm>
          <a:off x="3098800" y="12623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6" name="フローチャート : 判断 375"/>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139716</xdr:rowOff>
    </xdr:from>
    <xdr:ext cx="736600" cy="259045"/>
    <xdr:sp macro="" textlink="">
      <xdr:nvSpPr>
        <xdr:cNvPr id="377" name="テキスト ボックス 376"/>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107950</xdr:rowOff>
    </xdr:from>
    <xdr:to>
      <xdr:col>4</xdr:col>
      <xdr:colOff>346075</xdr:colOff>
      <xdr:row>73</xdr:row>
      <xdr:rowOff>130810</xdr:rowOff>
    </xdr:to>
    <xdr:cxnSp macro="">
      <xdr:nvCxnSpPr>
        <xdr:cNvPr id="378" name="直線コネクタ 377"/>
        <xdr:cNvCxnSpPr/>
      </xdr:nvCxnSpPr>
      <xdr:spPr>
        <a:xfrm flipV="1">
          <a:off x="2209800" y="12623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9" name="フローチャート : 判断 378"/>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80" name="テキスト ボックス 379"/>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130810</xdr:rowOff>
    </xdr:from>
    <xdr:to>
      <xdr:col>3</xdr:col>
      <xdr:colOff>142875</xdr:colOff>
      <xdr:row>74</xdr:row>
      <xdr:rowOff>96520</xdr:rowOff>
    </xdr:to>
    <xdr:cxnSp macro="">
      <xdr:nvCxnSpPr>
        <xdr:cNvPr id="381" name="直線コネクタ 380"/>
        <xdr:cNvCxnSpPr/>
      </xdr:nvCxnSpPr>
      <xdr:spPr>
        <a:xfrm flipV="1">
          <a:off x="1320800" y="126466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82" name="フローチャート : 判断 381"/>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83" name="テキスト ボックス 382"/>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4" name="フローチャート : 判断 383"/>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85" name="テキスト ボックス 384"/>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99060</xdr:rowOff>
    </xdr:from>
    <xdr:to>
      <xdr:col>7</xdr:col>
      <xdr:colOff>66675</xdr:colOff>
      <xdr:row>75</xdr:row>
      <xdr:rowOff>29210</xdr:rowOff>
    </xdr:to>
    <xdr:sp macro="" textlink="">
      <xdr:nvSpPr>
        <xdr:cNvPr id="391" name="円/楕円 390"/>
        <xdr:cNvSpPr/>
      </xdr:nvSpPr>
      <xdr:spPr>
        <a:xfrm>
          <a:off x="4775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115587</xdr:rowOff>
    </xdr:from>
    <xdr:ext cx="762000" cy="259045"/>
    <xdr:sp macro="" textlink="">
      <xdr:nvSpPr>
        <xdr:cNvPr id="392" name="公債費該当値テキスト"/>
        <xdr:cNvSpPr txBox="1"/>
      </xdr:nvSpPr>
      <xdr:spPr>
        <a:xfrm>
          <a:off x="4914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95250</xdr:rowOff>
    </xdr:from>
    <xdr:to>
      <xdr:col>5</xdr:col>
      <xdr:colOff>600075</xdr:colOff>
      <xdr:row>74</xdr:row>
      <xdr:rowOff>25400</xdr:rowOff>
    </xdr:to>
    <xdr:sp macro="" textlink="">
      <xdr:nvSpPr>
        <xdr:cNvPr id="393" name="円/楕円 392"/>
        <xdr:cNvSpPr/>
      </xdr:nvSpPr>
      <xdr:spPr>
        <a:xfrm>
          <a:off x="3937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35577</xdr:rowOff>
    </xdr:from>
    <xdr:ext cx="736600" cy="259045"/>
    <xdr:sp macro="" textlink="">
      <xdr:nvSpPr>
        <xdr:cNvPr id="394" name="テキスト ボックス 393"/>
        <xdr:cNvSpPr txBox="1"/>
      </xdr:nvSpPr>
      <xdr:spPr>
        <a:xfrm>
          <a:off x="3606800" y="1237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57150</xdr:rowOff>
    </xdr:from>
    <xdr:to>
      <xdr:col>4</xdr:col>
      <xdr:colOff>396875</xdr:colOff>
      <xdr:row>73</xdr:row>
      <xdr:rowOff>158750</xdr:rowOff>
    </xdr:to>
    <xdr:sp macro="" textlink="">
      <xdr:nvSpPr>
        <xdr:cNvPr id="395" name="円/楕円 394"/>
        <xdr:cNvSpPr/>
      </xdr:nvSpPr>
      <xdr:spPr>
        <a:xfrm>
          <a:off x="3048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168927</xdr:rowOff>
    </xdr:from>
    <xdr:ext cx="762000" cy="259045"/>
    <xdr:sp macro="" textlink="">
      <xdr:nvSpPr>
        <xdr:cNvPr id="396" name="テキスト ボックス 395"/>
        <xdr:cNvSpPr txBox="1"/>
      </xdr:nvSpPr>
      <xdr:spPr>
        <a:xfrm>
          <a:off x="2717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80010</xdr:rowOff>
    </xdr:from>
    <xdr:to>
      <xdr:col>3</xdr:col>
      <xdr:colOff>193675</xdr:colOff>
      <xdr:row>74</xdr:row>
      <xdr:rowOff>10160</xdr:rowOff>
    </xdr:to>
    <xdr:sp macro="" textlink="">
      <xdr:nvSpPr>
        <xdr:cNvPr id="397" name="円/楕円 396"/>
        <xdr:cNvSpPr/>
      </xdr:nvSpPr>
      <xdr:spPr>
        <a:xfrm>
          <a:off x="2159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20337</xdr:rowOff>
    </xdr:from>
    <xdr:ext cx="762000" cy="259045"/>
    <xdr:sp macro="" textlink="">
      <xdr:nvSpPr>
        <xdr:cNvPr id="398" name="テキスト ボックス 397"/>
        <xdr:cNvSpPr txBox="1"/>
      </xdr:nvSpPr>
      <xdr:spPr>
        <a:xfrm>
          <a:off x="1828800" y="1236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45720</xdr:rowOff>
    </xdr:from>
    <xdr:to>
      <xdr:col>1</xdr:col>
      <xdr:colOff>676275</xdr:colOff>
      <xdr:row>74</xdr:row>
      <xdr:rowOff>147320</xdr:rowOff>
    </xdr:to>
    <xdr:sp macro="" textlink="">
      <xdr:nvSpPr>
        <xdr:cNvPr id="399" name="円/楕円 398"/>
        <xdr:cNvSpPr/>
      </xdr:nvSpPr>
      <xdr:spPr>
        <a:xfrm>
          <a:off x="1270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157497</xdr:rowOff>
    </xdr:from>
    <xdr:ext cx="762000" cy="259045"/>
    <xdr:sp macro="" textlink="">
      <xdr:nvSpPr>
        <xdr:cNvPr id="400" name="テキスト ボックス 399"/>
        <xdr:cNvSpPr txBox="1"/>
      </xdr:nvSpPr>
      <xdr:spPr>
        <a:xfrm>
          <a:off x="939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前年度に比べて</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ﾎﾟｲﾝﾄ</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しましたが、類似団体内平均値より</a:t>
          </a:r>
          <a:r>
            <a:rPr lang="en-US" altLang="ja-JP" sz="1100">
              <a:solidFill>
                <a:schemeClr val="dk1"/>
              </a:solidFill>
              <a:effectLst/>
              <a:latin typeface="+mn-lt"/>
              <a:ea typeface="+mn-ea"/>
              <a:cs typeface="+mn-cs"/>
            </a:rPr>
            <a:t>0.3</a:t>
          </a:r>
          <a:r>
            <a:rPr lang="ja-JP" altLang="ja-JP" sz="1100">
              <a:solidFill>
                <a:schemeClr val="dk1"/>
              </a:solidFill>
              <a:effectLst/>
              <a:latin typeface="+mn-lt"/>
              <a:ea typeface="+mn-ea"/>
              <a:cs typeface="+mn-cs"/>
            </a:rPr>
            <a:t>ﾎﾟｲﾝﾄ上回りました。</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人件費をはじめ、前年度より減少したものが多いなか、</a:t>
          </a:r>
          <a:r>
            <a:rPr lang="ja-JP" altLang="ja-JP" sz="1100">
              <a:solidFill>
                <a:schemeClr val="dk1"/>
              </a:solidFill>
              <a:effectLst/>
              <a:latin typeface="+mn-lt"/>
              <a:ea typeface="+mn-ea"/>
              <a:cs typeface="+mn-cs"/>
            </a:rPr>
            <a:t>扶助費に係る経常収支比率が</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ﾎﾟｲﾝﾄ増加したことに</a:t>
          </a:r>
          <a:r>
            <a:rPr lang="ja-JP" altLang="en-US" sz="1100">
              <a:solidFill>
                <a:schemeClr val="dk1"/>
              </a:solidFill>
              <a:effectLst/>
              <a:latin typeface="+mn-lt"/>
              <a:ea typeface="+mn-ea"/>
              <a:cs typeface="+mn-cs"/>
            </a:rPr>
            <a:t>より、</a:t>
          </a:r>
          <a:r>
            <a:rPr lang="ja-JP" altLang="ja-JP" sz="1100">
              <a:solidFill>
                <a:schemeClr val="dk1"/>
              </a:solidFill>
              <a:effectLst/>
              <a:latin typeface="+mn-lt"/>
              <a:ea typeface="+mn-ea"/>
              <a:cs typeface="+mn-cs"/>
            </a:rPr>
            <a:t>依然として類似団体内平均値</a:t>
          </a:r>
          <a:r>
            <a:rPr lang="ja-JP" altLang="en-US" sz="1100">
              <a:solidFill>
                <a:schemeClr val="dk1"/>
              </a:solidFill>
              <a:effectLst/>
              <a:latin typeface="+mn-lt"/>
              <a:ea typeface="+mn-ea"/>
              <a:cs typeface="+mn-cs"/>
            </a:rPr>
            <a:t>を</a:t>
          </a:r>
          <a:r>
            <a:rPr lang="ja-JP" altLang="ja-JP" sz="1100">
              <a:solidFill>
                <a:schemeClr val="dk1"/>
              </a:solidFill>
              <a:effectLst/>
              <a:latin typeface="+mn-lt"/>
              <a:ea typeface="+mn-ea"/>
              <a:cs typeface="+mn-cs"/>
            </a:rPr>
            <a:t>上回</a:t>
          </a:r>
          <a:r>
            <a:rPr lang="ja-JP" altLang="en-US" sz="1100">
              <a:solidFill>
                <a:schemeClr val="dk1"/>
              </a:solidFill>
              <a:effectLst/>
              <a:latin typeface="+mn-lt"/>
              <a:ea typeface="+mn-ea"/>
              <a:cs typeface="+mn-cs"/>
            </a:rPr>
            <a:t>ることになり</a:t>
          </a:r>
          <a:r>
            <a:rPr lang="ja-JP" altLang="ja-JP" sz="1100">
              <a:solidFill>
                <a:schemeClr val="dk1"/>
              </a:solidFill>
              <a:effectLst/>
              <a:latin typeface="+mn-lt"/>
              <a:ea typeface="+mn-ea"/>
              <a:cs typeface="+mn-cs"/>
            </a:rPr>
            <a:t>ました</a:t>
          </a:r>
          <a:r>
            <a:rPr lang="ja-JP" altLang="en-US"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人口構成の変化に伴い、扶助費を中心に増加することが予想されますが、比率の抑制に努め、全体の抑制につなげていきます。</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159004</xdr:rowOff>
    </xdr:from>
    <xdr:to>
      <xdr:col>24</xdr:col>
      <xdr:colOff>31750</xdr:colOff>
      <xdr:row>77</xdr:row>
      <xdr:rowOff>24130</xdr:rowOff>
    </xdr:to>
    <xdr:cxnSp macro="">
      <xdr:nvCxnSpPr>
        <xdr:cNvPr id="431" name="直線コネクタ 430"/>
        <xdr:cNvCxnSpPr/>
      </xdr:nvCxnSpPr>
      <xdr:spPr>
        <a:xfrm flipV="1">
          <a:off x="15671800" y="131892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111014</xdr:rowOff>
    </xdr:from>
    <xdr:ext cx="762000" cy="259045"/>
    <xdr:sp macro="" textlink="">
      <xdr:nvSpPr>
        <xdr:cNvPr id="432" name="公債費以外平均値テキスト"/>
        <xdr:cNvSpPr txBox="1"/>
      </xdr:nvSpPr>
      <xdr:spPr>
        <a:xfrm>
          <a:off x="16598900" y="12969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154432</xdr:rowOff>
    </xdr:from>
    <xdr:to>
      <xdr:col>22</xdr:col>
      <xdr:colOff>565150</xdr:colOff>
      <xdr:row>77</xdr:row>
      <xdr:rowOff>24130</xdr:rowOff>
    </xdr:to>
    <xdr:cxnSp macro="">
      <xdr:nvCxnSpPr>
        <xdr:cNvPr id="434" name="直線コネクタ 433"/>
        <xdr:cNvCxnSpPr/>
      </xdr:nvCxnSpPr>
      <xdr:spPr>
        <a:xfrm>
          <a:off x="14782800" y="13184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5" name="フローチャート : 判断 434"/>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142257</xdr:rowOff>
    </xdr:from>
    <xdr:ext cx="736600" cy="259045"/>
    <xdr:sp macro="" textlink="">
      <xdr:nvSpPr>
        <xdr:cNvPr id="436" name="テキスト ボックス 435"/>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131572</xdr:rowOff>
    </xdr:from>
    <xdr:to>
      <xdr:col>21</xdr:col>
      <xdr:colOff>361950</xdr:colOff>
      <xdr:row>76</xdr:row>
      <xdr:rowOff>154432</xdr:rowOff>
    </xdr:to>
    <xdr:cxnSp macro="">
      <xdr:nvCxnSpPr>
        <xdr:cNvPr id="437" name="直線コネクタ 436"/>
        <xdr:cNvCxnSpPr/>
      </xdr:nvCxnSpPr>
      <xdr:spPr>
        <a:xfrm>
          <a:off x="13893800" y="131617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8" name="フローチャート : 判断 437"/>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9" name="テキスト ボックス 438"/>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131572</xdr:rowOff>
    </xdr:from>
    <xdr:to>
      <xdr:col>20</xdr:col>
      <xdr:colOff>158750</xdr:colOff>
      <xdr:row>76</xdr:row>
      <xdr:rowOff>154432</xdr:rowOff>
    </xdr:to>
    <xdr:cxnSp macro="">
      <xdr:nvCxnSpPr>
        <xdr:cNvPr id="440" name="直線コネクタ 439"/>
        <xdr:cNvCxnSpPr/>
      </xdr:nvCxnSpPr>
      <xdr:spPr>
        <a:xfrm flipV="1">
          <a:off x="13004800" y="131617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41" name="フローチャート : 判断 440"/>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42" name="テキスト ボックス 441"/>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3" name="フローチャート : 判断 442"/>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44" name="テキスト ボックス 443"/>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108204</xdr:rowOff>
    </xdr:from>
    <xdr:to>
      <xdr:col>24</xdr:col>
      <xdr:colOff>82550</xdr:colOff>
      <xdr:row>77</xdr:row>
      <xdr:rowOff>38354</xdr:rowOff>
    </xdr:to>
    <xdr:sp macro="" textlink="">
      <xdr:nvSpPr>
        <xdr:cNvPr id="450" name="円/楕円 449"/>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80281</xdr:rowOff>
    </xdr:from>
    <xdr:ext cx="762000" cy="259045"/>
    <xdr:sp macro="" textlink="">
      <xdr:nvSpPr>
        <xdr:cNvPr id="451" name="公債費以外該当値テキスト"/>
        <xdr:cNvSpPr txBox="1"/>
      </xdr:nvSpPr>
      <xdr:spPr>
        <a:xfrm>
          <a:off x="165989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144780</xdr:rowOff>
    </xdr:from>
    <xdr:to>
      <xdr:col>22</xdr:col>
      <xdr:colOff>615950</xdr:colOff>
      <xdr:row>77</xdr:row>
      <xdr:rowOff>74930</xdr:rowOff>
    </xdr:to>
    <xdr:sp macro="" textlink="">
      <xdr:nvSpPr>
        <xdr:cNvPr id="452" name="円/楕円 451"/>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53" name="テキスト ボックス 452"/>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103632</xdr:rowOff>
    </xdr:from>
    <xdr:to>
      <xdr:col>21</xdr:col>
      <xdr:colOff>412750</xdr:colOff>
      <xdr:row>77</xdr:row>
      <xdr:rowOff>33782</xdr:rowOff>
    </xdr:to>
    <xdr:sp macro="" textlink="">
      <xdr:nvSpPr>
        <xdr:cNvPr id="454" name="円/楕円 453"/>
        <xdr:cNvSpPr/>
      </xdr:nvSpPr>
      <xdr:spPr>
        <a:xfrm>
          <a:off x="14732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43959</xdr:rowOff>
    </xdr:from>
    <xdr:ext cx="762000" cy="259045"/>
    <xdr:sp macro="" textlink="">
      <xdr:nvSpPr>
        <xdr:cNvPr id="455" name="テキスト ボックス 454"/>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80772</xdr:rowOff>
    </xdr:from>
    <xdr:to>
      <xdr:col>20</xdr:col>
      <xdr:colOff>209550</xdr:colOff>
      <xdr:row>77</xdr:row>
      <xdr:rowOff>10922</xdr:rowOff>
    </xdr:to>
    <xdr:sp macro="" textlink="">
      <xdr:nvSpPr>
        <xdr:cNvPr id="456" name="円/楕円 455"/>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57" name="テキスト ボックス 456"/>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103632</xdr:rowOff>
    </xdr:from>
    <xdr:to>
      <xdr:col>19</xdr:col>
      <xdr:colOff>6350</xdr:colOff>
      <xdr:row>77</xdr:row>
      <xdr:rowOff>33782</xdr:rowOff>
    </xdr:to>
    <xdr:sp macro="" textlink="">
      <xdr:nvSpPr>
        <xdr:cNvPr id="458" name="円/楕円 457"/>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18559</xdr:rowOff>
    </xdr:from>
    <xdr:ext cx="762000" cy="259045"/>
    <xdr:sp macro="" textlink="">
      <xdr:nvSpPr>
        <xdr:cNvPr id="459" name="テキスト ボックス 458"/>
        <xdr:cNvSpPr txBox="1"/>
      </xdr:nvSpPr>
      <xdr:spPr>
        <a:xfrm>
          <a:off x="12623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愛知県阿久比町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78232</xdr:rowOff>
    </xdr:from>
    <xdr:to>
      <xdr:col>4</xdr:col>
      <xdr:colOff>1117600</xdr:colOff>
      <xdr:row>17</xdr:row>
      <xdr:rowOff>109607</xdr:rowOff>
    </xdr:to>
    <xdr:cxnSp macro="">
      <xdr:nvCxnSpPr>
        <xdr:cNvPr id="50" name="直線コネクタ 49"/>
        <xdr:cNvCxnSpPr/>
      </xdr:nvCxnSpPr>
      <xdr:spPr bwMode="auto">
        <a:xfrm>
          <a:off x="5003800" y="3040507"/>
          <a:ext cx="647700" cy="31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23499</xdr:rowOff>
    </xdr:from>
    <xdr:ext cx="762000" cy="259045"/>
    <xdr:sp macro="" textlink="">
      <xdr:nvSpPr>
        <xdr:cNvPr id="51" name="人口1人当たり決算額の推移平均値テキスト130"/>
        <xdr:cNvSpPr txBox="1"/>
      </xdr:nvSpPr>
      <xdr:spPr>
        <a:xfrm>
          <a:off x="5740400" y="2642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77451</xdr:rowOff>
    </xdr:from>
    <xdr:to>
      <xdr:col>4</xdr:col>
      <xdr:colOff>469900</xdr:colOff>
      <xdr:row>17</xdr:row>
      <xdr:rowOff>78232</xdr:rowOff>
    </xdr:to>
    <xdr:cxnSp macro="">
      <xdr:nvCxnSpPr>
        <xdr:cNvPr id="53" name="直線コネクタ 52"/>
        <xdr:cNvCxnSpPr/>
      </xdr:nvCxnSpPr>
      <xdr:spPr bwMode="auto">
        <a:xfrm>
          <a:off x="4305300" y="3039726"/>
          <a:ext cx="698500" cy="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101985</xdr:rowOff>
    </xdr:from>
    <xdr:ext cx="736600" cy="259045"/>
    <xdr:sp macro="" textlink="">
      <xdr:nvSpPr>
        <xdr:cNvPr id="55" name="テキスト ボックス 54"/>
        <xdr:cNvSpPr txBox="1"/>
      </xdr:nvSpPr>
      <xdr:spPr>
        <a:xfrm>
          <a:off x="4622800" y="2549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64440</xdr:rowOff>
    </xdr:from>
    <xdr:to>
      <xdr:col>3</xdr:col>
      <xdr:colOff>904875</xdr:colOff>
      <xdr:row>17</xdr:row>
      <xdr:rowOff>77451</xdr:rowOff>
    </xdr:to>
    <xdr:cxnSp macro="">
      <xdr:nvCxnSpPr>
        <xdr:cNvPr id="56" name="直線コネクタ 55"/>
        <xdr:cNvCxnSpPr/>
      </xdr:nvCxnSpPr>
      <xdr:spPr bwMode="auto">
        <a:xfrm>
          <a:off x="3606800" y="3026715"/>
          <a:ext cx="698500" cy="13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129540</xdr:rowOff>
    </xdr:from>
    <xdr:to>
      <xdr:col>3</xdr:col>
      <xdr:colOff>955675</xdr:colOff>
      <xdr:row>17</xdr:row>
      <xdr:rowOff>59690</xdr:rowOff>
    </xdr:to>
    <xdr:sp macro="" textlink="">
      <xdr:nvSpPr>
        <xdr:cNvPr id="57" name="フローチャート : 判断 56"/>
        <xdr:cNvSpPr/>
      </xdr:nvSpPr>
      <xdr:spPr bwMode="auto">
        <a:xfrm>
          <a:off x="42545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69867</xdr:rowOff>
    </xdr:from>
    <xdr:ext cx="762000" cy="259045"/>
    <xdr:sp macro="" textlink="">
      <xdr:nvSpPr>
        <xdr:cNvPr id="58" name="テキスト ボックス 57"/>
        <xdr:cNvSpPr txBox="1"/>
      </xdr:nvSpPr>
      <xdr:spPr>
        <a:xfrm>
          <a:off x="3924300" y="268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64440</xdr:rowOff>
    </xdr:from>
    <xdr:to>
      <xdr:col>3</xdr:col>
      <xdr:colOff>206375</xdr:colOff>
      <xdr:row>17</xdr:row>
      <xdr:rowOff>96063</xdr:rowOff>
    </xdr:to>
    <xdr:cxnSp macro="">
      <xdr:nvCxnSpPr>
        <xdr:cNvPr id="59" name="直線コネクタ 58"/>
        <xdr:cNvCxnSpPr/>
      </xdr:nvCxnSpPr>
      <xdr:spPr bwMode="auto">
        <a:xfrm flipV="1">
          <a:off x="2908300" y="3026715"/>
          <a:ext cx="698500" cy="31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154000</xdr:rowOff>
    </xdr:from>
    <xdr:to>
      <xdr:col>3</xdr:col>
      <xdr:colOff>257175</xdr:colOff>
      <xdr:row>17</xdr:row>
      <xdr:rowOff>84150</xdr:rowOff>
    </xdr:to>
    <xdr:sp macro="" textlink="">
      <xdr:nvSpPr>
        <xdr:cNvPr id="60" name="フローチャート : 判断 59"/>
        <xdr:cNvSpPr/>
      </xdr:nvSpPr>
      <xdr:spPr bwMode="auto">
        <a:xfrm>
          <a:off x="35560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94327</xdr:rowOff>
    </xdr:from>
    <xdr:ext cx="762000" cy="259045"/>
    <xdr:sp macro="" textlink="">
      <xdr:nvSpPr>
        <xdr:cNvPr id="61" name="テキスト ボックス 60"/>
        <xdr:cNvSpPr txBox="1"/>
      </xdr:nvSpPr>
      <xdr:spPr>
        <a:xfrm>
          <a:off x="3225800" y="271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134931</xdr:rowOff>
    </xdr:from>
    <xdr:to>
      <xdr:col>2</xdr:col>
      <xdr:colOff>692150</xdr:colOff>
      <xdr:row>17</xdr:row>
      <xdr:rowOff>65081</xdr:rowOff>
    </xdr:to>
    <xdr:sp macro="" textlink="">
      <xdr:nvSpPr>
        <xdr:cNvPr id="62" name="フローチャート : 判断 61"/>
        <xdr:cNvSpPr/>
      </xdr:nvSpPr>
      <xdr:spPr bwMode="auto">
        <a:xfrm>
          <a:off x="28575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75258</xdr:rowOff>
    </xdr:from>
    <xdr:ext cx="762000" cy="259045"/>
    <xdr:sp macro="" textlink="">
      <xdr:nvSpPr>
        <xdr:cNvPr id="63" name="テキスト ボックス 62"/>
        <xdr:cNvSpPr txBox="1"/>
      </xdr:nvSpPr>
      <xdr:spPr>
        <a:xfrm>
          <a:off x="2527300" y="26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58807</xdr:rowOff>
    </xdr:from>
    <xdr:to>
      <xdr:col>5</xdr:col>
      <xdr:colOff>34925</xdr:colOff>
      <xdr:row>17</xdr:row>
      <xdr:rowOff>160407</xdr:rowOff>
    </xdr:to>
    <xdr:sp macro="" textlink="">
      <xdr:nvSpPr>
        <xdr:cNvPr id="69" name="円/楕円 68"/>
        <xdr:cNvSpPr/>
      </xdr:nvSpPr>
      <xdr:spPr bwMode="auto">
        <a:xfrm>
          <a:off x="5600700" y="3021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30884</xdr:rowOff>
    </xdr:from>
    <xdr:ext cx="762000" cy="259045"/>
    <xdr:sp macro="" textlink="">
      <xdr:nvSpPr>
        <xdr:cNvPr id="70" name="人口1人当たり決算額の推移該当値テキスト130"/>
        <xdr:cNvSpPr txBox="1"/>
      </xdr:nvSpPr>
      <xdr:spPr>
        <a:xfrm>
          <a:off x="5740400" y="299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65,413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27432</xdr:rowOff>
    </xdr:from>
    <xdr:to>
      <xdr:col>4</xdr:col>
      <xdr:colOff>520700</xdr:colOff>
      <xdr:row>17</xdr:row>
      <xdr:rowOff>129032</xdr:rowOff>
    </xdr:to>
    <xdr:sp macro="" textlink="">
      <xdr:nvSpPr>
        <xdr:cNvPr id="71" name="円/楕円 70"/>
        <xdr:cNvSpPr/>
      </xdr:nvSpPr>
      <xdr:spPr bwMode="auto">
        <a:xfrm>
          <a:off x="4953000" y="2989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113809</xdr:rowOff>
    </xdr:from>
    <xdr:ext cx="736600" cy="259045"/>
    <xdr:sp macro="" textlink="">
      <xdr:nvSpPr>
        <xdr:cNvPr id="72" name="テキスト ボックス 71"/>
        <xdr:cNvSpPr txBox="1"/>
      </xdr:nvSpPr>
      <xdr:spPr>
        <a:xfrm>
          <a:off x="4622800" y="307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67,060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26651</xdr:rowOff>
    </xdr:from>
    <xdr:to>
      <xdr:col>3</xdr:col>
      <xdr:colOff>955675</xdr:colOff>
      <xdr:row>17</xdr:row>
      <xdr:rowOff>128251</xdr:rowOff>
    </xdr:to>
    <xdr:sp macro="" textlink="">
      <xdr:nvSpPr>
        <xdr:cNvPr id="73" name="円/楕円 72"/>
        <xdr:cNvSpPr/>
      </xdr:nvSpPr>
      <xdr:spPr bwMode="auto">
        <a:xfrm>
          <a:off x="4254500" y="2988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113028</xdr:rowOff>
    </xdr:from>
    <xdr:ext cx="762000" cy="259045"/>
    <xdr:sp macro="" textlink="">
      <xdr:nvSpPr>
        <xdr:cNvPr id="74" name="テキスト ボックス 73"/>
        <xdr:cNvSpPr txBox="1"/>
      </xdr:nvSpPr>
      <xdr:spPr>
        <a:xfrm>
          <a:off x="3924300" y="307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67,101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13640</xdr:rowOff>
    </xdr:from>
    <xdr:to>
      <xdr:col>3</xdr:col>
      <xdr:colOff>257175</xdr:colOff>
      <xdr:row>17</xdr:row>
      <xdr:rowOff>115240</xdr:rowOff>
    </xdr:to>
    <xdr:sp macro="" textlink="">
      <xdr:nvSpPr>
        <xdr:cNvPr id="75" name="円/楕円 74"/>
        <xdr:cNvSpPr/>
      </xdr:nvSpPr>
      <xdr:spPr bwMode="auto">
        <a:xfrm>
          <a:off x="3556000" y="2975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100017</xdr:rowOff>
    </xdr:from>
    <xdr:ext cx="762000" cy="259045"/>
    <xdr:sp macro="" textlink="">
      <xdr:nvSpPr>
        <xdr:cNvPr id="76" name="テキスト ボックス 75"/>
        <xdr:cNvSpPr txBox="1"/>
      </xdr:nvSpPr>
      <xdr:spPr>
        <a:xfrm>
          <a:off x="3225800" y="306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67,784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45263</xdr:rowOff>
    </xdr:from>
    <xdr:to>
      <xdr:col>2</xdr:col>
      <xdr:colOff>692150</xdr:colOff>
      <xdr:row>17</xdr:row>
      <xdr:rowOff>146863</xdr:rowOff>
    </xdr:to>
    <xdr:sp macro="" textlink="">
      <xdr:nvSpPr>
        <xdr:cNvPr id="77" name="円/楕円 76"/>
        <xdr:cNvSpPr/>
      </xdr:nvSpPr>
      <xdr:spPr bwMode="auto">
        <a:xfrm>
          <a:off x="2857500" y="3007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131640</xdr:rowOff>
    </xdr:from>
    <xdr:ext cx="762000" cy="259045"/>
    <xdr:sp macro="" textlink="">
      <xdr:nvSpPr>
        <xdr:cNvPr id="78" name="テキスト ボックス 77"/>
        <xdr:cNvSpPr txBox="1"/>
      </xdr:nvSpPr>
      <xdr:spPr>
        <a:xfrm>
          <a:off x="2527300" y="30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66,124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159404</xdr:rowOff>
    </xdr:from>
    <xdr:to>
      <xdr:col>4</xdr:col>
      <xdr:colOff>1117600</xdr:colOff>
      <xdr:row>37</xdr:row>
      <xdr:rowOff>75812</xdr:rowOff>
    </xdr:to>
    <xdr:cxnSp macro="">
      <xdr:nvCxnSpPr>
        <xdr:cNvPr id="111" name="直線コネクタ 110"/>
        <xdr:cNvCxnSpPr/>
      </xdr:nvCxnSpPr>
      <xdr:spPr bwMode="auto">
        <a:xfrm flipV="1">
          <a:off x="5003800" y="7112654"/>
          <a:ext cx="647700" cy="87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82859</xdr:rowOff>
    </xdr:from>
    <xdr:ext cx="762000" cy="259045"/>
    <xdr:sp macro="" textlink="">
      <xdr:nvSpPr>
        <xdr:cNvPr id="112" name="人口1人当たり決算額の推移平均値テキスト445"/>
        <xdr:cNvSpPr txBox="1"/>
      </xdr:nvSpPr>
      <xdr:spPr>
        <a:xfrm>
          <a:off x="5740400" y="66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75812</xdr:rowOff>
    </xdr:from>
    <xdr:to>
      <xdr:col>4</xdr:col>
      <xdr:colOff>469900</xdr:colOff>
      <xdr:row>37</xdr:row>
      <xdr:rowOff>85852</xdr:rowOff>
    </xdr:to>
    <xdr:cxnSp macro="">
      <xdr:nvCxnSpPr>
        <xdr:cNvPr id="114" name="直線コネクタ 113"/>
        <xdr:cNvCxnSpPr/>
      </xdr:nvCxnSpPr>
      <xdr:spPr bwMode="auto">
        <a:xfrm flipV="1">
          <a:off x="4305300" y="7200512"/>
          <a:ext cx="698500" cy="10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6945</xdr:rowOff>
    </xdr:from>
    <xdr:ext cx="736600" cy="259045"/>
    <xdr:sp macro="" textlink="">
      <xdr:nvSpPr>
        <xdr:cNvPr id="116" name="テキスト ボックス 115"/>
        <xdr:cNvSpPr txBox="1"/>
      </xdr:nvSpPr>
      <xdr:spPr>
        <a:xfrm>
          <a:off x="4622800" y="6617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64002</xdr:rowOff>
    </xdr:from>
    <xdr:to>
      <xdr:col>3</xdr:col>
      <xdr:colOff>904875</xdr:colOff>
      <xdr:row>37</xdr:row>
      <xdr:rowOff>85852</xdr:rowOff>
    </xdr:to>
    <xdr:cxnSp macro="">
      <xdr:nvCxnSpPr>
        <xdr:cNvPr id="117" name="直線コネクタ 116"/>
        <xdr:cNvCxnSpPr/>
      </xdr:nvCxnSpPr>
      <xdr:spPr bwMode="auto">
        <a:xfrm>
          <a:off x="3606800" y="7188702"/>
          <a:ext cx="698500" cy="21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262699</xdr:rowOff>
    </xdr:from>
    <xdr:to>
      <xdr:col>3</xdr:col>
      <xdr:colOff>955675</xdr:colOff>
      <xdr:row>36</xdr:row>
      <xdr:rowOff>21399</xdr:rowOff>
    </xdr:to>
    <xdr:sp macro="" textlink="">
      <xdr:nvSpPr>
        <xdr:cNvPr id="118" name="フローチャート : 判断 117"/>
        <xdr:cNvSpPr/>
      </xdr:nvSpPr>
      <xdr:spPr bwMode="auto">
        <a:xfrm>
          <a:off x="4254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31576</xdr:rowOff>
    </xdr:from>
    <xdr:ext cx="762000" cy="259045"/>
    <xdr:sp macro="" textlink="">
      <xdr:nvSpPr>
        <xdr:cNvPr id="119" name="テキスト ボックス 118"/>
        <xdr:cNvSpPr txBox="1"/>
      </xdr:nvSpPr>
      <xdr:spPr>
        <a:xfrm>
          <a:off x="3924300" y="664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171139</xdr:rowOff>
    </xdr:from>
    <xdr:to>
      <xdr:col>3</xdr:col>
      <xdr:colOff>206375</xdr:colOff>
      <xdr:row>37</xdr:row>
      <xdr:rowOff>64002</xdr:rowOff>
    </xdr:to>
    <xdr:cxnSp macro="">
      <xdr:nvCxnSpPr>
        <xdr:cNvPr id="120" name="直線コネクタ 119"/>
        <xdr:cNvCxnSpPr/>
      </xdr:nvCxnSpPr>
      <xdr:spPr bwMode="auto">
        <a:xfrm>
          <a:off x="2908300" y="7124389"/>
          <a:ext cx="698500" cy="64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229305</xdr:rowOff>
    </xdr:from>
    <xdr:to>
      <xdr:col>3</xdr:col>
      <xdr:colOff>257175</xdr:colOff>
      <xdr:row>35</xdr:row>
      <xdr:rowOff>330905</xdr:rowOff>
    </xdr:to>
    <xdr:sp macro="" textlink="">
      <xdr:nvSpPr>
        <xdr:cNvPr id="121" name="フローチャート : 判断 120"/>
        <xdr:cNvSpPr/>
      </xdr:nvSpPr>
      <xdr:spPr bwMode="auto">
        <a:xfrm>
          <a:off x="35560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341082</xdr:rowOff>
    </xdr:from>
    <xdr:ext cx="762000" cy="259045"/>
    <xdr:sp macro="" textlink="">
      <xdr:nvSpPr>
        <xdr:cNvPr id="122" name="テキスト ボックス 121"/>
        <xdr:cNvSpPr txBox="1"/>
      </xdr:nvSpPr>
      <xdr:spPr>
        <a:xfrm>
          <a:off x="3225800" y="660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206007</xdr:rowOff>
    </xdr:from>
    <xdr:to>
      <xdr:col>2</xdr:col>
      <xdr:colOff>692150</xdr:colOff>
      <xdr:row>35</xdr:row>
      <xdr:rowOff>307607</xdr:rowOff>
    </xdr:to>
    <xdr:sp macro="" textlink="">
      <xdr:nvSpPr>
        <xdr:cNvPr id="123" name="フローチャート : 判断 122"/>
        <xdr:cNvSpPr/>
      </xdr:nvSpPr>
      <xdr:spPr bwMode="auto">
        <a:xfrm>
          <a:off x="28575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317784</xdr:rowOff>
    </xdr:from>
    <xdr:ext cx="762000" cy="259045"/>
    <xdr:sp macro="" textlink="">
      <xdr:nvSpPr>
        <xdr:cNvPr id="124" name="テキスト ボックス 123"/>
        <xdr:cNvSpPr txBox="1"/>
      </xdr:nvSpPr>
      <xdr:spPr>
        <a:xfrm>
          <a:off x="2527300" y="658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108604</xdr:rowOff>
    </xdr:from>
    <xdr:to>
      <xdr:col>5</xdr:col>
      <xdr:colOff>34925</xdr:colOff>
      <xdr:row>37</xdr:row>
      <xdr:rowOff>38754</xdr:rowOff>
    </xdr:to>
    <xdr:sp macro="" textlink="">
      <xdr:nvSpPr>
        <xdr:cNvPr id="130" name="円/楕円 129"/>
        <xdr:cNvSpPr/>
      </xdr:nvSpPr>
      <xdr:spPr bwMode="auto">
        <a:xfrm>
          <a:off x="5600700" y="7061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80681</xdr:rowOff>
    </xdr:from>
    <xdr:ext cx="762000" cy="259045"/>
    <xdr:sp macro="" textlink="">
      <xdr:nvSpPr>
        <xdr:cNvPr id="131" name="人口1人当たり決算額の推移該当値テキスト445"/>
        <xdr:cNvSpPr txBox="1"/>
      </xdr:nvSpPr>
      <xdr:spPr>
        <a:xfrm>
          <a:off x="5740400" y="7033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3,299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25012</xdr:rowOff>
    </xdr:from>
    <xdr:to>
      <xdr:col>4</xdr:col>
      <xdr:colOff>520700</xdr:colOff>
      <xdr:row>37</xdr:row>
      <xdr:rowOff>126612</xdr:rowOff>
    </xdr:to>
    <xdr:sp macro="" textlink="">
      <xdr:nvSpPr>
        <xdr:cNvPr id="132" name="円/楕円 131"/>
        <xdr:cNvSpPr/>
      </xdr:nvSpPr>
      <xdr:spPr bwMode="auto">
        <a:xfrm>
          <a:off x="4953000" y="7149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111389</xdr:rowOff>
    </xdr:from>
    <xdr:ext cx="736600" cy="259045"/>
    <xdr:sp macro="" textlink="">
      <xdr:nvSpPr>
        <xdr:cNvPr id="133" name="テキスト ボックス 132"/>
        <xdr:cNvSpPr txBox="1"/>
      </xdr:nvSpPr>
      <xdr:spPr>
        <a:xfrm>
          <a:off x="4622800" y="723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35052</xdr:rowOff>
    </xdr:from>
    <xdr:to>
      <xdr:col>3</xdr:col>
      <xdr:colOff>955675</xdr:colOff>
      <xdr:row>37</xdr:row>
      <xdr:rowOff>136652</xdr:rowOff>
    </xdr:to>
    <xdr:sp macro="" textlink="">
      <xdr:nvSpPr>
        <xdr:cNvPr id="134" name="円/楕円 133"/>
        <xdr:cNvSpPr/>
      </xdr:nvSpPr>
      <xdr:spPr bwMode="auto">
        <a:xfrm>
          <a:off x="4254500" y="7159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121429</xdr:rowOff>
    </xdr:from>
    <xdr:ext cx="762000" cy="259045"/>
    <xdr:sp macro="" textlink="">
      <xdr:nvSpPr>
        <xdr:cNvPr id="135" name="テキスト ボックス 134"/>
        <xdr:cNvSpPr txBox="1"/>
      </xdr:nvSpPr>
      <xdr:spPr>
        <a:xfrm>
          <a:off x="3924300" y="724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13202</xdr:rowOff>
    </xdr:from>
    <xdr:to>
      <xdr:col>3</xdr:col>
      <xdr:colOff>257175</xdr:colOff>
      <xdr:row>37</xdr:row>
      <xdr:rowOff>114802</xdr:rowOff>
    </xdr:to>
    <xdr:sp macro="" textlink="">
      <xdr:nvSpPr>
        <xdr:cNvPr id="136" name="円/楕円 135"/>
        <xdr:cNvSpPr/>
      </xdr:nvSpPr>
      <xdr:spPr bwMode="auto">
        <a:xfrm>
          <a:off x="3556000" y="7137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99579</xdr:rowOff>
    </xdr:from>
    <xdr:ext cx="762000" cy="259045"/>
    <xdr:sp macro="" textlink="">
      <xdr:nvSpPr>
        <xdr:cNvPr id="137" name="テキスト ボックス 136"/>
        <xdr:cNvSpPr txBox="1"/>
      </xdr:nvSpPr>
      <xdr:spPr>
        <a:xfrm>
          <a:off x="3225800" y="7224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120339</xdr:rowOff>
    </xdr:from>
    <xdr:to>
      <xdr:col>2</xdr:col>
      <xdr:colOff>692150</xdr:colOff>
      <xdr:row>37</xdr:row>
      <xdr:rowOff>50489</xdr:rowOff>
    </xdr:to>
    <xdr:sp macro="" textlink="">
      <xdr:nvSpPr>
        <xdr:cNvPr id="138" name="円/楕円 137"/>
        <xdr:cNvSpPr/>
      </xdr:nvSpPr>
      <xdr:spPr bwMode="auto">
        <a:xfrm>
          <a:off x="2857500" y="7073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35266</xdr:rowOff>
    </xdr:from>
    <xdr:ext cx="762000" cy="259045"/>
    <xdr:sp macro="" textlink="">
      <xdr:nvSpPr>
        <xdr:cNvPr id="139" name="テキスト ボックス 138"/>
        <xdr:cNvSpPr txBox="1"/>
      </xdr:nvSpPr>
      <xdr:spPr>
        <a:xfrm>
          <a:off x="2527300" y="715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愛知県阿久比町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28,596
28,297
23.80
11,052,103
10,696,923
341,444
5,652,763
9,029,842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30.1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49422</xdr:rowOff>
    </xdr:from>
    <xdr:to>
      <xdr:col>6</xdr:col>
      <xdr:colOff>511175</xdr:colOff>
      <xdr:row>38</xdr:row>
      <xdr:rowOff>84645</xdr:rowOff>
    </xdr:to>
    <xdr:cxnSp macro="">
      <xdr:nvCxnSpPr>
        <xdr:cNvPr id="61" name="直線コネクタ 60"/>
        <xdr:cNvCxnSpPr/>
      </xdr:nvCxnSpPr>
      <xdr:spPr>
        <a:xfrm>
          <a:off x="3797300" y="6564522"/>
          <a:ext cx="838200" cy="3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81316</xdr:rowOff>
    </xdr:from>
    <xdr:ext cx="534377" cy="259045"/>
    <xdr:sp macro="" textlink="">
      <xdr:nvSpPr>
        <xdr:cNvPr id="62" name="人件費平均値テキスト"/>
        <xdr:cNvSpPr txBox="1"/>
      </xdr:nvSpPr>
      <xdr:spPr>
        <a:xfrm>
          <a:off x="4686300" y="6082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41421</xdr:rowOff>
    </xdr:from>
    <xdr:to>
      <xdr:col>5</xdr:col>
      <xdr:colOff>358775</xdr:colOff>
      <xdr:row>38</xdr:row>
      <xdr:rowOff>49422</xdr:rowOff>
    </xdr:to>
    <xdr:cxnSp macro="">
      <xdr:nvCxnSpPr>
        <xdr:cNvPr id="64" name="直線コネクタ 63"/>
        <xdr:cNvCxnSpPr/>
      </xdr:nvCxnSpPr>
      <xdr:spPr>
        <a:xfrm>
          <a:off x="2908300" y="655652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165917</xdr:rowOff>
    </xdr:from>
    <xdr:ext cx="534377" cy="259045"/>
    <xdr:sp macro="" textlink="">
      <xdr:nvSpPr>
        <xdr:cNvPr id="66" name="テキスト ボックス 65"/>
        <xdr:cNvSpPr txBox="1"/>
      </xdr:nvSpPr>
      <xdr:spPr>
        <a:xfrm>
          <a:off x="3530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12274</xdr:rowOff>
    </xdr:from>
    <xdr:to>
      <xdr:col>4</xdr:col>
      <xdr:colOff>155575</xdr:colOff>
      <xdr:row>38</xdr:row>
      <xdr:rowOff>41421</xdr:rowOff>
    </xdr:to>
    <xdr:cxnSp macro="">
      <xdr:nvCxnSpPr>
        <xdr:cNvPr id="67" name="直線コネクタ 66"/>
        <xdr:cNvCxnSpPr/>
      </xdr:nvCxnSpPr>
      <xdr:spPr>
        <a:xfrm>
          <a:off x="2019300" y="6527374"/>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12274</xdr:rowOff>
    </xdr:from>
    <xdr:to>
      <xdr:col>2</xdr:col>
      <xdr:colOff>638175</xdr:colOff>
      <xdr:row>38</xdr:row>
      <xdr:rowOff>63195</xdr:rowOff>
    </xdr:to>
    <xdr:cxnSp macro="">
      <xdr:nvCxnSpPr>
        <xdr:cNvPr id="70" name="直線コネクタ 69"/>
        <xdr:cNvCxnSpPr/>
      </xdr:nvCxnSpPr>
      <xdr:spPr>
        <a:xfrm flipV="1">
          <a:off x="1130300" y="6527374"/>
          <a:ext cx="889000" cy="5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33845</xdr:rowOff>
    </xdr:from>
    <xdr:to>
      <xdr:col>6</xdr:col>
      <xdr:colOff>561975</xdr:colOff>
      <xdr:row>38</xdr:row>
      <xdr:rowOff>135445</xdr:rowOff>
    </xdr:to>
    <xdr:sp macro="" textlink="">
      <xdr:nvSpPr>
        <xdr:cNvPr id="80" name="円/楕円 79"/>
        <xdr:cNvSpPr/>
      </xdr:nvSpPr>
      <xdr:spPr>
        <a:xfrm>
          <a:off x="4584700" y="65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12272</xdr:rowOff>
    </xdr:from>
    <xdr:ext cx="534377" cy="259045"/>
    <xdr:sp macro="" textlink="">
      <xdr:nvSpPr>
        <xdr:cNvPr id="81" name="人件費該当値テキスト"/>
        <xdr:cNvSpPr txBox="1"/>
      </xdr:nvSpPr>
      <xdr:spPr>
        <a:xfrm>
          <a:off x="4686300" y="65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46,890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170072</xdr:rowOff>
    </xdr:from>
    <xdr:to>
      <xdr:col>5</xdr:col>
      <xdr:colOff>409575</xdr:colOff>
      <xdr:row>38</xdr:row>
      <xdr:rowOff>100222</xdr:rowOff>
    </xdr:to>
    <xdr:sp macro="" textlink="">
      <xdr:nvSpPr>
        <xdr:cNvPr id="82" name="円/楕円 81"/>
        <xdr:cNvSpPr/>
      </xdr:nvSpPr>
      <xdr:spPr>
        <a:xfrm>
          <a:off x="3746500" y="651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91349</xdr:rowOff>
    </xdr:from>
    <xdr:ext cx="534377" cy="259045"/>
    <xdr:sp macro="" textlink="">
      <xdr:nvSpPr>
        <xdr:cNvPr id="83" name="テキスト ボックス 82"/>
        <xdr:cNvSpPr txBox="1"/>
      </xdr:nvSpPr>
      <xdr:spPr>
        <a:xfrm>
          <a:off x="3530111" y="660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48,739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162071</xdr:rowOff>
    </xdr:from>
    <xdr:to>
      <xdr:col>4</xdr:col>
      <xdr:colOff>206375</xdr:colOff>
      <xdr:row>38</xdr:row>
      <xdr:rowOff>92221</xdr:rowOff>
    </xdr:to>
    <xdr:sp macro="" textlink="">
      <xdr:nvSpPr>
        <xdr:cNvPr id="84" name="円/楕円 83"/>
        <xdr:cNvSpPr/>
      </xdr:nvSpPr>
      <xdr:spPr>
        <a:xfrm>
          <a:off x="2857500" y="650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83348</xdr:rowOff>
    </xdr:from>
    <xdr:ext cx="534377" cy="259045"/>
    <xdr:sp macro="" textlink="">
      <xdr:nvSpPr>
        <xdr:cNvPr id="85" name="テキスト ボックス 84"/>
        <xdr:cNvSpPr txBox="1"/>
      </xdr:nvSpPr>
      <xdr:spPr>
        <a:xfrm>
          <a:off x="2641111" y="659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49,159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132924</xdr:rowOff>
    </xdr:from>
    <xdr:to>
      <xdr:col>3</xdr:col>
      <xdr:colOff>3175</xdr:colOff>
      <xdr:row>38</xdr:row>
      <xdr:rowOff>63074</xdr:rowOff>
    </xdr:to>
    <xdr:sp macro="" textlink="">
      <xdr:nvSpPr>
        <xdr:cNvPr id="86" name="円/楕円 85"/>
        <xdr:cNvSpPr/>
      </xdr:nvSpPr>
      <xdr:spPr>
        <a:xfrm>
          <a:off x="1968500" y="647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54201</xdr:rowOff>
    </xdr:from>
    <xdr:ext cx="534377" cy="259045"/>
    <xdr:sp macro="" textlink="">
      <xdr:nvSpPr>
        <xdr:cNvPr id="87" name="テキスト ボックス 86"/>
        <xdr:cNvSpPr txBox="1"/>
      </xdr:nvSpPr>
      <xdr:spPr>
        <a:xfrm>
          <a:off x="1752111" y="656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50,689</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12395</xdr:rowOff>
    </xdr:from>
    <xdr:to>
      <xdr:col>1</xdr:col>
      <xdr:colOff>485775</xdr:colOff>
      <xdr:row>38</xdr:row>
      <xdr:rowOff>113995</xdr:rowOff>
    </xdr:to>
    <xdr:sp macro="" textlink="">
      <xdr:nvSpPr>
        <xdr:cNvPr id="88" name="円/楕円 87"/>
        <xdr:cNvSpPr/>
      </xdr:nvSpPr>
      <xdr:spPr>
        <a:xfrm>
          <a:off x="1079500" y="652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105122</xdr:rowOff>
    </xdr:from>
    <xdr:ext cx="534377" cy="259045"/>
    <xdr:sp macro="" textlink="">
      <xdr:nvSpPr>
        <xdr:cNvPr id="89" name="テキスト ボックス 88"/>
        <xdr:cNvSpPr txBox="1"/>
      </xdr:nvSpPr>
      <xdr:spPr>
        <a:xfrm>
          <a:off x="863111" y="662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137458</xdr:rowOff>
    </xdr:from>
    <xdr:to>
      <xdr:col>6</xdr:col>
      <xdr:colOff>511175</xdr:colOff>
      <xdr:row>58</xdr:row>
      <xdr:rowOff>137667</xdr:rowOff>
    </xdr:to>
    <xdr:cxnSp macro="">
      <xdr:nvCxnSpPr>
        <xdr:cNvPr id="118" name="直線コネクタ 117"/>
        <xdr:cNvCxnSpPr/>
      </xdr:nvCxnSpPr>
      <xdr:spPr>
        <a:xfrm>
          <a:off x="3797300" y="10081558"/>
          <a:ext cx="8382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85508</xdr:rowOff>
    </xdr:from>
    <xdr:ext cx="534377" cy="259045"/>
    <xdr:sp macro="" textlink="">
      <xdr:nvSpPr>
        <xdr:cNvPr id="119" name="物件費平均値テキスト"/>
        <xdr:cNvSpPr txBox="1"/>
      </xdr:nvSpPr>
      <xdr:spPr>
        <a:xfrm>
          <a:off x="4686300" y="985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137458</xdr:rowOff>
    </xdr:from>
    <xdr:to>
      <xdr:col>5</xdr:col>
      <xdr:colOff>358775</xdr:colOff>
      <xdr:row>58</xdr:row>
      <xdr:rowOff>146323</xdr:rowOff>
    </xdr:to>
    <xdr:cxnSp macro="">
      <xdr:nvCxnSpPr>
        <xdr:cNvPr id="121" name="直線コネクタ 120"/>
        <xdr:cNvCxnSpPr/>
      </xdr:nvCxnSpPr>
      <xdr:spPr>
        <a:xfrm flipV="1">
          <a:off x="2908300" y="10081558"/>
          <a:ext cx="889000" cy="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23368</xdr:rowOff>
    </xdr:from>
    <xdr:ext cx="534377" cy="259045"/>
    <xdr:sp macro="" textlink="">
      <xdr:nvSpPr>
        <xdr:cNvPr id="123" name="テキスト ボックス 122"/>
        <xdr:cNvSpPr txBox="1"/>
      </xdr:nvSpPr>
      <xdr:spPr>
        <a:xfrm>
          <a:off x="3530111" y="979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146323</xdr:rowOff>
    </xdr:from>
    <xdr:to>
      <xdr:col>4</xdr:col>
      <xdr:colOff>155575</xdr:colOff>
      <xdr:row>58</xdr:row>
      <xdr:rowOff>147572</xdr:rowOff>
    </xdr:to>
    <xdr:cxnSp macro="">
      <xdr:nvCxnSpPr>
        <xdr:cNvPr id="124" name="直線コネクタ 123"/>
        <xdr:cNvCxnSpPr/>
      </xdr:nvCxnSpPr>
      <xdr:spPr>
        <a:xfrm flipV="1">
          <a:off x="2019300" y="10090423"/>
          <a:ext cx="889000" cy="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95673</xdr:rowOff>
    </xdr:from>
    <xdr:to>
      <xdr:col>4</xdr:col>
      <xdr:colOff>206375</xdr:colOff>
      <xdr:row>59</xdr:row>
      <xdr:rowOff>25823</xdr:rowOff>
    </xdr:to>
    <xdr:sp macro="" textlink="">
      <xdr:nvSpPr>
        <xdr:cNvPr id="125" name="フローチャート : 判断 124"/>
        <xdr:cNvSpPr/>
      </xdr:nvSpPr>
      <xdr:spPr>
        <a:xfrm>
          <a:off x="2857500" y="1003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16950</xdr:rowOff>
    </xdr:from>
    <xdr:ext cx="534377" cy="259045"/>
    <xdr:sp macro="" textlink="">
      <xdr:nvSpPr>
        <xdr:cNvPr id="126" name="テキスト ボックス 125"/>
        <xdr:cNvSpPr txBox="1"/>
      </xdr:nvSpPr>
      <xdr:spPr>
        <a:xfrm>
          <a:off x="2641111" y="101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143949</xdr:rowOff>
    </xdr:from>
    <xdr:to>
      <xdr:col>2</xdr:col>
      <xdr:colOff>638175</xdr:colOff>
      <xdr:row>58</xdr:row>
      <xdr:rowOff>147572</xdr:rowOff>
    </xdr:to>
    <xdr:cxnSp macro="">
      <xdr:nvCxnSpPr>
        <xdr:cNvPr id="127" name="直線コネクタ 126"/>
        <xdr:cNvCxnSpPr/>
      </xdr:nvCxnSpPr>
      <xdr:spPr>
        <a:xfrm>
          <a:off x="1130300" y="10088049"/>
          <a:ext cx="889000" cy="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99464</xdr:rowOff>
    </xdr:from>
    <xdr:to>
      <xdr:col>3</xdr:col>
      <xdr:colOff>3175</xdr:colOff>
      <xdr:row>59</xdr:row>
      <xdr:rowOff>29614</xdr:rowOff>
    </xdr:to>
    <xdr:sp macro="" textlink="">
      <xdr:nvSpPr>
        <xdr:cNvPr id="128" name="フローチャート : 判断 127"/>
        <xdr:cNvSpPr/>
      </xdr:nvSpPr>
      <xdr:spPr>
        <a:xfrm>
          <a:off x="1968500" y="1004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20741</xdr:rowOff>
    </xdr:from>
    <xdr:ext cx="534377" cy="259045"/>
    <xdr:sp macro="" textlink="">
      <xdr:nvSpPr>
        <xdr:cNvPr id="129" name="テキスト ボックス 128"/>
        <xdr:cNvSpPr txBox="1"/>
      </xdr:nvSpPr>
      <xdr:spPr>
        <a:xfrm>
          <a:off x="1752111" y="1013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100358</xdr:rowOff>
    </xdr:from>
    <xdr:to>
      <xdr:col>1</xdr:col>
      <xdr:colOff>485775</xdr:colOff>
      <xdr:row>59</xdr:row>
      <xdr:rowOff>30508</xdr:rowOff>
    </xdr:to>
    <xdr:sp macro="" textlink="">
      <xdr:nvSpPr>
        <xdr:cNvPr id="130" name="フローチャート : 判断 129"/>
        <xdr:cNvSpPr/>
      </xdr:nvSpPr>
      <xdr:spPr>
        <a:xfrm>
          <a:off x="1079500" y="100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21635</xdr:rowOff>
    </xdr:from>
    <xdr:ext cx="534377" cy="259045"/>
    <xdr:sp macro="" textlink="">
      <xdr:nvSpPr>
        <xdr:cNvPr id="131" name="テキスト ボックス 130"/>
        <xdr:cNvSpPr txBox="1"/>
      </xdr:nvSpPr>
      <xdr:spPr>
        <a:xfrm>
          <a:off x="863111" y="101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86867</xdr:rowOff>
    </xdr:from>
    <xdr:to>
      <xdr:col>6</xdr:col>
      <xdr:colOff>561975</xdr:colOff>
      <xdr:row>59</xdr:row>
      <xdr:rowOff>17017</xdr:rowOff>
    </xdr:to>
    <xdr:sp macro="" textlink="">
      <xdr:nvSpPr>
        <xdr:cNvPr id="137" name="円/楕円 136"/>
        <xdr:cNvSpPr/>
      </xdr:nvSpPr>
      <xdr:spPr>
        <a:xfrm>
          <a:off x="4584700" y="1003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41059</xdr:rowOff>
    </xdr:from>
    <xdr:ext cx="534377" cy="259045"/>
    <xdr:sp macro="" textlink="">
      <xdr:nvSpPr>
        <xdr:cNvPr id="138" name="物件費該当値テキスト"/>
        <xdr:cNvSpPr txBox="1"/>
      </xdr:nvSpPr>
      <xdr:spPr>
        <a:xfrm>
          <a:off x="4686300" y="998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61,601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86658</xdr:rowOff>
    </xdr:from>
    <xdr:to>
      <xdr:col>5</xdr:col>
      <xdr:colOff>409575</xdr:colOff>
      <xdr:row>59</xdr:row>
      <xdr:rowOff>16808</xdr:rowOff>
    </xdr:to>
    <xdr:sp macro="" textlink="">
      <xdr:nvSpPr>
        <xdr:cNvPr id="139" name="円/楕円 138"/>
        <xdr:cNvSpPr/>
      </xdr:nvSpPr>
      <xdr:spPr>
        <a:xfrm>
          <a:off x="3746500" y="1003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7935</xdr:rowOff>
    </xdr:from>
    <xdr:ext cx="534377" cy="259045"/>
    <xdr:sp macro="" textlink="">
      <xdr:nvSpPr>
        <xdr:cNvPr id="140" name="テキスト ボックス 139"/>
        <xdr:cNvSpPr txBox="1"/>
      </xdr:nvSpPr>
      <xdr:spPr>
        <a:xfrm>
          <a:off x="3530111" y="1012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61,765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95523</xdr:rowOff>
    </xdr:from>
    <xdr:to>
      <xdr:col>4</xdr:col>
      <xdr:colOff>206375</xdr:colOff>
      <xdr:row>59</xdr:row>
      <xdr:rowOff>25673</xdr:rowOff>
    </xdr:to>
    <xdr:sp macro="" textlink="">
      <xdr:nvSpPr>
        <xdr:cNvPr id="141" name="円/楕円 140"/>
        <xdr:cNvSpPr/>
      </xdr:nvSpPr>
      <xdr:spPr>
        <a:xfrm>
          <a:off x="2857500" y="1003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42200</xdr:rowOff>
    </xdr:from>
    <xdr:ext cx="534377" cy="259045"/>
    <xdr:sp macro="" textlink="">
      <xdr:nvSpPr>
        <xdr:cNvPr id="142" name="テキスト ボックス 141"/>
        <xdr:cNvSpPr txBox="1"/>
      </xdr:nvSpPr>
      <xdr:spPr>
        <a:xfrm>
          <a:off x="2641111" y="981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54,785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96772</xdr:rowOff>
    </xdr:from>
    <xdr:to>
      <xdr:col>3</xdr:col>
      <xdr:colOff>3175</xdr:colOff>
      <xdr:row>59</xdr:row>
      <xdr:rowOff>26922</xdr:rowOff>
    </xdr:to>
    <xdr:sp macro="" textlink="">
      <xdr:nvSpPr>
        <xdr:cNvPr id="143" name="円/楕円 142"/>
        <xdr:cNvSpPr/>
      </xdr:nvSpPr>
      <xdr:spPr>
        <a:xfrm>
          <a:off x="1968500" y="1004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43449</xdr:rowOff>
    </xdr:from>
    <xdr:ext cx="534377" cy="259045"/>
    <xdr:sp macro="" textlink="">
      <xdr:nvSpPr>
        <xdr:cNvPr id="144" name="テキスト ボックス 143"/>
        <xdr:cNvSpPr txBox="1"/>
      </xdr:nvSpPr>
      <xdr:spPr>
        <a:xfrm>
          <a:off x="1752111" y="981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53,802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93149</xdr:rowOff>
    </xdr:from>
    <xdr:to>
      <xdr:col>1</xdr:col>
      <xdr:colOff>485775</xdr:colOff>
      <xdr:row>59</xdr:row>
      <xdr:rowOff>23299</xdr:rowOff>
    </xdr:to>
    <xdr:sp macro="" textlink="">
      <xdr:nvSpPr>
        <xdr:cNvPr id="145" name="円/楕円 144"/>
        <xdr:cNvSpPr/>
      </xdr:nvSpPr>
      <xdr:spPr>
        <a:xfrm>
          <a:off x="1079500" y="100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39826</xdr:rowOff>
    </xdr:from>
    <xdr:ext cx="534377" cy="259045"/>
    <xdr:sp macro="" textlink="">
      <xdr:nvSpPr>
        <xdr:cNvPr id="146" name="テキスト ボックス 145"/>
        <xdr:cNvSpPr txBox="1"/>
      </xdr:nvSpPr>
      <xdr:spPr>
        <a:xfrm>
          <a:off x="863111" y="981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21589</xdr:rowOff>
    </xdr:from>
    <xdr:to>
      <xdr:col>6</xdr:col>
      <xdr:colOff>511175</xdr:colOff>
      <xdr:row>78</xdr:row>
      <xdr:rowOff>81897</xdr:rowOff>
    </xdr:to>
    <xdr:cxnSp macro="">
      <xdr:nvCxnSpPr>
        <xdr:cNvPr id="177" name="直線コネクタ 176"/>
        <xdr:cNvCxnSpPr/>
      </xdr:nvCxnSpPr>
      <xdr:spPr>
        <a:xfrm>
          <a:off x="3797300" y="13394689"/>
          <a:ext cx="838200" cy="6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168818</xdr:rowOff>
    </xdr:from>
    <xdr:ext cx="469744" cy="259045"/>
    <xdr:sp macro="" textlink="">
      <xdr:nvSpPr>
        <xdr:cNvPr id="178" name="維持補修費平均値テキスト"/>
        <xdr:cNvSpPr txBox="1"/>
      </xdr:nvSpPr>
      <xdr:spPr>
        <a:xfrm>
          <a:off x="4686300" y="13027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13317</xdr:rowOff>
    </xdr:from>
    <xdr:to>
      <xdr:col>5</xdr:col>
      <xdr:colOff>358775</xdr:colOff>
      <xdr:row>78</xdr:row>
      <xdr:rowOff>21589</xdr:rowOff>
    </xdr:to>
    <xdr:cxnSp macro="">
      <xdr:nvCxnSpPr>
        <xdr:cNvPr id="180" name="直線コネクタ 179"/>
        <xdr:cNvCxnSpPr/>
      </xdr:nvCxnSpPr>
      <xdr:spPr>
        <a:xfrm>
          <a:off x="2908300" y="13386417"/>
          <a:ext cx="889000" cy="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120051</xdr:rowOff>
    </xdr:from>
    <xdr:ext cx="469744" cy="259045"/>
    <xdr:sp macro="" textlink="">
      <xdr:nvSpPr>
        <xdr:cNvPr id="182" name="テキスト ボックス 181"/>
        <xdr:cNvSpPr txBox="1"/>
      </xdr:nvSpPr>
      <xdr:spPr>
        <a:xfrm>
          <a:off x="3562427" y="1297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169201</xdr:rowOff>
    </xdr:from>
    <xdr:to>
      <xdr:col>4</xdr:col>
      <xdr:colOff>155575</xdr:colOff>
      <xdr:row>78</xdr:row>
      <xdr:rowOff>13317</xdr:rowOff>
    </xdr:to>
    <xdr:cxnSp macro="">
      <xdr:nvCxnSpPr>
        <xdr:cNvPr id="183" name="直線コネクタ 182"/>
        <xdr:cNvCxnSpPr/>
      </xdr:nvCxnSpPr>
      <xdr:spPr>
        <a:xfrm>
          <a:off x="2019300" y="13370851"/>
          <a:ext cx="889000" cy="1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155302</xdr:rowOff>
    </xdr:from>
    <xdr:to>
      <xdr:col>4</xdr:col>
      <xdr:colOff>206375</xdr:colOff>
      <xdr:row>77</xdr:row>
      <xdr:rowOff>85452</xdr:rowOff>
    </xdr:to>
    <xdr:sp macro="" textlink="">
      <xdr:nvSpPr>
        <xdr:cNvPr id="184" name="フローチャート : 判断 183"/>
        <xdr:cNvSpPr/>
      </xdr:nvSpPr>
      <xdr:spPr>
        <a:xfrm>
          <a:off x="2857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101980</xdr:rowOff>
    </xdr:from>
    <xdr:ext cx="469744" cy="259045"/>
    <xdr:sp macro="" textlink="">
      <xdr:nvSpPr>
        <xdr:cNvPr id="185" name="テキスト ボックス 184"/>
        <xdr:cNvSpPr txBox="1"/>
      </xdr:nvSpPr>
      <xdr:spPr>
        <a:xfrm>
          <a:off x="2673427" y="1296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169201</xdr:rowOff>
    </xdr:from>
    <xdr:to>
      <xdr:col>2</xdr:col>
      <xdr:colOff>638175</xdr:colOff>
      <xdr:row>78</xdr:row>
      <xdr:rowOff>124461</xdr:rowOff>
    </xdr:to>
    <xdr:cxnSp macro="">
      <xdr:nvCxnSpPr>
        <xdr:cNvPr id="186" name="直線コネクタ 185"/>
        <xdr:cNvCxnSpPr/>
      </xdr:nvCxnSpPr>
      <xdr:spPr>
        <a:xfrm flipV="1">
          <a:off x="1130300" y="13370851"/>
          <a:ext cx="889000" cy="12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8237</xdr:rowOff>
    </xdr:from>
    <xdr:to>
      <xdr:col>3</xdr:col>
      <xdr:colOff>3175</xdr:colOff>
      <xdr:row>77</xdr:row>
      <xdr:rowOff>109837</xdr:rowOff>
    </xdr:to>
    <xdr:sp macro="" textlink="">
      <xdr:nvSpPr>
        <xdr:cNvPr id="187" name="フローチャート : 判断 186"/>
        <xdr:cNvSpPr/>
      </xdr:nvSpPr>
      <xdr:spPr>
        <a:xfrm>
          <a:off x="1968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126364</xdr:rowOff>
    </xdr:from>
    <xdr:ext cx="469744" cy="259045"/>
    <xdr:sp macro="" textlink="">
      <xdr:nvSpPr>
        <xdr:cNvPr id="188" name="テキスト ボックス 187"/>
        <xdr:cNvSpPr txBox="1"/>
      </xdr:nvSpPr>
      <xdr:spPr>
        <a:xfrm>
          <a:off x="1784427" y="129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165209</xdr:rowOff>
    </xdr:from>
    <xdr:to>
      <xdr:col>1</xdr:col>
      <xdr:colOff>485775</xdr:colOff>
      <xdr:row>77</xdr:row>
      <xdr:rowOff>95359</xdr:rowOff>
    </xdr:to>
    <xdr:sp macro="" textlink="">
      <xdr:nvSpPr>
        <xdr:cNvPr id="189" name="フローチャート : 判断 188"/>
        <xdr:cNvSpPr/>
      </xdr:nvSpPr>
      <xdr:spPr>
        <a:xfrm>
          <a:off x="1079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111886</xdr:rowOff>
    </xdr:from>
    <xdr:ext cx="469744" cy="259045"/>
    <xdr:sp macro="" textlink="">
      <xdr:nvSpPr>
        <xdr:cNvPr id="190" name="テキスト ボックス 189"/>
        <xdr:cNvSpPr txBox="1"/>
      </xdr:nvSpPr>
      <xdr:spPr>
        <a:xfrm>
          <a:off x="895427" y="1297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31097</xdr:rowOff>
    </xdr:from>
    <xdr:to>
      <xdr:col>6</xdr:col>
      <xdr:colOff>561975</xdr:colOff>
      <xdr:row>78</xdr:row>
      <xdr:rowOff>132697</xdr:rowOff>
    </xdr:to>
    <xdr:sp macro="" textlink="">
      <xdr:nvSpPr>
        <xdr:cNvPr id="196" name="円/楕円 195"/>
        <xdr:cNvSpPr/>
      </xdr:nvSpPr>
      <xdr:spPr>
        <a:xfrm>
          <a:off x="4584700" y="1340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9524</xdr:rowOff>
    </xdr:from>
    <xdr:ext cx="469744" cy="259045"/>
    <xdr:sp macro="" textlink="">
      <xdr:nvSpPr>
        <xdr:cNvPr id="197" name="維持補修費該当値テキスト"/>
        <xdr:cNvSpPr txBox="1"/>
      </xdr:nvSpPr>
      <xdr:spPr>
        <a:xfrm>
          <a:off x="4686300" y="1338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142239</xdr:rowOff>
    </xdr:from>
    <xdr:to>
      <xdr:col>5</xdr:col>
      <xdr:colOff>409575</xdr:colOff>
      <xdr:row>78</xdr:row>
      <xdr:rowOff>72389</xdr:rowOff>
    </xdr:to>
    <xdr:sp macro="" textlink="">
      <xdr:nvSpPr>
        <xdr:cNvPr id="198" name="円/楕円 197"/>
        <xdr:cNvSpPr/>
      </xdr:nvSpPr>
      <xdr:spPr>
        <a:xfrm>
          <a:off x="3746500" y="1334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63516</xdr:rowOff>
    </xdr:from>
    <xdr:ext cx="469744" cy="259045"/>
    <xdr:sp macro="" textlink="">
      <xdr:nvSpPr>
        <xdr:cNvPr id="199" name="テキスト ボックス 198"/>
        <xdr:cNvSpPr txBox="1"/>
      </xdr:nvSpPr>
      <xdr:spPr>
        <a:xfrm>
          <a:off x="3562427" y="1343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133967</xdr:rowOff>
    </xdr:from>
    <xdr:to>
      <xdr:col>4</xdr:col>
      <xdr:colOff>206375</xdr:colOff>
      <xdr:row>78</xdr:row>
      <xdr:rowOff>64117</xdr:rowOff>
    </xdr:to>
    <xdr:sp macro="" textlink="">
      <xdr:nvSpPr>
        <xdr:cNvPr id="200" name="円/楕円 199"/>
        <xdr:cNvSpPr/>
      </xdr:nvSpPr>
      <xdr:spPr>
        <a:xfrm>
          <a:off x="2857500" y="1333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55244</xdr:rowOff>
    </xdr:from>
    <xdr:ext cx="469744" cy="259045"/>
    <xdr:sp macro="" textlink="">
      <xdr:nvSpPr>
        <xdr:cNvPr id="201" name="テキスト ボックス 200"/>
        <xdr:cNvSpPr txBox="1"/>
      </xdr:nvSpPr>
      <xdr:spPr>
        <a:xfrm>
          <a:off x="2673427" y="1342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118401</xdr:rowOff>
    </xdr:from>
    <xdr:to>
      <xdr:col>3</xdr:col>
      <xdr:colOff>3175</xdr:colOff>
      <xdr:row>78</xdr:row>
      <xdr:rowOff>48551</xdr:rowOff>
    </xdr:to>
    <xdr:sp macro="" textlink="">
      <xdr:nvSpPr>
        <xdr:cNvPr id="202" name="円/楕円 201"/>
        <xdr:cNvSpPr/>
      </xdr:nvSpPr>
      <xdr:spPr>
        <a:xfrm>
          <a:off x="1968500" y="1332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39678</xdr:rowOff>
    </xdr:from>
    <xdr:ext cx="469744" cy="259045"/>
    <xdr:sp macro="" textlink="">
      <xdr:nvSpPr>
        <xdr:cNvPr id="203" name="テキスト ボックス 202"/>
        <xdr:cNvSpPr txBox="1"/>
      </xdr:nvSpPr>
      <xdr:spPr>
        <a:xfrm>
          <a:off x="1784427" y="1341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73661</xdr:rowOff>
    </xdr:from>
    <xdr:to>
      <xdr:col>1</xdr:col>
      <xdr:colOff>485775</xdr:colOff>
      <xdr:row>79</xdr:row>
      <xdr:rowOff>3811</xdr:rowOff>
    </xdr:to>
    <xdr:sp macro="" textlink="">
      <xdr:nvSpPr>
        <xdr:cNvPr id="204" name="円/楕円 203"/>
        <xdr:cNvSpPr/>
      </xdr:nvSpPr>
      <xdr:spPr>
        <a:xfrm>
          <a:off x="1079500" y="1344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166388</xdr:rowOff>
    </xdr:from>
    <xdr:ext cx="469744" cy="259045"/>
    <xdr:sp macro="" textlink="">
      <xdr:nvSpPr>
        <xdr:cNvPr id="205" name="テキスト ボックス 204"/>
        <xdr:cNvSpPr txBox="1"/>
      </xdr:nvSpPr>
      <xdr:spPr>
        <a:xfrm>
          <a:off x="895427"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124270</xdr:rowOff>
    </xdr:from>
    <xdr:to>
      <xdr:col>6</xdr:col>
      <xdr:colOff>511175</xdr:colOff>
      <xdr:row>96</xdr:row>
      <xdr:rowOff>108268</xdr:rowOff>
    </xdr:to>
    <xdr:cxnSp macro="">
      <xdr:nvCxnSpPr>
        <xdr:cNvPr id="233" name="直線コネクタ 232"/>
        <xdr:cNvCxnSpPr/>
      </xdr:nvCxnSpPr>
      <xdr:spPr>
        <a:xfrm flipV="1">
          <a:off x="3797300" y="1641202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96840</xdr:rowOff>
    </xdr:from>
    <xdr:ext cx="534377" cy="259045"/>
    <xdr:sp macro="" textlink="">
      <xdr:nvSpPr>
        <xdr:cNvPr id="234" name="扶助費平均値テキスト"/>
        <xdr:cNvSpPr txBox="1"/>
      </xdr:nvSpPr>
      <xdr:spPr>
        <a:xfrm>
          <a:off x="4686300" y="16384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66205</xdr:rowOff>
    </xdr:from>
    <xdr:to>
      <xdr:col>5</xdr:col>
      <xdr:colOff>358775</xdr:colOff>
      <xdr:row>96</xdr:row>
      <xdr:rowOff>108268</xdr:rowOff>
    </xdr:to>
    <xdr:cxnSp macro="">
      <xdr:nvCxnSpPr>
        <xdr:cNvPr id="236" name="直線コネクタ 235"/>
        <xdr:cNvCxnSpPr/>
      </xdr:nvCxnSpPr>
      <xdr:spPr>
        <a:xfrm>
          <a:off x="2908300" y="16525405"/>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7" name="フローチャート : 判断 236"/>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166177</xdr:rowOff>
    </xdr:from>
    <xdr:ext cx="534377" cy="259045"/>
    <xdr:sp macro="" textlink="">
      <xdr:nvSpPr>
        <xdr:cNvPr id="238" name="テキスト ボックス 237"/>
        <xdr:cNvSpPr txBox="1"/>
      </xdr:nvSpPr>
      <xdr:spPr>
        <a:xfrm>
          <a:off x="3530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66205</xdr:rowOff>
    </xdr:from>
    <xdr:to>
      <xdr:col>4</xdr:col>
      <xdr:colOff>155575</xdr:colOff>
      <xdr:row>96</xdr:row>
      <xdr:rowOff>147038</xdr:rowOff>
    </xdr:to>
    <xdr:cxnSp macro="">
      <xdr:nvCxnSpPr>
        <xdr:cNvPr id="239" name="直線コネクタ 238"/>
        <xdr:cNvCxnSpPr/>
      </xdr:nvCxnSpPr>
      <xdr:spPr>
        <a:xfrm flipV="1">
          <a:off x="2019300" y="16525405"/>
          <a:ext cx="889000" cy="8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55685</xdr:rowOff>
    </xdr:from>
    <xdr:to>
      <xdr:col>4</xdr:col>
      <xdr:colOff>206375</xdr:colOff>
      <xdr:row>96</xdr:row>
      <xdr:rowOff>157285</xdr:rowOff>
    </xdr:to>
    <xdr:sp macro="" textlink="">
      <xdr:nvSpPr>
        <xdr:cNvPr id="240" name="フローチャート : 判断 239"/>
        <xdr:cNvSpPr/>
      </xdr:nvSpPr>
      <xdr:spPr>
        <a:xfrm>
          <a:off x="2857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148412</xdr:rowOff>
    </xdr:from>
    <xdr:ext cx="534377" cy="259045"/>
    <xdr:sp macro="" textlink="">
      <xdr:nvSpPr>
        <xdr:cNvPr id="241" name="テキスト ボックス 240"/>
        <xdr:cNvSpPr txBox="1"/>
      </xdr:nvSpPr>
      <xdr:spPr>
        <a:xfrm>
          <a:off x="2641111" y="1660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147038</xdr:rowOff>
    </xdr:from>
    <xdr:to>
      <xdr:col>2</xdr:col>
      <xdr:colOff>638175</xdr:colOff>
      <xdr:row>96</xdr:row>
      <xdr:rowOff>165601</xdr:rowOff>
    </xdr:to>
    <xdr:cxnSp macro="">
      <xdr:nvCxnSpPr>
        <xdr:cNvPr id="242" name="直線コネクタ 241"/>
        <xdr:cNvCxnSpPr/>
      </xdr:nvCxnSpPr>
      <xdr:spPr>
        <a:xfrm flipV="1">
          <a:off x="1130300" y="16606238"/>
          <a:ext cx="889000" cy="1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13416</xdr:rowOff>
    </xdr:from>
    <xdr:to>
      <xdr:col>3</xdr:col>
      <xdr:colOff>3175</xdr:colOff>
      <xdr:row>97</xdr:row>
      <xdr:rowOff>115016</xdr:rowOff>
    </xdr:to>
    <xdr:sp macro="" textlink="">
      <xdr:nvSpPr>
        <xdr:cNvPr id="243" name="フローチャート : 判断 242"/>
        <xdr:cNvSpPr/>
      </xdr:nvSpPr>
      <xdr:spPr>
        <a:xfrm>
          <a:off x="1968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106143</xdr:rowOff>
    </xdr:from>
    <xdr:ext cx="534377" cy="259045"/>
    <xdr:sp macro="" textlink="">
      <xdr:nvSpPr>
        <xdr:cNvPr id="244" name="テキスト ボックス 243"/>
        <xdr:cNvSpPr txBox="1"/>
      </xdr:nvSpPr>
      <xdr:spPr>
        <a:xfrm>
          <a:off x="1752111" y="1673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31133</xdr:rowOff>
    </xdr:from>
    <xdr:to>
      <xdr:col>1</xdr:col>
      <xdr:colOff>485775</xdr:colOff>
      <xdr:row>97</xdr:row>
      <xdr:rowOff>132733</xdr:rowOff>
    </xdr:to>
    <xdr:sp macro="" textlink="">
      <xdr:nvSpPr>
        <xdr:cNvPr id="245" name="フローチャート : 判断 244"/>
        <xdr:cNvSpPr/>
      </xdr:nvSpPr>
      <xdr:spPr>
        <a:xfrm>
          <a:off x="1079500" y="166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123860</xdr:rowOff>
    </xdr:from>
    <xdr:ext cx="534377" cy="259045"/>
    <xdr:sp macro="" textlink="">
      <xdr:nvSpPr>
        <xdr:cNvPr id="246" name="テキスト ボックス 245"/>
        <xdr:cNvSpPr txBox="1"/>
      </xdr:nvSpPr>
      <xdr:spPr>
        <a:xfrm>
          <a:off x="863111" y="167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73470</xdr:rowOff>
    </xdr:from>
    <xdr:to>
      <xdr:col>6</xdr:col>
      <xdr:colOff>561975</xdr:colOff>
      <xdr:row>96</xdr:row>
      <xdr:rowOff>3620</xdr:rowOff>
    </xdr:to>
    <xdr:sp macro="" textlink="">
      <xdr:nvSpPr>
        <xdr:cNvPr id="252" name="円/楕円 251"/>
        <xdr:cNvSpPr/>
      </xdr:nvSpPr>
      <xdr:spPr>
        <a:xfrm>
          <a:off x="4584700" y="163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96347</xdr:rowOff>
    </xdr:from>
    <xdr:ext cx="534377" cy="259045"/>
    <xdr:sp macro="" textlink="">
      <xdr:nvSpPr>
        <xdr:cNvPr id="253" name="扶助費該当値テキスト"/>
        <xdr:cNvSpPr txBox="1"/>
      </xdr:nvSpPr>
      <xdr:spPr>
        <a:xfrm>
          <a:off x="4686300" y="162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63,175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57468</xdr:rowOff>
    </xdr:from>
    <xdr:to>
      <xdr:col>5</xdr:col>
      <xdr:colOff>409575</xdr:colOff>
      <xdr:row>96</xdr:row>
      <xdr:rowOff>159068</xdr:rowOff>
    </xdr:to>
    <xdr:sp macro="" textlink="">
      <xdr:nvSpPr>
        <xdr:cNvPr id="254" name="円/楕円 253"/>
        <xdr:cNvSpPr/>
      </xdr:nvSpPr>
      <xdr:spPr>
        <a:xfrm>
          <a:off x="3746500" y="1651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150195</xdr:rowOff>
    </xdr:from>
    <xdr:ext cx="534377" cy="259045"/>
    <xdr:sp macro="" textlink="">
      <xdr:nvSpPr>
        <xdr:cNvPr id="255" name="テキスト ボックス 254"/>
        <xdr:cNvSpPr txBox="1"/>
      </xdr:nvSpPr>
      <xdr:spPr>
        <a:xfrm>
          <a:off x="3530111" y="166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56,375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15405</xdr:rowOff>
    </xdr:from>
    <xdr:to>
      <xdr:col>4</xdr:col>
      <xdr:colOff>206375</xdr:colOff>
      <xdr:row>96</xdr:row>
      <xdr:rowOff>117005</xdr:rowOff>
    </xdr:to>
    <xdr:sp macro="" textlink="">
      <xdr:nvSpPr>
        <xdr:cNvPr id="256" name="円/楕円 255"/>
        <xdr:cNvSpPr/>
      </xdr:nvSpPr>
      <xdr:spPr>
        <a:xfrm>
          <a:off x="2857500" y="164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133532</xdr:rowOff>
    </xdr:from>
    <xdr:ext cx="534377" cy="259045"/>
    <xdr:sp macro="" textlink="">
      <xdr:nvSpPr>
        <xdr:cNvPr id="257" name="テキスト ボックス 256"/>
        <xdr:cNvSpPr txBox="1"/>
      </xdr:nvSpPr>
      <xdr:spPr>
        <a:xfrm>
          <a:off x="2641111" y="1624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58,215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96238</xdr:rowOff>
    </xdr:from>
    <xdr:to>
      <xdr:col>3</xdr:col>
      <xdr:colOff>3175</xdr:colOff>
      <xdr:row>97</xdr:row>
      <xdr:rowOff>26388</xdr:rowOff>
    </xdr:to>
    <xdr:sp macro="" textlink="">
      <xdr:nvSpPr>
        <xdr:cNvPr id="258" name="円/楕円 257"/>
        <xdr:cNvSpPr/>
      </xdr:nvSpPr>
      <xdr:spPr>
        <a:xfrm>
          <a:off x="1968500" y="1655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42915</xdr:rowOff>
    </xdr:from>
    <xdr:ext cx="534377" cy="259045"/>
    <xdr:sp macro="" textlink="">
      <xdr:nvSpPr>
        <xdr:cNvPr id="259" name="テキスト ボックス 258"/>
        <xdr:cNvSpPr txBox="1"/>
      </xdr:nvSpPr>
      <xdr:spPr>
        <a:xfrm>
          <a:off x="1752111" y="1633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114801</xdr:rowOff>
    </xdr:from>
    <xdr:to>
      <xdr:col>1</xdr:col>
      <xdr:colOff>485775</xdr:colOff>
      <xdr:row>97</xdr:row>
      <xdr:rowOff>44951</xdr:rowOff>
    </xdr:to>
    <xdr:sp macro="" textlink="">
      <xdr:nvSpPr>
        <xdr:cNvPr id="260" name="円/楕円 259"/>
        <xdr:cNvSpPr/>
      </xdr:nvSpPr>
      <xdr:spPr>
        <a:xfrm>
          <a:off x="1079500" y="1657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61478</xdr:rowOff>
    </xdr:from>
    <xdr:ext cx="534377" cy="259045"/>
    <xdr:sp macro="" textlink="">
      <xdr:nvSpPr>
        <xdr:cNvPr id="261" name="テキスト ボックス 260"/>
        <xdr:cNvSpPr txBox="1"/>
      </xdr:nvSpPr>
      <xdr:spPr>
        <a:xfrm>
          <a:off x="863111" y="1634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3421</xdr:rowOff>
    </xdr:from>
    <xdr:to>
      <xdr:col>15</xdr:col>
      <xdr:colOff>180975</xdr:colOff>
      <xdr:row>38</xdr:row>
      <xdr:rowOff>81864</xdr:rowOff>
    </xdr:to>
    <xdr:cxnSp macro="">
      <xdr:nvCxnSpPr>
        <xdr:cNvPr id="293" name="直線コネクタ 292"/>
        <xdr:cNvCxnSpPr/>
      </xdr:nvCxnSpPr>
      <xdr:spPr>
        <a:xfrm>
          <a:off x="9639300" y="6518521"/>
          <a:ext cx="838200" cy="7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77405</xdr:rowOff>
    </xdr:from>
    <xdr:ext cx="534377" cy="259045"/>
    <xdr:sp macro="" textlink="">
      <xdr:nvSpPr>
        <xdr:cNvPr id="294" name="補助費等平均値テキスト"/>
        <xdr:cNvSpPr txBox="1"/>
      </xdr:nvSpPr>
      <xdr:spPr>
        <a:xfrm>
          <a:off x="10528300" y="607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3421</xdr:rowOff>
    </xdr:from>
    <xdr:to>
      <xdr:col>14</xdr:col>
      <xdr:colOff>28575</xdr:colOff>
      <xdr:row>38</xdr:row>
      <xdr:rowOff>83481</xdr:rowOff>
    </xdr:to>
    <xdr:cxnSp macro="">
      <xdr:nvCxnSpPr>
        <xdr:cNvPr id="296" name="直線コネクタ 295"/>
        <xdr:cNvCxnSpPr/>
      </xdr:nvCxnSpPr>
      <xdr:spPr>
        <a:xfrm flipV="1">
          <a:off x="8750300" y="6518521"/>
          <a:ext cx="889000" cy="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7" name="フローチャート : 判断 296"/>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153388</xdr:rowOff>
    </xdr:from>
    <xdr:ext cx="534377" cy="259045"/>
    <xdr:sp macro="" textlink="">
      <xdr:nvSpPr>
        <xdr:cNvPr id="298" name="テキスト ボックス 297"/>
        <xdr:cNvSpPr txBox="1"/>
      </xdr:nvSpPr>
      <xdr:spPr>
        <a:xfrm>
          <a:off x="9372111" y="598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40455</xdr:rowOff>
    </xdr:from>
    <xdr:to>
      <xdr:col>12</xdr:col>
      <xdr:colOff>511175</xdr:colOff>
      <xdr:row>38</xdr:row>
      <xdr:rowOff>83481</xdr:rowOff>
    </xdr:to>
    <xdr:cxnSp macro="">
      <xdr:nvCxnSpPr>
        <xdr:cNvPr id="299" name="直線コネクタ 298"/>
        <xdr:cNvCxnSpPr/>
      </xdr:nvCxnSpPr>
      <xdr:spPr>
        <a:xfrm>
          <a:off x="7861300" y="6555555"/>
          <a:ext cx="889000" cy="4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60407</xdr:rowOff>
    </xdr:from>
    <xdr:to>
      <xdr:col>12</xdr:col>
      <xdr:colOff>561975</xdr:colOff>
      <xdr:row>37</xdr:row>
      <xdr:rowOff>162007</xdr:rowOff>
    </xdr:to>
    <xdr:sp macro="" textlink="">
      <xdr:nvSpPr>
        <xdr:cNvPr id="300" name="フローチャート : 判断 299"/>
        <xdr:cNvSpPr/>
      </xdr:nvSpPr>
      <xdr:spPr>
        <a:xfrm>
          <a:off x="8699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7084</xdr:rowOff>
    </xdr:from>
    <xdr:ext cx="534377" cy="259045"/>
    <xdr:sp macro="" textlink="">
      <xdr:nvSpPr>
        <xdr:cNvPr id="301" name="テキスト ボックス 300"/>
        <xdr:cNvSpPr txBox="1"/>
      </xdr:nvSpPr>
      <xdr:spPr>
        <a:xfrm>
          <a:off x="8483111" y="617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28502</xdr:rowOff>
    </xdr:from>
    <xdr:to>
      <xdr:col>11</xdr:col>
      <xdr:colOff>307975</xdr:colOff>
      <xdr:row>38</xdr:row>
      <xdr:rowOff>40455</xdr:rowOff>
    </xdr:to>
    <xdr:cxnSp macro="">
      <xdr:nvCxnSpPr>
        <xdr:cNvPr id="302" name="直線コネクタ 301"/>
        <xdr:cNvCxnSpPr/>
      </xdr:nvCxnSpPr>
      <xdr:spPr>
        <a:xfrm>
          <a:off x="6972300" y="6543602"/>
          <a:ext cx="889000" cy="1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5085</xdr:rowOff>
    </xdr:from>
    <xdr:to>
      <xdr:col>11</xdr:col>
      <xdr:colOff>358775</xdr:colOff>
      <xdr:row>37</xdr:row>
      <xdr:rowOff>106685</xdr:rowOff>
    </xdr:to>
    <xdr:sp macro="" textlink="">
      <xdr:nvSpPr>
        <xdr:cNvPr id="303" name="フローチャート : 判断 302"/>
        <xdr:cNvSpPr/>
      </xdr:nvSpPr>
      <xdr:spPr>
        <a:xfrm>
          <a:off x="7810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123212</xdr:rowOff>
    </xdr:from>
    <xdr:ext cx="534377" cy="259045"/>
    <xdr:sp macro="" textlink="">
      <xdr:nvSpPr>
        <xdr:cNvPr id="304" name="テキスト ボックス 303"/>
        <xdr:cNvSpPr txBox="1"/>
      </xdr:nvSpPr>
      <xdr:spPr>
        <a:xfrm>
          <a:off x="7594111" y="61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50544</xdr:rowOff>
    </xdr:from>
    <xdr:to>
      <xdr:col>10</xdr:col>
      <xdr:colOff>155575</xdr:colOff>
      <xdr:row>37</xdr:row>
      <xdr:rowOff>152144</xdr:rowOff>
    </xdr:to>
    <xdr:sp macro="" textlink="">
      <xdr:nvSpPr>
        <xdr:cNvPr id="305" name="フローチャート : 判断 304"/>
        <xdr:cNvSpPr/>
      </xdr:nvSpPr>
      <xdr:spPr>
        <a:xfrm>
          <a:off x="6921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168671</xdr:rowOff>
    </xdr:from>
    <xdr:ext cx="534377" cy="259045"/>
    <xdr:sp macro="" textlink="">
      <xdr:nvSpPr>
        <xdr:cNvPr id="306" name="テキスト ボックス 305"/>
        <xdr:cNvSpPr txBox="1"/>
      </xdr:nvSpPr>
      <xdr:spPr>
        <a:xfrm>
          <a:off x="6705111" y="616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31064</xdr:rowOff>
    </xdr:from>
    <xdr:to>
      <xdr:col>15</xdr:col>
      <xdr:colOff>231775</xdr:colOff>
      <xdr:row>38</xdr:row>
      <xdr:rowOff>132664</xdr:rowOff>
    </xdr:to>
    <xdr:sp macro="" textlink="">
      <xdr:nvSpPr>
        <xdr:cNvPr id="312" name="円/楕円 311"/>
        <xdr:cNvSpPr/>
      </xdr:nvSpPr>
      <xdr:spPr>
        <a:xfrm>
          <a:off x="10426700" y="65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9491</xdr:rowOff>
    </xdr:from>
    <xdr:ext cx="534377" cy="259045"/>
    <xdr:sp macro="" textlink="">
      <xdr:nvSpPr>
        <xdr:cNvPr id="313" name="補助費等該当値テキスト"/>
        <xdr:cNvSpPr txBox="1"/>
      </xdr:nvSpPr>
      <xdr:spPr>
        <a:xfrm>
          <a:off x="10528300" y="652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31,542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124072</xdr:rowOff>
    </xdr:from>
    <xdr:to>
      <xdr:col>14</xdr:col>
      <xdr:colOff>79375</xdr:colOff>
      <xdr:row>38</xdr:row>
      <xdr:rowOff>54221</xdr:rowOff>
    </xdr:to>
    <xdr:sp macro="" textlink="">
      <xdr:nvSpPr>
        <xdr:cNvPr id="314" name="円/楕円 313"/>
        <xdr:cNvSpPr/>
      </xdr:nvSpPr>
      <xdr:spPr>
        <a:xfrm>
          <a:off x="9588500" y="64677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45348</xdr:rowOff>
    </xdr:from>
    <xdr:ext cx="534377" cy="259045"/>
    <xdr:sp macro="" textlink="">
      <xdr:nvSpPr>
        <xdr:cNvPr id="315" name="テキスト ボックス 314"/>
        <xdr:cNvSpPr txBox="1"/>
      </xdr:nvSpPr>
      <xdr:spPr>
        <a:xfrm>
          <a:off x="9372111" y="656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32681</xdr:rowOff>
    </xdr:from>
    <xdr:to>
      <xdr:col>12</xdr:col>
      <xdr:colOff>561975</xdr:colOff>
      <xdr:row>38</xdr:row>
      <xdr:rowOff>134281</xdr:rowOff>
    </xdr:to>
    <xdr:sp macro="" textlink="">
      <xdr:nvSpPr>
        <xdr:cNvPr id="316" name="円/楕円 315"/>
        <xdr:cNvSpPr/>
      </xdr:nvSpPr>
      <xdr:spPr>
        <a:xfrm>
          <a:off x="8699500" y="654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125408</xdr:rowOff>
    </xdr:from>
    <xdr:ext cx="534377" cy="259045"/>
    <xdr:sp macro="" textlink="">
      <xdr:nvSpPr>
        <xdr:cNvPr id="317" name="テキスト ボックス 316"/>
        <xdr:cNvSpPr txBox="1"/>
      </xdr:nvSpPr>
      <xdr:spPr>
        <a:xfrm>
          <a:off x="8483111" y="664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31,443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161105</xdr:rowOff>
    </xdr:from>
    <xdr:to>
      <xdr:col>11</xdr:col>
      <xdr:colOff>358775</xdr:colOff>
      <xdr:row>38</xdr:row>
      <xdr:rowOff>91255</xdr:rowOff>
    </xdr:to>
    <xdr:sp macro="" textlink="">
      <xdr:nvSpPr>
        <xdr:cNvPr id="318" name="円/楕円 317"/>
        <xdr:cNvSpPr/>
      </xdr:nvSpPr>
      <xdr:spPr>
        <a:xfrm>
          <a:off x="7810500" y="65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82382</xdr:rowOff>
    </xdr:from>
    <xdr:ext cx="534377" cy="259045"/>
    <xdr:sp macro="" textlink="">
      <xdr:nvSpPr>
        <xdr:cNvPr id="319" name="テキスト ボックス 318"/>
        <xdr:cNvSpPr txBox="1"/>
      </xdr:nvSpPr>
      <xdr:spPr>
        <a:xfrm>
          <a:off x="7594111" y="659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149153</xdr:rowOff>
    </xdr:from>
    <xdr:to>
      <xdr:col>10</xdr:col>
      <xdr:colOff>155575</xdr:colOff>
      <xdr:row>38</xdr:row>
      <xdr:rowOff>79302</xdr:rowOff>
    </xdr:to>
    <xdr:sp macro="" textlink="">
      <xdr:nvSpPr>
        <xdr:cNvPr id="320" name="円/楕円 319"/>
        <xdr:cNvSpPr/>
      </xdr:nvSpPr>
      <xdr:spPr>
        <a:xfrm>
          <a:off x="6921500" y="64928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70429</xdr:rowOff>
    </xdr:from>
    <xdr:ext cx="534377" cy="259045"/>
    <xdr:sp macro="" textlink="">
      <xdr:nvSpPr>
        <xdr:cNvPr id="321" name="テキスト ボックス 320"/>
        <xdr:cNvSpPr txBox="1"/>
      </xdr:nvSpPr>
      <xdr:spPr>
        <a:xfrm>
          <a:off x="6705111" y="65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7" name="直線コネクタ 346"/>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8"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9" name="直線コネクタ 348"/>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0"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1" name="直線コネクタ 350"/>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27468</xdr:rowOff>
    </xdr:from>
    <xdr:to>
      <xdr:col>15</xdr:col>
      <xdr:colOff>180975</xdr:colOff>
      <xdr:row>54</xdr:row>
      <xdr:rowOff>2736</xdr:rowOff>
    </xdr:to>
    <xdr:cxnSp macro="">
      <xdr:nvCxnSpPr>
        <xdr:cNvPr id="352" name="直線コネクタ 351"/>
        <xdr:cNvCxnSpPr/>
      </xdr:nvCxnSpPr>
      <xdr:spPr>
        <a:xfrm flipV="1">
          <a:off x="9639300" y="9114318"/>
          <a:ext cx="838200" cy="14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90491</xdr:rowOff>
    </xdr:from>
    <xdr:ext cx="534377" cy="259045"/>
    <xdr:sp macro="" textlink="">
      <xdr:nvSpPr>
        <xdr:cNvPr id="353" name="普通建設事業費平均値テキスト"/>
        <xdr:cNvSpPr txBox="1"/>
      </xdr:nvSpPr>
      <xdr:spPr>
        <a:xfrm>
          <a:off x="10528300" y="9520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4" name="フローチャート : 判断 353"/>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2736</xdr:rowOff>
    </xdr:from>
    <xdr:to>
      <xdr:col>14</xdr:col>
      <xdr:colOff>28575</xdr:colOff>
      <xdr:row>55</xdr:row>
      <xdr:rowOff>75637</xdr:rowOff>
    </xdr:to>
    <xdr:cxnSp macro="">
      <xdr:nvCxnSpPr>
        <xdr:cNvPr id="355" name="直線コネクタ 354"/>
        <xdr:cNvCxnSpPr/>
      </xdr:nvCxnSpPr>
      <xdr:spPr>
        <a:xfrm flipV="1">
          <a:off x="8750300" y="9261036"/>
          <a:ext cx="889000" cy="24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114546</xdr:rowOff>
    </xdr:from>
    <xdr:to>
      <xdr:col>14</xdr:col>
      <xdr:colOff>79375</xdr:colOff>
      <xdr:row>56</xdr:row>
      <xdr:rowOff>44696</xdr:rowOff>
    </xdr:to>
    <xdr:sp macro="" textlink="">
      <xdr:nvSpPr>
        <xdr:cNvPr id="356" name="フローチャート : 判断 355"/>
        <xdr:cNvSpPr/>
      </xdr:nvSpPr>
      <xdr:spPr>
        <a:xfrm>
          <a:off x="9588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35823</xdr:rowOff>
    </xdr:from>
    <xdr:ext cx="534377" cy="259045"/>
    <xdr:sp macro="" textlink="">
      <xdr:nvSpPr>
        <xdr:cNvPr id="357" name="テキスト ボックス 356"/>
        <xdr:cNvSpPr txBox="1"/>
      </xdr:nvSpPr>
      <xdr:spPr>
        <a:xfrm>
          <a:off x="9372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75637</xdr:rowOff>
    </xdr:from>
    <xdr:to>
      <xdr:col>12</xdr:col>
      <xdr:colOff>511175</xdr:colOff>
      <xdr:row>58</xdr:row>
      <xdr:rowOff>34979</xdr:rowOff>
    </xdr:to>
    <xdr:cxnSp macro="">
      <xdr:nvCxnSpPr>
        <xdr:cNvPr id="358" name="直線コネクタ 357"/>
        <xdr:cNvCxnSpPr/>
      </xdr:nvCxnSpPr>
      <xdr:spPr>
        <a:xfrm flipV="1">
          <a:off x="7861300" y="9505387"/>
          <a:ext cx="889000" cy="47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153757</xdr:rowOff>
    </xdr:from>
    <xdr:to>
      <xdr:col>12</xdr:col>
      <xdr:colOff>561975</xdr:colOff>
      <xdr:row>56</xdr:row>
      <xdr:rowOff>83907</xdr:rowOff>
    </xdr:to>
    <xdr:sp macro="" textlink="">
      <xdr:nvSpPr>
        <xdr:cNvPr id="359" name="フローチャート : 判断 358"/>
        <xdr:cNvSpPr/>
      </xdr:nvSpPr>
      <xdr:spPr>
        <a:xfrm>
          <a:off x="8699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75034</xdr:rowOff>
    </xdr:from>
    <xdr:ext cx="534377" cy="259045"/>
    <xdr:sp macro="" textlink="">
      <xdr:nvSpPr>
        <xdr:cNvPr id="360" name="テキスト ボックス 359"/>
        <xdr:cNvSpPr txBox="1"/>
      </xdr:nvSpPr>
      <xdr:spPr>
        <a:xfrm>
          <a:off x="8483111" y="96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42447</xdr:rowOff>
    </xdr:from>
    <xdr:to>
      <xdr:col>11</xdr:col>
      <xdr:colOff>307975</xdr:colOff>
      <xdr:row>58</xdr:row>
      <xdr:rowOff>34979</xdr:rowOff>
    </xdr:to>
    <xdr:cxnSp macro="">
      <xdr:nvCxnSpPr>
        <xdr:cNvPr id="361" name="直線コネクタ 360"/>
        <xdr:cNvCxnSpPr/>
      </xdr:nvCxnSpPr>
      <xdr:spPr>
        <a:xfrm>
          <a:off x="6972300" y="9815097"/>
          <a:ext cx="889000" cy="16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153997</xdr:rowOff>
    </xdr:from>
    <xdr:to>
      <xdr:col>11</xdr:col>
      <xdr:colOff>358775</xdr:colOff>
      <xdr:row>56</xdr:row>
      <xdr:rowOff>84147</xdr:rowOff>
    </xdr:to>
    <xdr:sp macro="" textlink="">
      <xdr:nvSpPr>
        <xdr:cNvPr id="362" name="フローチャート : 判断 361"/>
        <xdr:cNvSpPr/>
      </xdr:nvSpPr>
      <xdr:spPr>
        <a:xfrm>
          <a:off x="7810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100674</xdr:rowOff>
    </xdr:from>
    <xdr:ext cx="534377" cy="259045"/>
    <xdr:sp macro="" textlink="">
      <xdr:nvSpPr>
        <xdr:cNvPr id="363" name="テキスト ボックス 362"/>
        <xdr:cNvSpPr txBox="1"/>
      </xdr:nvSpPr>
      <xdr:spPr>
        <a:xfrm>
          <a:off x="7594111" y="935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52770</xdr:rowOff>
    </xdr:from>
    <xdr:to>
      <xdr:col>10</xdr:col>
      <xdr:colOff>155575</xdr:colOff>
      <xdr:row>56</xdr:row>
      <xdr:rowOff>154370</xdr:rowOff>
    </xdr:to>
    <xdr:sp macro="" textlink="">
      <xdr:nvSpPr>
        <xdr:cNvPr id="364" name="フローチャート : 判断 363"/>
        <xdr:cNvSpPr/>
      </xdr:nvSpPr>
      <xdr:spPr>
        <a:xfrm>
          <a:off x="6921500" y="965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170897</xdr:rowOff>
    </xdr:from>
    <xdr:ext cx="534377" cy="259045"/>
    <xdr:sp macro="" textlink="">
      <xdr:nvSpPr>
        <xdr:cNvPr id="365" name="テキスト ボックス 364"/>
        <xdr:cNvSpPr txBox="1"/>
      </xdr:nvSpPr>
      <xdr:spPr>
        <a:xfrm>
          <a:off x="6705111" y="942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148118</xdr:rowOff>
    </xdr:from>
    <xdr:to>
      <xdr:col>15</xdr:col>
      <xdr:colOff>231775</xdr:colOff>
      <xdr:row>53</xdr:row>
      <xdr:rowOff>78268</xdr:rowOff>
    </xdr:to>
    <xdr:sp macro="" textlink="">
      <xdr:nvSpPr>
        <xdr:cNvPr id="371" name="円/楕円 370"/>
        <xdr:cNvSpPr/>
      </xdr:nvSpPr>
      <xdr:spPr>
        <a:xfrm>
          <a:off x="10426700" y="906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170995</xdr:rowOff>
    </xdr:from>
    <xdr:ext cx="599010" cy="259045"/>
    <xdr:sp macro="" textlink="">
      <xdr:nvSpPr>
        <xdr:cNvPr id="372" name="普通建設事業費該当値テキスト"/>
        <xdr:cNvSpPr txBox="1"/>
      </xdr:nvSpPr>
      <xdr:spPr>
        <a:xfrm>
          <a:off x="10528300" y="891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101,060</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123386</xdr:rowOff>
    </xdr:from>
    <xdr:to>
      <xdr:col>14</xdr:col>
      <xdr:colOff>79375</xdr:colOff>
      <xdr:row>54</xdr:row>
      <xdr:rowOff>53536</xdr:rowOff>
    </xdr:to>
    <xdr:sp macro="" textlink="">
      <xdr:nvSpPr>
        <xdr:cNvPr id="373" name="円/楕円 372"/>
        <xdr:cNvSpPr/>
      </xdr:nvSpPr>
      <xdr:spPr>
        <a:xfrm>
          <a:off x="9588500" y="921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70063</xdr:rowOff>
    </xdr:from>
    <xdr:ext cx="534377" cy="259045"/>
    <xdr:sp macro="" textlink="">
      <xdr:nvSpPr>
        <xdr:cNvPr id="374" name="テキスト ボックス 373"/>
        <xdr:cNvSpPr txBox="1"/>
      </xdr:nvSpPr>
      <xdr:spPr>
        <a:xfrm>
          <a:off x="9372111" y="898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87,582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24837</xdr:rowOff>
    </xdr:from>
    <xdr:to>
      <xdr:col>12</xdr:col>
      <xdr:colOff>561975</xdr:colOff>
      <xdr:row>55</xdr:row>
      <xdr:rowOff>126437</xdr:rowOff>
    </xdr:to>
    <xdr:sp macro="" textlink="">
      <xdr:nvSpPr>
        <xdr:cNvPr id="375" name="円/楕円 374"/>
        <xdr:cNvSpPr/>
      </xdr:nvSpPr>
      <xdr:spPr>
        <a:xfrm>
          <a:off x="8699500" y="945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142964</xdr:rowOff>
    </xdr:from>
    <xdr:ext cx="534377" cy="259045"/>
    <xdr:sp macro="" textlink="">
      <xdr:nvSpPr>
        <xdr:cNvPr id="376" name="テキスト ボックス 375"/>
        <xdr:cNvSpPr txBox="1"/>
      </xdr:nvSpPr>
      <xdr:spPr>
        <a:xfrm>
          <a:off x="8483111" y="922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65,135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155629</xdr:rowOff>
    </xdr:from>
    <xdr:to>
      <xdr:col>11</xdr:col>
      <xdr:colOff>358775</xdr:colOff>
      <xdr:row>58</xdr:row>
      <xdr:rowOff>85779</xdr:rowOff>
    </xdr:to>
    <xdr:sp macro="" textlink="">
      <xdr:nvSpPr>
        <xdr:cNvPr id="377" name="円/楕円 376"/>
        <xdr:cNvSpPr/>
      </xdr:nvSpPr>
      <xdr:spPr>
        <a:xfrm>
          <a:off x="7810500" y="992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76906</xdr:rowOff>
    </xdr:from>
    <xdr:ext cx="534377" cy="259045"/>
    <xdr:sp macro="" textlink="">
      <xdr:nvSpPr>
        <xdr:cNvPr id="378" name="テキスト ボックス 377"/>
        <xdr:cNvSpPr txBox="1"/>
      </xdr:nvSpPr>
      <xdr:spPr>
        <a:xfrm>
          <a:off x="7594111" y="1002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21,620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163097</xdr:rowOff>
    </xdr:from>
    <xdr:to>
      <xdr:col>10</xdr:col>
      <xdr:colOff>155575</xdr:colOff>
      <xdr:row>57</xdr:row>
      <xdr:rowOff>93247</xdr:rowOff>
    </xdr:to>
    <xdr:sp macro="" textlink="">
      <xdr:nvSpPr>
        <xdr:cNvPr id="379" name="円/楕円 378"/>
        <xdr:cNvSpPr/>
      </xdr:nvSpPr>
      <xdr:spPr>
        <a:xfrm>
          <a:off x="6921500" y="976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84374</xdr:rowOff>
    </xdr:from>
    <xdr:ext cx="534377" cy="259045"/>
    <xdr:sp macro="" textlink="">
      <xdr:nvSpPr>
        <xdr:cNvPr id="380" name="テキスト ボックス 379"/>
        <xdr:cNvSpPr txBox="1"/>
      </xdr:nvSpPr>
      <xdr:spPr>
        <a:xfrm>
          <a:off x="6705111" y="985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6" name="直線コネクタ 405"/>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9"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0" name="直線コネクタ 409"/>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139341</xdr:rowOff>
    </xdr:from>
    <xdr:to>
      <xdr:col>15</xdr:col>
      <xdr:colOff>180975</xdr:colOff>
      <xdr:row>73</xdr:row>
      <xdr:rowOff>24926</xdr:rowOff>
    </xdr:to>
    <xdr:cxnSp macro="">
      <xdr:nvCxnSpPr>
        <xdr:cNvPr id="411" name="直線コネクタ 410"/>
        <xdr:cNvCxnSpPr/>
      </xdr:nvCxnSpPr>
      <xdr:spPr>
        <a:xfrm flipV="1">
          <a:off x="9639300" y="12312291"/>
          <a:ext cx="838200" cy="22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55146</xdr:rowOff>
    </xdr:from>
    <xdr:ext cx="534377" cy="259045"/>
    <xdr:sp macro="" textlink="">
      <xdr:nvSpPr>
        <xdr:cNvPr id="412" name="普通建設事業費 （ うち新規整備　）平均値テキスト"/>
        <xdr:cNvSpPr txBox="1"/>
      </xdr:nvSpPr>
      <xdr:spPr>
        <a:xfrm>
          <a:off x="10528300" y="13256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3" name="フローチャート : 判断 412"/>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24926</xdr:rowOff>
    </xdr:from>
    <xdr:to>
      <xdr:col>14</xdr:col>
      <xdr:colOff>28575</xdr:colOff>
      <xdr:row>74</xdr:row>
      <xdr:rowOff>120024</xdr:rowOff>
    </xdr:to>
    <xdr:cxnSp macro="">
      <xdr:nvCxnSpPr>
        <xdr:cNvPr id="414" name="直線コネクタ 413"/>
        <xdr:cNvCxnSpPr/>
      </xdr:nvCxnSpPr>
      <xdr:spPr>
        <a:xfrm flipV="1">
          <a:off x="8750300" y="12540776"/>
          <a:ext cx="889000" cy="26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134392</xdr:rowOff>
    </xdr:from>
    <xdr:to>
      <xdr:col>14</xdr:col>
      <xdr:colOff>79375</xdr:colOff>
      <xdr:row>77</xdr:row>
      <xdr:rowOff>64542</xdr:rowOff>
    </xdr:to>
    <xdr:sp macro="" textlink="">
      <xdr:nvSpPr>
        <xdr:cNvPr id="415" name="フローチャート : 判断 414"/>
        <xdr:cNvSpPr/>
      </xdr:nvSpPr>
      <xdr:spPr>
        <a:xfrm>
          <a:off x="9588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55669</xdr:rowOff>
    </xdr:from>
    <xdr:ext cx="534377" cy="259045"/>
    <xdr:sp macro="" textlink="">
      <xdr:nvSpPr>
        <xdr:cNvPr id="416" name="テキスト ボックス 415"/>
        <xdr:cNvSpPr txBox="1"/>
      </xdr:nvSpPr>
      <xdr:spPr>
        <a:xfrm>
          <a:off x="9372111" y="132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22492</xdr:rowOff>
    </xdr:from>
    <xdr:to>
      <xdr:col>12</xdr:col>
      <xdr:colOff>561975</xdr:colOff>
      <xdr:row>77</xdr:row>
      <xdr:rowOff>124092</xdr:rowOff>
    </xdr:to>
    <xdr:sp macro="" textlink="">
      <xdr:nvSpPr>
        <xdr:cNvPr id="417" name="フローチャート : 判断 416"/>
        <xdr:cNvSpPr/>
      </xdr:nvSpPr>
      <xdr:spPr>
        <a:xfrm>
          <a:off x="8699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115219</xdr:rowOff>
    </xdr:from>
    <xdr:ext cx="534377" cy="259045"/>
    <xdr:sp macro="" textlink="">
      <xdr:nvSpPr>
        <xdr:cNvPr id="418" name="テキスト ボックス 417"/>
        <xdr:cNvSpPr txBox="1"/>
      </xdr:nvSpPr>
      <xdr:spPr>
        <a:xfrm>
          <a:off x="8483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71</xdr:row>
      <xdr:rowOff>88541</xdr:rowOff>
    </xdr:from>
    <xdr:to>
      <xdr:col>15</xdr:col>
      <xdr:colOff>231775</xdr:colOff>
      <xdr:row>72</xdr:row>
      <xdr:rowOff>18691</xdr:rowOff>
    </xdr:to>
    <xdr:sp macro="" textlink="">
      <xdr:nvSpPr>
        <xdr:cNvPr id="424" name="円/楕円 423"/>
        <xdr:cNvSpPr/>
      </xdr:nvSpPr>
      <xdr:spPr>
        <a:xfrm>
          <a:off x="10426700" y="1226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111418</xdr:rowOff>
    </xdr:from>
    <xdr:ext cx="534377" cy="259045"/>
    <xdr:sp macro="" textlink="">
      <xdr:nvSpPr>
        <xdr:cNvPr id="425" name="普通建設事業費 （ うち新規整備　）該当値テキスト"/>
        <xdr:cNvSpPr txBox="1"/>
      </xdr:nvSpPr>
      <xdr:spPr>
        <a:xfrm>
          <a:off x="10528300" y="1211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81,522</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145576</xdr:rowOff>
    </xdr:from>
    <xdr:to>
      <xdr:col>14</xdr:col>
      <xdr:colOff>79375</xdr:colOff>
      <xdr:row>73</xdr:row>
      <xdr:rowOff>75726</xdr:rowOff>
    </xdr:to>
    <xdr:sp macro="" textlink="">
      <xdr:nvSpPr>
        <xdr:cNvPr id="426" name="円/楕円 425"/>
        <xdr:cNvSpPr/>
      </xdr:nvSpPr>
      <xdr:spPr>
        <a:xfrm>
          <a:off x="9588500" y="1248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92253</xdr:rowOff>
    </xdr:from>
    <xdr:ext cx="534377" cy="259045"/>
    <xdr:sp macro="" textlink="">
      <xdr:nvSpPr>
        <xdr:cNvPr id="427" name="テキスト ボックス 426"/>
        <xdr:cNvSpPr txBox="1"/>
      </xdr:nvSpPr>
      <xdr:spPr>
        <a:xfrm>
          <a:off x="9372111" y="1226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67,529</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69224</xdr:rowOff>
    </xdr:from>
    <xdr:to>
      <xdr:col>12</xdr:col>
      <xdr:colOff>561975</xdr:colOff>
      <xdr:row>74</xdr:row>
      <xdr:rowOff>170824</xdr:rowOff>
    </xdr:to>
    <xdr:sp macro="" textlink="">
      <xdr:nvSpPr>
        <xdr:cNvPr id="428" name="円/楕円 427"/>
        <xdr:cNvSpPr/>
      </xdr:nvSpPr>
      <xdr:spPr>
        <a:xfrm>
          <a:off x="8699500" y="1275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15901</xdr:rowOff>
    </xdr:from>
    <xdr:ext cx="534377" cy="259045"/>
    <xdr:sp macro="" textlink="">
      <xdr:nvSpPr>
        <xdr:cNvPr id="429" name="テキスト ボックス 428"/>
        <xdr:cNvSpPr txBox="1"/>
      </xdr:nvSpPr>
      <xdr:spPr>
        <a:xfrm>
          <a:off x="8483111" y="1253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3" name="直線コネクタ 452"/>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4"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5" name="直線コネクタ 454"/>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6"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7" name="直線コネクタ 456"/>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32195</xdr:rowOff>
    </xdr:from>
    <xdr:to>
      <xdr:col>15</xdr:col>
      <xdr:colOff>180975</xdr:colOff>
      <xdr:row>98</xdr:row>
      <xdr:rowOff>80099</xdr:rowOff>
    </xdr:to>
    <xdr:cxnSp macro="">
      <xdr:nvCxnSpPr>
        <xdr:cNvPr id="458" name="直線コネクタ 457"/>
        <xdr:cNvCxnSpPr/>
      </xdr:nvCxnSpPr>
      <xdr:spPr>
        <a:xfrm flipV="1">
          <a:off x="9639300" y="16834295"/>
          <a:ext cx="838200" cy="4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9072</xdr:rowOff>
    </xdr:from>
    <xdr:ext cx="534377" cy="259045"/>
    <xdr:sp macro="" textlink="">
      <xdr:nvSpPr>
        <xdr:cNvPr id="459" name="普通建設事業費 （ うち更新整備　）平均値テキスト"/>
        <xdr:cNvSpPr txBox="1"/>
      </xdr:nvSpPr>
      <xdr:spPr>
        <a:xfrm>
          <a:off x="10528300" y="16468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0" name="フローチャート : 判断 459"/>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80099</xdr:rowOff>
    </xdr:from>
    <xdr:to>
      <xdr:col>14</xdr:col>
      <xdr:colOff>28575</xdr:colOff>
      <xdr:row>98</xdr:row>
      <xdr:rowOff>114515</xdr:rowOff>
    </xdr:to>
    <xdr:cxnSp macro="">
      <xdr:nvCxnSpPr>
        <xdr:cNvPr id="461" name="直線コネクタ 460"/>
        <xdr:cNvCxnSpPr/>
      </xdr:nvCxnSpPr>
      <xdr:spPr>
        <a:xfrm flipV="1">
          <a:off x="8750300" y="16882199"/>
          <a:ext cx="889000" cy="3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62" name="フローチャート : 判断 461"/>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158551</xdr:rowOff>
    </xdr:from>
    <xdr:ext cx="534377" cy="259045"/>
    <xdr:sp macro="" textlink="">
      <xdr:nvSpPr>
        <xdr:cNvPr id="463" name="テキスト ボックス 462"/>
        <xdr:cNvSpPr txBox="1"/>
      </xdr:nvSpPr>
      <xdr:spPr>
        <a:xfrm>
          <a:off x="9372111" y="164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64" name="フローチャート : 判断 463"/>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65" name="テキスト ボックス 464"/>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152845</xdr:rowOff>
    </xdr:from>
    <xdr:to>
      <xdr:col>15</xdr:col>
      <xdr:colOff>231775</xdr:colOff>
      <xdr:row>98</xdr:row>
      <xdr:rowOff>82995</xdr:rowOff>
    </xdr:to>
    <xdr:sp macro="" textlink="">
      <xdr:nvSpPr>
        <xdr:cNvPr id="471" name="円/楕円 470"/>
        <xdr:cNvSpPr/>
      </xdr:nvSpPr>
      <xdr:spPr>
        <a:xfrm>
          <a:off x="10426700" y="1678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131272</xdr:rowOff>
    </xdr:from>
    <xdr:ext cx="534377" cy="259045"/>
    <xdr:sp macro="" textlink="">
      <xdr:nvSpPr>
        <xdr:cNvPr id="472" name="普通建設事業費 （ うち更新整備　）該当値テキスト"/>
        <xdr:cNvSpPr txBox="1"/>
      </xdr:nvSpPr>
      <xdr:spPr>
        <a:xfrm>
          <a:off x="10528300" y="1676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14,465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29299</xdr:rowOff>
    </xdr:from>
    <xdr:to>
      <xdr:col>14</xdr:col>
      <xdr:colOff>79375</xdr:colOff>
      <xdr:row>98</xdr:row>
      <xdr:rowOff>130899</xdr:rowOff>
    </xdr:to>
    <xdr:sp macro="" textlink="">
      <xdr:nvSpPr>
        <xdr:cNvPr id="473" name="円/楕円 472"/>
        <xdr:cNvSpPr/>
      </xdr:nvSpPr>
      <xdr:spPr>
        <a:xfrm>
          <a:off x="9588500" y="1683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122026</xdr:rowOff>
    </xdr:from>
    <xdr:ext cx="534377" cy="259045"/>
    <xdr:sp macro="" textlink="">
      <xdr:nvSpPr>
        <xdr:cNvPr id="474" name="テキスト ボックス 473"/>
        <xdr:cNvSpPr txBox="1"/>
      </xdr:nvSpPr>
      <xdr:spPr>
        <a:xfrm>
          <a:off x="9372111" y="1692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63715</xdr:rowOff>
    </xdr:from>
    <xdr:to>
      <xdr:col>12</xdr:col>
      <xdr:colOff>561975</xdr:colOff>
      <xdr:row>98</xdr:row>
      <xdr:rowOff>165315</xdr:rowOff>
    </xdr:to>
    <xdr:sp macro="" textlink="">
      <xdr:nvSpPr>
        <xdr:cNvPr id="475" name="円/楕円 474"/>
        <xdr:cNvSpPr/>
      </xdr:nvSpPr>
      <xdr:spPr>
        <a:xfrm>
          <a:off x="8699500" y="168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156442</xdr:rowOff>
    </xdr:from>
    <xdr:ext cx="469744" cy="259045"/>
    <xdr:sp macro="" textlink="">
      <xdr:nvSpPr>
        <xdr:cNvPr id="476" name="テキスト ボックス 475"/>
        <xdr:cNvSpPr txBox="1"/>
      </xdr:nvSpPr>
      <xdr:spPr>
        <a:xfrm>
          <a:off x="8515427" y="1695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90" name="テキスト ボックス 48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500" name="直線コネクタ 499"/>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503" name="災害復旧事業費最大値テキスト"/>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4" name="直線コネクタ 503"/>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5" name="直線コネクタ 50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87698</xdr:rowOff>
    </xdr:from>
    <xdr:ext cx="469744" cy="259045"/>
    <xdr:sp macro="" textlink="">
      <xdr:nvSpPr>
        <xdr:cNvPr id="506" name="災害復旧事業費平均値テキスト"/>
        <xdr:cNvSpPr txBox="1"/>
      </xdr:nvSpPr>
      <xdr:spPr>
        <a:xfrm>
          <a:off x="16370300" y="643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7" name="フローチャート : 判断 506"/>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8" name="直線コネクタ 50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09" name="フローチャート : 判断 508"/>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67429</xdr:rowOff>
    </xdr:from>
    <xdr:ext cx="378565" cy="259045"/>
    <xdr:sp macro="" textlink="">
      <xdr:nvSpPr>
        <xdr:cNvPr id="510" name="テキスト ボックス 509"/>
        <xdr:cNvSpPr txBox="1"/>
      </xdr:nvSpPr>
      <xdr:spPr>
        <a:xfrm>
          <a:off x="15292017" y="6411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11" name="直線コネクタ 51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62992</xdr:rowOff>
    </xdr:from>
    <xdr:to>
      <xdr:col>21</xdr:col>
      <xdr:colOff>212725</xdr:colOff>
      <xdr:row>38</xdr:row>
      <xdr:rowOff>164592</xdr:rowOff>
    </xdr:to>
    <xdr:sp macro="" textlink="">
      <xdr:nvSpPr>
        <xdr:cNvPr id="512" name="フローチャート : 判断 511"/>
        <xdr:cNvSpPr/>
      </xdr:nvSpPr>
      <xdr:spPr>
        <a:xfrm>
          <a:off x="14541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9669</xdr:rowOff>
    </xdr:from>
    <xdr:ext cx="469744" cy="259045"/>
    <xdr:sp macro="" textlink="">
      <xdr:nvSpPr>
        <xdr:cNvPr id="513" name="テキスト ボックス 512"/>
        <xdr:cNvSpPr txBox="1"/>
      </xdr:nvSpPr>
      <xdr:spPr>
        <a:xfrm>
          <a:off x="14357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4" name="直線コネクタ 51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10338</xdr:rowOff>
    </xdr:from>
    <xdr:to>
      <xdr:col>20</xdr:col>
      <xdr:colOff>9525</xdr:colOff>
      <xdr:row>38</xdr:row>
      <xdr:rowOff>111938</xdr:rowOff>
    </xdr:to>
    <xdr:sp macro="" textlink="">
      <xdr:nvSpPr>
        <xdr:cNvPr id="515" name="フローチャート : 判断 514"/>
        <xdr:cNvSpPr/>
      </xdr:nvSpPr>
      <xdr:spPr>
        <a:xfrm>
          <a:off x="13652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128465</xdr:rowOff>
    </xdr:from>
    <xdr:ext cx="469744" cy="259045"/>
    <xdr:sp macro="" textlink="">
      <xdr:nvSpPr>
        <xdr:cNvPr id="516" name="テキスト ボックス 515"/>
        <xdr:cNvSpPr txBox="1"/>
      </xdr:nvSpPr>
      <xdr:spPr>
        <a:xfrm>
          <a:off x="13468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95072</xdr:rowOff>
    </xdr:from>
    <xdr:to>
      <xdr:col>18</xdr:col>
      <xdr:colOff>492125</xdr:colOff>
      <xdr:row>38</xdr:row>
      <xdr:rowOff>25222</xdr:rowOff>
    </xdr:to>
    <xdr:sp macro="" textlink="">
      <xdr:nvSpPr>
        <xdr:cNvPr id="517" name="フローチャート : 判断 516"/>
        <xdr:cNvSpPr/>
      </xdr:nvSpPr>
      <xdr:spPr>
        <a:xfrm>
          <a:off x="12763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41749</xdr:rowOff>
    </xdr:from>
    <xdr:ext cx="469744" cy="259045"/>
    <xdr:sp macro="" textlink="">
      <xdr:nvSpPr>
        <xdr:cNvPr id="518" name="テキスト ボックス 517"/>
        <xdr:cNvSpPr txBox="1"/>
      </xdr:nvSpPr>
      <xdr:spPr>
        <a:xfrm>
          <a:off x="12579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4" name="円/楕円 52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6" name="円/楕円 52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7" name="テキスト ボックス 52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8" name="円/楕円 52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9" name="テキスト ボックス 52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0" name="円/楕円 52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1" name="テキスト ボックス 53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2" name="円/楕円 53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3" name="テキスト ボックス 53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2" name="テキスト ボックス 60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8" name="直線コネクタ 607"/>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9"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0" name="直線コネクタ 609"/>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1"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2" name="直線コネクタ 611"/>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137120</xdr:rowOff>
    </xdr:from>
    <xdr:to>
      <xdr:col>23</xdr:col>
      <xdr:colOff>517525</xdr:colOff>
      <xdr:row>78</xdr:row>
      <xdr:rowOff>42202</xdr:rowOff>
    </xdr:to>
    <xdr:cxnSp macro="">
      <xdr:nvCxnSpPr>
        <xdr:cNvPr id="613" name="直線コネクタ 612"/>
        <xdr:cNvCxnSpPr/>
      </xdr:nvCxnSpPr>
      <xdr:spPr>
        <a:xfrm flipV="1">
          <a:off x="15481300" y="13338770"/>
          <a:ext cx="838200" cy="7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7552</xdr:rowOff>
    </xdr:from>
    <xdr:ext cx="534377" cy="259045"/>
    <xdr:sp macro="" textlink="">
      <xdr:nvSpPr>
        <xdr:cNvPr id="614" name="公債費平均値テキスト"/>
        <xdr:cNvSpPr txBox="1"/>
      </xdr:nvSpPr>
      <xdr:spPr>
        <a:xfrm>
          <a:off x="16370300" y="12866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5" name="フローチャート : 判断 614"/>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42202</xdr:rowOff>
    </xdr:from>
    <xdr:to>
      <xdr:col>22</xdr:col>
      <xdr:colOff>365125</xdr:colOff>
      <xdr:row>78</xdr:row>
      <xdr:rowOff>59021</xdr:rowOff>
    </xdr:to>
    <xdr:cxnSp macro="">
      <xdr:nvCxnSpPr>
        <xdr:cNvPr id="616" name="直線コネクタ 615"/>
        <xdr:cNvCxnSpPr/>
      </xdr:nvCxnSpPr>
      <xdr:spPr>
        <a:xfrm flipV="1">
          <a:off x="14592300" y="13415302"/>
          <a:ext cx="8890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7" name="フローチャート : 判断 616"/>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95045</xdr:rowOff>
    </xdr:from>
    <xdr:ext cx="534377" cy="259045"/>
    <xdr:sp macro="" textlink="">
      <xdr:nvSpPr>
        <xdr:cNvPr id="618" name="テキスト ボックス 617"/>
        <xdr:cNvSpPr txBox="1"/>
      </xdr:nvSpPr>
      <xdr:spPr>
        <a:xfrm>
          <a:off x="15214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44374</xdr:rowOff>
    </xdr:from>
    <xdr:to>
      <xdr:col>21</xdr:col>
      <xdr:colOff>161925</xdr:colOff>
      <xdr:row>78</xdr:row>
      <xdr:rowOff>59021</xdr:rowOff>
    </xdr:to>
    <xdr:cxnSp macro="">
      <xdr:nvCxnSpPr>
        <xdr:cNvPr id="619" name="直線コネクタ 618"/>
        <xdr:cNvCxnSpPr/>
      </xdr:nvCxnSpPr>
      <xdr:spPr>
        <a:xfrm>
          <a:off x="13703300" y="13417474"/>
          <a:ext cx="889000" cy="1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3567</xdr:rowOff>
    </xdr:from>
    <xdr:to>
      <xdr:col>21</xdr:col>
      <xdr:colOff>212725</xdr:colOff>
      <xdr:row>76</xdr:row>
      <xdr:rowOff>105167</xdr:rowOff>
    </xdr:to>
    <xdr:sp macro="" textlink="">
      <xdr:nvSpPr>
        <xdr:cNvPr id="620" name="フローチャート : 判断 619"/>
        <xdr:cNvSpPr/>
      </xdr:nvSpPr>
      <xdr:spPr>
        <a:xfrm>
          <a:off x="14541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121694</xdr:rowOff>
    </xdr:from>
    <xdr:ext cx="534377" cy="259045"/>
    <xdr:sp macro="" textlink="">
      <xdr:nvSpPr>
        <xdr:cNvPr id="621" name="テキスト ボックス 620"/>
        <xdr:cNvSpPr txBox="1"/>
      </xdr:nvSpPr>
      <xdr:spPr>
        <a:xfrm>
          <a:off x="14325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166822</xdr:rowOff>
    </xdr:from>
    <xdr:to>
      <xdr:col>19</xdr:col>
      <xdr:colOff>644525</xdr:colOff>
      <xdr:row>78</xdr:row>
      <xdr:rowOff>44374</xdr:rowOff>
    </xdr:to>
    <xdr:cxnSp macro="">
      <xdr:nvCxnSpPr>
        <xdr:cNvPr id="622" name="直線コネクタ 621"/>
        <xdr:cNvCxnSpPr/>
      </xdr:nvCxnSpPr>
      <xdr:spPr>
        <a:xfrm>
          <a:off x="12814300" y="13368472"/>
          <a:ext cx="889000" cy="4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170461</xdr:rowOff>
    </xdr:from>
    <xdr:to>
      <xdr:col>20</xdr:col>
      <xdr:colOff>9525</xdr:colOff>
      <xdr:row>76</xdr:row>
      <xdr:rowOff>100611</xdr:rowOff>
    </xdr:to>
    <xdr:sp macro="" textlink="">
      <xdr:nvSpPr>
        <xdr:cNvPr id="623" name="フローチャート : 判断 622"/>
        <xdr:cNvSpPr/>
      </xdr:nvSpPr>
      <xdr:spPr>
        <a:xfrm>
          <a:off x="13652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117138</xdr:rowOff>
    </xdr:from>
    <xdr:ext cx="534377" cy="259045"/>
    <xdr:sp macro="" textlink="">
      <xdr:nvSpPr>
        <xdr:cNvPr id="624" name="テキスト ボックス 623"/>
        <xdr:cNvSpPr txBox="1"/>
      </xdr:nvSpPr>
      <xdr:spPr>
        <a:xfrm>
          <a:off x="13436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144189</xdr:rowOff>
    </xdr:from>
    <xdr:to>
      <xdr:col>18</xdr:col>
      <xdr:colOff>492125</xdr:colOff>
      <xdr:row>76</xdr:row>
      <xdr:rowOff>74340</xdr:rowOff>
    </xdr:to>
    <xdr:sp macro="" textlink="">
      <xdr:nvSpPr>
        <xdr:cNvPr id="625" name="フローチャート : 判断 624"/>
        <xdr:cNvSpPr/>
      </xdr:nvSpPr>
      <xdr:spPr>
        <a:xfrm>
          <a:off x="12763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90866</xdr:rowOff>
    </xdr:from>
    <xdr:ext cx="534377" cy="259045"/>
    <xdr:sp macro="" textlink="">
      <xdr:nvSpPr>
        <xdr:cNvPr id="626" name="テキスト ボックス 625"/>
        <xdr:cNvSpPr txBox="1"/>
      </xdr:nvSpPr>
      <xdr:spPr>
        <a:xfrm>
          <a:off x="12547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86320</xdr:rowOff>
    </xdr:from>
    <xdr:to>
      <xdr:col>23</xdr:col>
      <xdr:colOff>568325</xdr:colOff>
      <xdr:row>78</xdr:row>
      <xdr:rowOff>16470</xdr:rowOff>
    </xdr:to>
    <xdr:sp macro="" textlink="">
      <xdr:nvSpPr>
        <xdr:cNvPr id="632" name="円/楕円 631"/>
        <xdr:cNvSpPr/>
      </xdr:nvSpPr>
      <xdr:spPr>
        <a:xfrm>
          <a:off x="16268700" y="1328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64747</xdr:rowOff>
    </xdr:from>
    <xdr:ext cx="534377" cy="259045"/>
    <xdr:sp macro="" textlink="">
      <xdr:nvSpPr>
        <xdr:cNvPr id="633" name="公債費該当値テキスト"/>
        <xdr:cNvSpPr txBox="1"/>
      </xdr:nvSpPr>
      <xdr:spPr>
        <a:xfrm>
          <a:off x="16370300" y="1326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18,658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162852</xdr:rowOff>
    </xdr:from>
    <xdr:to>
      <xdr:col>22</xdr:col>
      <xdr:colOff>415925</xdr:colOff>
      <xdr:row>78</xdr:row>
      <xdr:rowOff>93002</xdr:rowOff>
    </xdr:to>
    <xdr:sp macro="" textlink="">
      <xdr:nvSpPr>
        <xdr:cNvPr id="634" name="円/楕円 633"/>
        <xdr:cNvSpPr/>
      </xdr:nvSpPr>
      <xdr:spPr>
        <a:xfrm>
          <a:off x="15430500" y="133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84129</xdr:rowOff>
    </xdr:from>
    <xdr:ext cx="534377" cy="259045"/>
    <xdr:sp macro="" textlink="">
      <xdr:nvSpPr>
        <xdr:cNvPr id="635" name="テキスト ボックス 634"/>
        <xdr:cNvSpPr txBox="1"/>
      </xdr:nvSpPr>
      <xdr:spPr>
        <a:xfrm>
          <a:off x="15214111" y="1345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8221</xdr:rowOff>
    </xdr:from>
    <xdr:to>
      <xdr:col>21</xdr:col>
      <xdr:colOff>212725</xdr:colOff>
      <xdr:row>78</xdr:row>
      <xdr:rowOff>109821</xdr:rowOff>
    </xdr:to>
    <xdr:sp macro="" textlink="">
      <xdr:nvSpPr>
        <xdr:cNvPr id="636" name="円/楕円 635"/>
        <xdr:cNvSpPr/>
      </xdr:nvSpPr>
      <xdr:spPr>
        <a:xfrm>
          <a:off x="14541500" y="1338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100948</xdr:rowOff>
    </xdr:from>
    <xdr:ext cx="534377" cy="259045"/>
    <xdr:sp macro="" textlink="">
      <xdr:nvSpPr>
        <xdr:cNvPr id="637" name="テキスト ボックス 636"/>
        <xdr:cNvSpPr txBox="1"/>
      </xdr:nvSpPr>
      <xdr:spPr>
        <a:xfrm>
          <a:off x="14325111" y="1347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165024</xdr:rowOff>
    </xdr:from>
    <xdr:to>
      <xdr:col>20</xdr:col>
      <xdr:colOff>9525</xdr:colOff>
      <xdr:row>78</xdr:row>
      <xdr:rowOff>95174</xdr:rowOff>
    </xdr:to>
    <xdr:sp macro="" textlink="">
      <xdr:nvSpPr>
        <xdr:cNvPr id="638" name="円/楕円 637"/>
        <xdr:cNvSpPr/>
      </xdr:nvSpPr>
      <xdr:spPr>
        <a:xfrm>
          <a:off x="13652500" y="133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86301</xdr:rowOff>
    </xdr:from>
    <xdr:ext cx="534377" cy="259045"/>
    <xdr:sp macro="" textlink="">
      <xdr:nvSpPr>
        <xdr:cNvPr id="639" name="テキスト ボックス 638"/>
        <xdr:cNvSpPr txBox="1"/>
      </xdr:nvSpPr>
      <xdr:spPr>
        <a:xfrm>
          <a:off x="13436111" y="1345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116022</xdr:rowOff>
    </xdr:from>
    <xdr:to>
      <xdr:col>18</xdr:col>
      <xdr:colOff>492125</xdr:colOff>
      <xdr:row>78</xdr:row>
      <xdr:rowOff>46172</xdr:rowOff>
    </xdr:to>
    <xdr:sp macro="" textlink="">
      <xdr:nvSpPr>
        <xdr:cNvPr id="640" name="円/楕円 639"/>
        <xdr:cNvSpPr/>
      </xdr:nvSpPr>
      <xdr:spPr>
        <a:xfrm>
          <a:off x="12763500" y="1331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37299</xdr:rowOff>
    </xdr:from>
    <xdr:ext cx="534377" cy="259045"/>
    <xdr:sp macro="" textlink="">
      <xdr:nvSpPr>
        <xdr:cNvPr id="641" name="テキスト ボックス 640"/>
        <xdr:cNvSpPr txBox="1"/>
      </xdr:nvSpPr>
      <xdr:spPr>
        <a:xfrm>
          <a:off x="12547111" y="1341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3" name="テキスト ボックス 65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5" name="テキスト ボックス 65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7" name="テキスト ボックス 65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9" name="テキスト ボックス 65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3" name="直線コネクタ 662"/>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4"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5" name="直線コネクタ 664"/>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6"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7" name="直線コネクタ 666"/>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75715</xdr:rowOff>
    </xdr:from>
    <xdr:to>
      <xdr:col>23</xdr:col>
      <xdr:colOff>517525</xdr:colOff>
      <xdr:row>98</xdr:row>
      <xdr:rowOff>79235</xdr:rowOff>
    </xdr:to>
    <xdr:cxnSp macro="">
      <xdr:nvCxnSpPr>
        <xdr:cNvPr id="668" name="直線コネクタ 667"/>
        <xdr:cNvCxnSpPr/>
      </xdr:nvCxnSpPr>
      <xdr:spPr>
        <a:xfrm flipV="1">
          <a:off x="15481300" y="16706365"/>
          <a:ext cx="838200" cy="17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103936</xdr:rowOff>
    </xdr:from>
    <xdr:ext cx="534377" cy="259045"/>
    <xdr:sp macro="" textlink="">
      <xdr:nvSpPr>
        <xdr:cNvPr id="669" name="積立金平均値テキスト"/>
        <xdr:cNvSpPr txBox="1"/>
      </xdr:nvSpPr>
      <xdr:spPr>
        <a:xfrm>
          <a:off x="16370300" y="1639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0" name="フローチャート : 判断 669"/>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162948</xdr:rowOff>
    </xdr:from>
    <xdr:to>
      <xdr:col>22</xdr:col>
      <xdr:colOff>365125</xdr:colOff>
      <xdr:row>98</xdr:row>
      <xdr:rowOff>79235</xdr:rowOff>
    </xdr:to>
    <xdr:cxnSp macro="">
      <xdr:nvCxnSpPr>
        <xdr:cNvPr id="671" name="直線コネクタ 670"/>
        <xdr:cNvCxnSpPr/>
      </xdr:nvCxnSpPr>
      <xdr:spPr>
        <a:xfrm>
          <a:off x="14592300" y="16622148"/>
          <a:ext cx="889000" cy="25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72" name="フローチャート : 判断 671"/>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66141</xdr:rowOff>
    </xdr:from>
    <xdr:ext cx="534377" cy="259045"/>
    <xdr:sp macro="" textlink="">
      <xdr:nvSpPr>
        <xdr:cNvPr id="673" name="テキスト ボックス 672"/>
        <xdr:cNvSpPr txBox="1"/>
      </xdr:nvSpPr>
      <xdr:spPr>
        <a:xfrm>
          <a:off x="15214111" y="1635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138511</xdr:rowOff>
    </xdr:from>
    <xdr:to>
      <xdr:col>21</xdr:col>
      <xdr:colOff>161925</xdr:colOff>
      <xdr:row>96</xdr:row>
      <xdr:rowOff>162948</xdr:rowOff>
    </xdr:to>
    <xdr:cxnSp macro="">
      <xdr:nvCxnSpPr>
        <xdr:cNvPr id="674" name="直線コネクタ 673"/>
        <xdr:cNvCxnSpPr/>
      </xdr:nvCxnSpPr>
      <xdr:spPr>
        <a:xfrm>
          <a:off x="13703300" y="16597711"/>
          <a:ext cx="8890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140564</xdr:rowOff>
    </xdr:from>
    <xdr:to>
      <xdr:col>21</xdr:col>
      <xdr:colOff>212725</xdr:colOff>
      <xdr:row>97</xdr:row>
      <xdr:rowOff>70714</xdr:rowOff>
    </xdr:to>
    <xdr:sp macro="" textlink="">
      <xdr:nvSpPr>
        <xdr:cNvPr id="675" name="フローチャート : 判断 674"/>
        <xdr:cNvSpPr/>
      </xdr:nvSpPr>
      <xdr:spPr>
        <a:xfrm>
          <a:off x="14541500" y="1659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61841</xdr:rowOff>
    </xdr:from>
    <xdr:ext cx="534377" cy="259045"/>
    <xdr:sp macro="" textlink="">
      <xdr:nvSpPr>
        <xdr:cNvPr id="676" name="テキスト ボックス 675"/>
        <xdr:cNvSpPr txBox="1"/>
      </xdr:nvSpPr>
      <xdr:spPr>
        <a:xfrm>
          <a:off x="14325111" y="1669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138511</xdr:rowOff>
    </xdr:from>
    <xdr:to>
      <xdr:col>19</xdr:col>
      <xdr:colOff>644525</xdr:colOff>
      <xdr:row>97</xdr:row>
      <xdr:rowOff>153324</xdr:rowOff>
    </xdr:to>
    <xdr:cxnSp macro="">
      <xdr:nvCxnSpPr>
        <xdr:cNvPr id="677" name="直線コネクタ 676"/>
        <xdr:cNvCxnSpPr/>
      </xdr:nvCxnSpPr>
      <xdr:spPr>
        <a:xfrm flipV="1">
          <a:off x="12814300" y="16597711"/>
          <a:ext cx="889000" cy="18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47820</xdr:rowOff>
    </xdr:from>
    <xdr:to>
      <xdr:col>20</xdr:col>
      <xdr:colOff>9525</xdr:colOff>
      <xdr:row>96</xdr:row>
      <xdr:rowOff>149420</xdr:rowOff>
    </xdr:to>
    <xdr:sp macro="" textlink="">
      <xdr:nvSpPr>
        <xdr:cNvPr id="678" name="フローチャート : 判断 677"/>
        <xdr:cNvSpPr/>
      </xdr:nvSpPr>
      <xdr:spPr>
        <a:xfrm>
          <a:off x="13652500" y="1650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165947</xdr:rowOff>
    </xdr:from>
    <xdr:ext cx="534377" cy="259045"/>
    <xdr:sp macro="" textlink="">
      <xdr:nvSpPr>
        <xdr:cNvPr id="679" name="テキスト ボックス 678"/>
        <xdr:cNvSpPr txBox="1"/>
      </xdr:nvSpPr>
      <xdr:spPr>
        <a:xfrm>
          <a:off x="13436111" y="1628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95233</xdr:rowOff>
    </xdr:from>
    <xdr:to>
      <xdr:col>18</xdr:col>
      <xdr:colOff>492125</xdr:colOff>
      <xdr:row>96</xdr:row>
      <xdr:rowOff>25383</xdr:rowOff>
    </xdr:to>
    <xdr:sp macro="" textlink="">
      <xdr:nvSpPr>
        <xdr:cNvPr id="680" name="フローチャート : 判断 679"/>
        <xdr:cNvSpPr/>
      </xdr:nvSpPr>
      <xdr:spPr>
        <a:xfrm>
          <a:off x="12763500" y="1638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41910</xdr:rowOff>
    </xdr:from>
    <xdr:ext cx="534377" cy="259045"/>
    <xdr:sp macro="" textlink="">
      <xdr:nvSpPr>
        <xdr:cNvPr id="681" name="テキスト ボックス 680"/>
        <xdr:cNvSpPr txBox="1"/>
      </xdr:nvSpPr>
      <xdr:spPr>
        <a:xfrm>
          <a:off x="12547111" y="1615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24915</xdr:rowOff>
    </xdr:from>
    <xdr:to>
      <xdr:col>23</xdr:col>
      <xdr:colOff>568325</xdr:colOff>
      <xdr:row>97</xdr:row>
      <xdr:rowOff>126515</xdr:rowOff>
    </xdr:to>
    <xdr:sp macro="" textlink="">
      <xdr:nvSpPr>
        <xdr:cNvPr id="687" name="円/楕円 686"/>
        <xdr:cNvSpPr/>
      </xdr:nvSpPr>
      <xdr:spPr>
        <a:xfrm>
          <a:off x="16268700" y="1665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3342</xdr:rowOff>
    </xdr:from>
    <xdr:ext cx="534377" cy="259045"/>
    <xdr:sp macro="" textlink="">
      <xdr:nvSpPr>
        <xdr:cNvPr id="688" name="積立金該当値テキスト"/>
        <xdr:cNvSpPr txBox="1"/>
      </xdr:nvSpPr>
      <xdr:spPr>
        <a:xfrm>
          <a:off x="16370300" y="1663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10,299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28435</xdr:rowOff>
    </xdr:from>
    <xdr:to>
      <xdr:col>22</xdr:col>
      <xdr:colOff>415925</xdr:colOff>
      <xdr:row>98</xdr:row>
      <xdr:rowOff>130035</xdr:rowOff>
    </xdr:to>
    <xdr:sp macro="" textlink="">
      <xdr:nvSpPr>
        <xdr:cNvPr id="689" name="円/楕円 688"/>
        <xdr:cNvSpPr/>
      </xdr:nvSpPr>
      <xdr:spPr>
        <a:xfrm>
          <a:off x="15430500" y="168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121162</xdr:rowOff>
    </xdr:from>
    <xdr:ext cx="469744" cy="259045"/>
    <xdr:sp macro="" textlink="">
      <xdr:nvSpPr>
        <xdr:cNvPr id="690" name="テキスト ボックス 689"/>
        <xdr:cNvSpPr txBox="1"/>
      </xdr:nvSpPr>
      <xdr:spPr>
        <a:xfrm>
          <a:off x="15246427" y="1692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112148</xdr:rowOff>
    </xdr:from>
    <xdr:to>
      <xdr:col>21</xdr:col>
      <xdr:colOff>212725</xdr:colOff>
      <xdr:row>97</xdr:row>
      <xdr:rowOff>42298</xdr:rowOff>
    </xdr:to>
    <xdr:sp macro="" textlink="">
      <xdr:nvSpPr>
        <xdr:cNvPr id="691" name="円/楕円 690"/>
        <xdr:cNvSpPr/>
      </xdr:nvSpPr>
      <xdr:spPr>
        <a:xfrm>
          <a:off x="14541500" y="1657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58825</xdr:rowOff>
    </xdr:from>
    <xdr:ext cx="534377" cy="259045"/>
    <xdr:sp macro="" textlink="">
      <xdr:nvSpPr>
        <xdr:cNvPr id="692" name="テキスト ボックス 691"/>
        <xdr:cNvSpPr txBox="1"/>
      </xdr:nvSpPr>
      <xdr:spPr>
        <a:xfrm>
          <a:off x="14325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87711</xdr:rowOff>
    </xdr:from>
    <xdr:to>
      <xdr:col>20</xdr:col>
      <xdr:colOff>9525</xdr:colOff>
      <xdr:row>97</xdr:row>
      <xdr:rowOff>17861</xdr:rowOff>
    </xdr:to>
    <xdr:sp macro="" textlink="">
      <xdr:nvSpPr>
        <xdr:cNvPr id="693" name="円/楕円 692"/>
        <xdr:cNvSpPr/>
      </xdr:nvSpPr>
      <xdr:spPr>
        <a:xfrm>
          <a:off x="13652500" y="1654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8988</xdr:rowOff>
    </xdr:from>
    <xdr:ext cx="534377" cy="259045"/>
    <xdr:sp macro="" textlink="">
      <xdr:nvSpPr>
        <xdr:cNvPr id="694" name="テキスト ボックス 693"/>
        <xdr:cNvSpPr txBox="1"/>
      </xdr:nvSpPr>
      <xdr:spPr>
        <a:xfrm>
          <a:off x="13436111" y="1663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102524</xdr:rowOff>
    </xdr:from>
    <xdr:to>
      <xdr:col>18</xdr:col>
      <xdr:colOff>492125</xdr:colOff>
      <xdr:row>98</xdr:row>
      <xdr:rowOff>32674</xdr:rowOff>
    </xdr:to>
    <xdr:sp macro="" textlink="">
      <xdr:nvSpPr>
        <xdr:cNvPr id="695" name="円/楕円 694"/>
        <xdr:cNvSpPr/>
      </xdr:nvSpPr>
      <xdr:spPr>
        <a:xfrm>
          <a:off x="12763500" y="1673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23801</xdr:rowOff>
    </xdr:from>
    <xdr:ext cx="469744" cy="259045"/>
    <xdr:sp macro="" textlink="">
      <xdr:nvSpPr>
        <xdr:cNvPr id="696" name="テキスト ボックス 695"/>
        <xdr:cNvSpPr txBox="1"/>
      </xdr:nvSpPr>
      <xdr:spPr>
        <a:xfrm>
          <a:off x="12579427" y="16825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7" name="直線コネクタ 70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8" name="テキスト ボックス 70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9" name="直線コネクタ 70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0" name="テキスト ボックス 70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1" name="直線コネクタ 71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2" name="テキスト ボックス 71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3" name="直線コネクタ 71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4" name="テキスト ボックス 71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5" name="直線コネクタ 71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6" name="テキスト ボックス 71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7" name="直線コネクタ 71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8" name="テキスト ボックス 71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2" name="直線コネクタ 721"/>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4" name="直線コネクタ 72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5"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6" name="直線コネクタ 725"/>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7" name="直線コネクタ 72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88590</xdr:rowOff>
    </xdr:from>
    <xdr:ext cx="378565" cy="259045"/>
    <xdr:sp macro="" textlink="">
      <xdr:nvSpPr>
        <xdr:cNvPr id="728" name="投資及び出資金平均値テキスト"/>
        <xdr:cNvSpPr txBox="1"/>
      </xdr:nvSpPr>
      <xdr:spPr>
        <a:xfrm>
          <a:off x="22212300" y="6432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9" name="フローチャート : 判断 728"/>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30" name="直線コネクタ 72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31" name="フローチャート : 判断 730"/>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37863</xdr:rowOff>
    </xdr:from>
    <xdr:ext cx="378565" cy="259045"/>
    <xdr:sp macro="" textlink="">
      <xdr:nvSpPr>
        <xdr:cNvPr id="732" name="テキスト ボックス 731"/>
        <xdr:cNvSpPr txBox="1"/>
      </xdr:nvSpPr>
      <xdr:spPr>
        <a:xfrm>
          <a:off x="21134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3" name="直線コネクタ 73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122374</xdr:rowOff>
    </xdr:from>
    <xdr:to>
      <xdr:col>29</xdr:col>
      <xdr:colOff>568325</xdr:colOff>
      <xdr:row>39</xdr:row>
      <xdr:rowOff>52524</xdr:rowOff>
    </xdr:to>
    <xdr:sp macro="" textlink="">
      <xdr:nvSpPr>
        <xdr:cNvPr id="734" name="フローチャート : 判断 733"/>
        <xdr:cNvSpPr/>
      </xdr:nvSpPr>
      <xdr:spPr>
        <a:xfrm>
          <a:off x="20383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69051</xdr:rowOff>
    </xdr:from>
    <xdr:ext cx="378565" cy="259045"/>
    <xdr:sp macro="" textlink="">
      <xdr:nvSpPr>
        <xdr:cNvPr id="735" name="テキスト ボックス 734"/>
        <xdr:cNvSpPr txBox="1"/>
      </xdr:nvSpPr>
      <xdr:spPr>
        <a:xfrm>
          <a:off x="20245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54301</xdr:rowOff>
    </xdr:from>
    <xdr:to>
      <xdr:col>28</xdr:col>
      <xdr:colOff>314325</xdr:colOff>
      <xdr:row>39</xdr:row>
      <xdr:rowOff>98878</xdr:rowOff>
    </xdr:to>
    <xdr:cxnSp macro="">
      <xdr:nvCxnSpPr>
        <xdr:cNvPr id="736" name="直線コネクタ 735"/>
        <xdr:cNvCxnSpPr/>
      </xdr:nvCxnSpPr>
      <xdr:spPr>
        <a:xfrm>
          <a:off x="18656300" y="6740851"/>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115026</xdr:rowOff>
    </xdr:from>
    <xdr:to>
      <xdr:col>28</xdr:col>
      <xdr:colOff>365125</xdr:colOff>
      <xdr:row>39</xdr:row>
      <xdr:rowOff>45176</xdr:rowOff>
    </xdr:to>
    <xdr:sp macro="" textlink="">
      <xdr:nvSpPr>
        <xdr:cNvPr id="737" name="フローチャート : 判断 736"/>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61703</xdr:rowOff>
    </xdr:from>
    <xdr:ext cx="378565" cy="259045"/>
    <xdr:sp macro="" textlink="">
      <xdr:nvSpPr>
        <xdr:cNvPr id="738" name="テキスト ボックス 737"/>
        <xdr:cNvSpPr txBox="1"/>
      </xdr:nvSpPr>
      <xdr:spPr>
        <a:xfrm>
          <a:off x="19356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106372</xdr:rowOff>
    </xdr:from>
    <xdr:to>
      <xdr:col>27</xdr:col>
      <xdr:colOff>161925</xdr:colOff>
      <xdr:row>39</xdr:row>
      <xdr:rowOff>36522</xdr:rowOff>
    </xdr:to>
    <xdr:sp macro="" textlink="">
      <xdr:nvSpPr>
        <xdr:cNvPr id="739" name="フローチャート : 判断 738"/>
        <xdr:cNvSpPr/>
      </xdr:nvSpPr>
      <xdr:spPr>
        <a:xfrm>
          <a:off x="18605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53048</xdr:rowOff>
    </xdr:from>
    <xdr:ext cx="378565" cy="259045"/>
    <xdr:sp macro="" textlink="">
      <xdr:nvSpPr>
        <xdr:cNvPr id="740" name="テキスト ボックス 739"/>
        <xdr:cNvSpPr txBox="1"/>
      </xdr:nvSpPr>
      <xdr:spPr>
        <a:xfrm>
          <a:off x="18467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6" name="円/楕円 74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8" name="円/楕円 74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9" name="テキスト ボックス 748"/>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0" name="円/楕円 74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1" name="テキスト ボックス 750"/>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2" name="円/楕円 75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3" name="テキスト ボックス 752"/>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3501</xdr:rowOff>
    </xdr:from>
    <xdr:to>
      <xdr:col>27</xdr:col>
      <xdr:colOff>161925</xdr:colOff>
      <xdr:row>39</xdr:row>
      <xdr:rowOff>105101</xdr:rowOff>
    </xdr:to>
    <xdr:sp macro="" textlink="">
      <xdr:nvSpPr>
        <xdr:cNvPr id="754" name="円/楕円 753"/>
        <xdr:cNvSpPr/>
      </xdr:nvSpPr>
      <xdr:spPr>
        <a:xfrm>
          <a:off x="18605500" y="669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96228</xdr:rowOff>
    </xdr:from>
    <xdr:ext cx="378565" cy="259045"/>
    <xdr:sp macro="" textlink="">
      <xdr:nvSpPr>
        <xdr:cNvPr id="755" name="テキスト ボックス 754"/>
        <xdr:cNvSpPr txBox="1"/>
      </xdr:nvSpPr>
      <xdr:spPr>
        <a:xfrm>
          <a:off x="18467017" y="6782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1" name="直線コネクタ 780"/>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4"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5" name="直線コネクタ 784"/>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80046</xdr:rowOff>
    </xdr:from>
    <xdr:to>
      <xdr:col>32</xdr:col>
      <xdr:colOff>187325</xdr:colOff>
      <xdr:row>58</xdr:row>
      <xdr:rowOff>89081</xdr:rowOff>
    </xdr:to>
    <xdr:cxnSp macro="">
      <xdr:nvCxnSpPr>
        <xdr:cNvPr id="786" name="直線コネクタ 785"/>
        <xdr:cNvCxnSpPr/>
      </xdr:nvCxnSpPr>
      <xdr:spPr>
        <a:xfrm flipV="1">
          <a:off x="21323300" y="10024146"/>
          <a:ext cx="8382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118308</xdr:rowOff>
    </xdr:from>
    <xdr:ext cx="469744" cy="259045"/>
    <xdr:sp macro="" textlink="">
      <xdr:nvSpPr>
        <xdr:cNvPr id="787" name="貸付金平均値テキスト"/>
        <xdr:cNvSpPr txBox="1"/>
      </xdr:nvSpPr>
      <xdr:spPr>
        <a:xfrm>
          <a:off x="22212300" y="9719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8" name="フローチャート : 判断 787"/>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79284</xdr:rowOff>
    </xdr:from>
    <xdr:to>
      <xdr:col>31</xdr:col>
      <xdr:colOff>34925</xdr:colOff>
      <xdr:row>58</xdr:row>
      <xdr:rowOff>89081</xdr:rowOff>
    </xdr:to>
    <xdr:cxnSp macro="">
      <xdr:nvCxnSpPr>
        <xdr:cNvPr id="789" name="直線コネクタ 788"/>
        <xdr:cNvCxnSpPr/>
      </xdr:nvCxnSpPr>
      <xdr:spPr>
        <a:xfrm>
          <a:off x="20434300" y="1002338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90" name="フローチャート : 判断 789"/>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46245</xdr:rowOff>
    </xdr:from>
    <xdr:ext cx="469744" cy="259045"/>
    <xdr:sp macro="" textlink="">
      <xdr:nvSpPr>
        <xdr:cNvPr id="791" name="テキスト ボックス 790"/>
        <xdr:cNvSpPr txBox="1"/>
      </xdr:nvSpPr>
      <xdr:spPr>
        <a:xfrm>
          <a:off x="21088427"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67854</xdr:rowOff>
    </xdr:from>
    <xdr:to>
      <xdr:col>29</xdr:col>
      <xdr:colOff>517525</xdr:colOff>
      <xdr:row>58</xdr:row>
      <xdr:rowOff>79284</xdr:rowOff>
    </xdr:to>
    <xdr:cxnSp macro="">
      <xdr:nvCxnSpPr>
        <xdr:cNvPr id="792" name="直線コネクタ 791"/>
        <xdr:cNvCxnSpPr/>
      </xdr:nvCxnSpPr>
      <xdr:spPr>
        <a:xfrm>
          <a:off x="19545300" y="1001195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64843</xdr:rowOff>
    </xdr:from>
    <xdr:to>
      <xdr:col>29</xdr:col>
      <xdr:colOff>568325</xdr:colOff>
      <xdr:row>58</xdr:row>
      <xdr:rowOff>166443</xdr:rowOff>
    </xdr:to>
    <xdr:sp macro="" textlink="">
      <xdr:nvSpPr>
        <xdr:cNvPr id="793" name="フローチャート : 判断 792"/>
        <xdr:cNvSpPr/>
      </xdr:nvSpPr>
      <xdr:spPr>
        <a:xfrm>
          <a:off x="20383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157570</xdr:rowOff>
    </xdr:from>
    <xdr:ext cx="469744" cy="259045"/>
    <xdr:sp macro="" textlink="">
      <xdr:nvSpPr>
        <xdr:cNvPr id="794" name="テキスト ボックス 793"/>
        <xdr:cNvSpPr txBox="1"/>
      </xdr:nvSpPr>
      <xdr:spPr>
        <a:xfrm>
          <a:off x="20199427" y="1010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53159</xdr:rowOff>
    </xdr:from>
    <xdr:to>
      <xdr:col>28</xdr:col>
      <xdr:colOff>314325</xdr:colOff>
      <xdr:row>58</xdr:row>
      <xdr:rowOff>67854</xdr:rowOff>
    </xdr:to>
    <xdr:cxnSp macro="">
      <xdr:nvCxnSpPr>
        <xdr:cNvPr id="795" name="直線コネクタ 794"/>
        <xdr:cNvCxnSpPr/>
      </xdr:nvCxnSpPr>
      <xdr:spPr>
        <a:xfrm>
          <a:off x="18656300" y="999725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43507</xdr:rowOff>
    </xdr:from>
    <xdr:to>
      <xdr:col>28</xdr:col>
      <xdr:colOff>365125</xdr:colOff>
      <xdr:row>58</xdr:row>
      <xdr:rowOff>145107</xdr:rowOff>
    </xdr:to>
    <xdr:sp macro="" textlink="">
      <xdr:nvSpPr>
        <xdr:cNvPr id="796" name="フローチャート : 判断 795"/>
        <xdr:cNvSpPr/>
      </xdr:nvSpPr>
      <xdr:spPr>
        <a:xfrm>
          <a:off x="19494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136234</xdr:rowOff>
    </xdr:from>
    <xdr:ext cx="469744" cy="259045"/>
    <xdr:sp macro="" textlink="">
      <xdr:nvSpPr>
        <xdr:cNvPr id="797" name="テキスト ボックス 796"/>
        <xdr:cNvSpPr txBox="1"/>
      </xdr:nvSpPr>
      <xdr:spPr>
        <a:xfrm>
          <a:off x="19310427" y="1008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24130</xdr:rowOff>
    </xdr:from>
    <xdr:to>
      <xdr:col>27</xdr:col>
      <xdr:colOff>161925</xdr:colOff>
      <xdr:row>58</xdr:row>
      <xdr:rowOff>125730</xdr:rowOff>
    </xdr:to>
    <xdr:sp macro="" textlink="">
      <xdr:nvSpPr>
        <xdr:cNvPr id="798" name="フローチャート : 判断 797"/>
        <xdr:cNvSpPr/>
      </xdr:nvSpPr>
      <xdr:spPr>
        <a:xfrm>
          <a:off x="18605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116857</xdr:rowOff>
    </xdr:from>
    <xdr:ext cx="469744" cy="259045"/>
    <xdr:sp macro="" textlink="">
      <xdr:nvSpPr>
        <xdr:cNvPr id="799" name="テキスト ボックス 798"/>
        <xdr:cNvSpPr txBox="1"/>
      </xdr:nvSpPr>
      <xdr:spPr>
        <a:xfrm>
          <a:off x="18421427" y="1006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29246</xdr:rowOff>
    </xdr:from>
    <xdr:to>
      <xdr:col>32</xdr:col>
      <xdr:colOff>238125</xdr:colOff>
      <xdr:row>58</xdr:row>
      <xdr:rowOff>130846</xdr:rowOff>
    </xdr:to>
    <xdr:sp macro="" textlink="">
      <xdr:nvSpPr>
        <xdr:cNvPr id="805" name="円/楕円 804"/>
        <xdr:cNvSpPr/>
      </xdr:nvSpPr>
      <xdr:spPr>
        <a:xfrm>
          <a:off x="22110700" y="997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7673</xdr:rowOff>
    </xdr:from>
    <xdr:ext cx="469744" cy="259045"/>
    <xdr:sp macro="" textlink="">
      <xdr:nvSpPr>
        <xdr:cNvPr id="806" name="貸付金該当値テキスト"/>
        <xdr:cNvSpPr txBox="1"/>
      </xdr:nvSpPr>
      <xdr:spPr>
        <a:xfrm>
          <a:off x="22212300" y="995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38281</xdr:rowOff>
    </xdr:from>
    <xdr:to>
      <xdr:col>31</xdr:col>
      <xdr:colOff>85725</xdr:colOff>
      <xdr:row>58</xdr:row>
      <xdr:rowOff>139881</xdr:rowOff>
    </xdr:to>
    <xdr:sp macro="" textlink="">
      <xdr:nvSpPr>
        <xdr:cNvPr id="807" name="円/楕円 806"/>
        <xdr:cNvSpPr/>
      </xdr:nvSpPr>
      <xdr:spPr>
        <a:xfrm>
          <a:off x="21272500" y="99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131008</xdr:rowOff>
    </xdr:from>
    <xdr:ext cx="469744" cy="259045"/>
    <xdr:sp macro="" textlink="">
      <xdr:nvSpPr>
        <xdr:cNvPr id="808" name="テキスト ボックス 807"/>
        <xdr:cNvSpPr txBox="1"/>
      </xdr:nvSpPr>
      <xdr:spPr>
        <a:xfrm>
          <a:off x="21088427" y="1007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28484</xdr:rowOff>
    </xdr:from>
    <xdr:to>
      <xdr:col>29</xdr:col>
      <xdr:colOff>568325</xdr:colOff>
      <xdr:row>58</xdr:row>
      <xdr:rowOff>130084</xdr:rowOff>
    </xdr:to>
    <xdr:sp macro="" textlink="">
      <xdr:nvSpPr>
        <xdr:cNvPr id="809" name="円/楕円 808"/>
        <xdr:cNvSpPr/>
      </xdr:nvSpPr>
      <xdr:spPr>
        <a:xfrm>
          <a:off x="20383500" y="997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146611</xdr:rowOff>
    </xdr:from>
    <xdr:ext cx="469744" cy="259045"/>
    <xdr:sp macro="" textlink="">
      <xdr:nvSpPr>
        <xdr:cNvPr id="810" name="テキスト ボックス 809"/>
        <xdr:cNvSpPr txBox="1"/>
      </xdr:nvSpPr>
      <xdr:spPr>
        <a:xfrm>
          <a:off x="20199427" y="974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17054</xdr:rowOff>
    </xdr:from>
    <xdr:to>
      <xdr:col>28</xdr:col>
      <xdr:colOff>365125</xdr:colOff>
      <xdr:row>58</xdr:row>
      <xdr:rowOff>118654</xdr:rowOff>
    </xdr:to>
    <xdr:sp macro="" textlink="">
      <xdr:nvSpPr>
        <xdr:cNvPr id="811" name="円/楕円 810"/>
        <xdr:cNvSpPr/>
      </xdr:nvSpPr>
      <xdr:spPr>
        <a:xfrm>
          <a:off x="19494500" y="996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135181</xdr:rowOff>
    </xdr:from>
    <xdr:ext cx="469744" cy="259045"/>
    <xdr:sp macro="" textlink="">
      <xdr:nvSpPr>
        <xdr:cNvPr id="812" name="テキスト ボックス 811"/>
        <xdr:cNvSpPr txBox="1"/>
      </xdr:nvSpPr>
      <xdr:spPr>
        <a:xfrm>
          <a:off x="19310427" y="973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2359</xdr:rowOff>
    </xdr:from>
    <xdr:to>
      <xdr:col>27</xdr:col>
      <xdr:colOff>161925</xdr:colOff>
      <xdr:row>58</xdr:row>
      <xdr:rowOff>103959</xdr:rowOff>
    </xdr:to>
    <xdr:sp macro="" textlink="">
      <xdr:nvSpPr>
        <xdr:cNvPr id="813" name="円/楕円 812"/>
        <xdr:cNvSpPr/>
      </xdr:nvSpPr>
      <xdr:spPr>
        <a:xfrm>
          <a:off x="18605500" y="994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120486</xdr:rowOff>
    </xdr:from>
    <xdr:ext cx="469744" cy="259045"/>
    <xdr:sp macro="" textlink="">
      <xdr:nvSpPr>
        <xdr:cNvPr id="814" name="テキスト ボックス 813"/>
        <xdr:cNvSpPr txBox="1"/>
      </xdr:nvSpPr>
      <xdr:spPr>
        <a:xfrm>
          <a:off x="18421427" y="972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9" name="直線コネクタ 838"/>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0"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1" name="直線コネクタ 840"/>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2"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3" name="直線コネクタ 842"/>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56508</xdr:rowOff>
    </xdr:from>
    <xdr:to>
      <xdr:col>32</xdr:col>
      <xdr:colOff>187325</xdr:colOff>
      <xdr:row>77</xdr:row>
      <xdr:rowOff>65672</xdr:rowOff>
    </xdr:to>
    <xdr:cxnSp macro="">
      <xdr:nvCxnSpPr>
        <xdr:cNvPr id="844" name="直線コネクタ 843"/>
        <xdr:cNvCxnSpPr/>
      </xdr:nvCxnSpPr>
      <xdr:spPr>
        <a:xfrm flipV="1">
          <a:off x="21323300" y="13258158"/>
          <a:ext cx="838200" cy="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16698</xdr:rowOff>
    </xdr:from>
    <xdr:ext cx="534377" cy="259045"/>
    <xdr:sp macro="" textlink="">
      <xdr:nvSpPr>
        <xdr:cNvPr id="845" name="繰出金平均値テキスト"/>
        <xdr:cNvSpPr txBox="1"/>
      </xdr:nvSpPr>
      <xdr:spPr>
        <a:xfrm>
          <a:off x="22212300" y="12875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6" name="フローチャート : 判断 845"/>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65672</xdr:rowOff>
    </xdr:from>
    <xdr:to>
      <xdr:col>31</xdr:col>
      <xdr:colOff>34925</xdr:colOff>
      <xdr:row>77</xdr:row>
      <xdr:rowOff>72377</xdr:rowOff>
    </xdr:to>
    <xdr:cxnSp macro="">
      <xdr:nvCxnSpPr>
        <xdr:cNvPr id="847" name="直線コネクタ 846"/>
        <xdr:cNvCxnSpPr/>
      </xdr:nvCxnSpPr>
      <xdr:spPr>
        <a:xfrm flipV="1">
          <a:off x="20434300" y="13267322"/>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8" name="フローチャート : 判断 847"/>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120121</xdr:rowOff>
    </xdr:from>
    <xdr:ext cx="534377" cy="259045"/>
    <xdr:sp macro="" textlink="">
      <xdr:nvSpPr>
        <xdr:cNvPr id="849" name="テキスト ボックス 848"/>
        <xdr:cNvSpPr txBox="1"/>
      </xdr:nvSpPr>
      <xdr:spPr>
        <a:xfrm>
          <a:off x="21056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72377</xdr:rowOff>
    </xdr:from>
    <xdr:to>
      <xdr:col>29</xdr:col>
      <xdr:colOff>517525</xdr:colOff>
      <xdr:row>77</xdr:row>
      <xdr:rowOff>114649</xdr:rowOff>
    </xdr:to>
    <xdr:cxnSp macro="">
      <xdr:nvCxnSpPr>
        <xdr:cNvPr id="850" name="直線コネクタ 849"/>
        <xdr:cNvCxnSpPr/>
      </xdr:nvCxnSpPr>
      <xdr:spPr>
        <a:xfrm flipV="1">
          <a:off x="19545300" y="13274027"/>
          <a:ext cx="889000" cy="4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96482</xdr:rowOff>
    </xdr:from>
    <xdr:to>
      <xdr:col>29</xdr:col>
      <xdr:colOff>568325</xdr:colOff>
      <xdr:row>77</xdr:row>
      <xdr:rowOff>26632</xdr:rowOff>
    </xdr:to>
    <xdr:sp macro="" textlink="">
      <xdr:nvSpPr>
        <xdr:cNvPr id="851" name="フローチャート : 判断 850"/>
        <xdr:cNvSpPr/>
      </xdr:nvSpPr>
      <xdr:spPr>
        <a:xfrm>
          <a:off x="20383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43159</xdr:rowOff>
    </xdr:from>
    <xdr:ext cx="534377" cy="259045"/>
    <xdr:sp macro="" textlink="">
      <xdr:nvSpPr>
        <xdr:cNvPr id="852" name="テキスト ボックス 851"/>
        <xdr:cNvSpPr txBox="1"/>
      </xdr:nvSpPr>
      <xdr:spPr>
        <a:xfrm>
          <a:off x="20167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53480</xdr:rowOff>
    </xdr:from>
    <xdr:to>
      <xdr:col>28</xdr:col>
      <xdr:colOff>314325</xdr:colOff>
      <xdr:row>77</xdr:row>
      <xdr:rowOff>114649</xdr:rowOff>
    </xdr:to>
    <xdr:cxnSp macro="">
      <xdr:nvCxnSpPr>
        <xdr:cNvPr id="853" name="直線コネクタ 852"/>
        <xdr:cNvCxnSpPr/>
      </xdr:nvCxnSpPr>
      <xdr:spPr>
        <a:xfrm>
          <a:off x="18656300" y="13255130"/>
          <a:ext cx="889000" cy="6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116560</xdr:rowOff>
    </xdr:from>
    <xdr:to>
      <xdr:col>28</xdr:col>
      <xdr:colOff>365125</xdr:colOff>
      <xdr:row>77</xdr:row>
      <xdr:rowOff>46710</xdr:rowOff>
    </xdr:to>
    <xdr:sp macro="" textlink="">
      <xdr:nvSpPr>
        <xdr:cNvPr id="854" name="フローチャート : 判断 853"/>
        <xdr:cNvSpPr/>
      </xdr:nvSpPr>
      <xdr:spPr>
        <a:xfrm>
          <a:off x="19494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63237</xdr:rowOff>
    </xdr:from>
    <xdr:ext cx="534377" cy="259045"/>
    <xdr:sp macro="" textlink="">
      <xdr:nvSpPr>
        <xdr:cNvPr id="855" name="テキスト ボックス 854"/>
        <xdr:cNvSpPr txBox="1"/>
      </xdr:nvSpPr>
      <xdr:spPr>
        <a:xfrm>
          <a:off x="19278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136125</xdr:rowOff>
    </xdr:from>
    <xdr:to>
      <xdr:col>27</xdr:col>
      <xdr:colOff>161925</xdr:colOff>
      <xdr:row>77</xdr:row>
      <xdr:rowOff>66275</xdr:rowOff>
    </xdr:to>
    <xdr:sp macro="" textlink="">
      <xdr:nvSpPr>
        <xdr:cNvPr id="856" name="フローチャート : 判断 855"/>
        <xdr:cNvSpPr/>
      </xdr:nvSpPr>
      <xdr:spPr>
        <a:xfrm>
          <a:off x="18605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82802</xdr:rowOff>
    </xdr:from>
    <xdr:ext cx="534377" cy="259045"/>
    <xdr:sp macro="" textlink="">
      <xdr:nvSpPr>
        <xdr:cNvPr id="857" name="テキスト ボックス 856"/>
        <xdr:cNvSpPr txBox="1"/>
      </xdr:nvSpPr>
      <xdr:spPr>
        <a:xfrm>
          <a:off x="18389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5708</xdr:rowOff>
    </xdr:from>
    <xdr:to>
      <xdr:col>32</xdr:col>
      <xdr:colOff>238125</xdr:colOff>
      <xdr:row>77</xdr:row>
      <xdr:rowOff>107308</xdr:rowOff>
    </xdr:to>
    <xdr:sp macro="" textlink="">
      <xdr:nvSpPr>
        <xdr:cNvPr id="863" name="円/楕円 862"/>
        <xdr:cNvSpPr/>
      </xdr:nvSpPr>
      <xdr:spPr>
        <a:xfrm>
          <a:off x="22110700" y="1320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155585</xdr:rowOff>
    </xdr:from>
    <xdr:ext cx="534377" cy="259045"/>
    <xdr:sp macro="" textlink="">
      <xdr:nvSpPr>
        <xdr:cNvPr id="864" name="繰出金該当値テキスト"/>
        <xdr:cNvSpPr txBox="1"/>
      </xdr:nvSpPr>
      <xdr:spPr>
        <a:xfrm>
          <a:off x="22212300" y="1318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37,367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14872</xdr:rowOff>
    </xdr:from>
    <xdr:to>
      <xdr:col>31</xdr:col>
      <xdr:colOff>85725</xdr:colOff>
      <xdr:row>77</xdr:row>
      <xdr:rowOff>116472</xdr:rowOff>
    </xdr:to>
    <xdr:sp macro="" textlink="">
      <xdr:nvSpPr>
        <xdr:cNvPr id="865" name="円/楕円 864"/>
        <xdr:cNvSpPr/>
      </xdr:nvSpPr>
      <xdr:spPr>
        <a:xfrm>
          <a:off x="21272500" y="132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107599</xdr:rowOff>
    </xdr:from>
    <xdr:ext cx="534377" cy="259045"/>
    <xdr:sp macro="" textlink="">
      <xdr:nvSpPr>
        <xdr:cNvPr id="866" name="テキスト ボックス 865"/>
        <xdr:cNvSpPr txBox="1"/>
      </xdr:nvSpPr>
      <xdr:spPr>
        <a:xfrm>
          <a:off x="21056111" y="1330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36,886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21577</xdr:rowOff>
    </xdr:from>
    <xdr:to>
      <xdr:col>29</xdr:col>
      <xdr:colOff>568325</xdr:colOff>
      <xdr:row>77</xdr:row>
      <xdr:rowOff>123177</xdr:rowOff>
    </xdr:to>
    <xdr:sp macro="" textlink="">
      <xdr:nvSpPr>
        <xdr:cNvPr id="867" name="円/楕円 866"/>
        <xdr:cNvSpPr/>
      </xdr:nvSpPr>
      <xdr:spPr>
        <a:xfrm>
          <a:off x="20383500" y="1322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114304</xdr:rowOff>
    </xdr:from>
    <xdr:ext cx="534377" cy="259045"/>
    <xdr:sp macro="" textlink="">
      <xdr:nvSpPr>
        <xdr:cNvPr id="868" name="テキスト ボックス 867"/>
        <xdr:cNvSpPr txBox="1"/>
      </xdr:nvSpPr>
      <xdr:spPr>
        <a:xfrm>
          <a:off x="20167111" y="1331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36,534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63849</xdr:rowOff>
    </xdr:from>
    <xdr:to>
      <xdr:col>28</xdr:col>
      <xdr:colOff>365125</xdr:colOff>
      <xdr:row>77</xdr:row>
      <xdr:rowOff>165449</xdr:rowOff>
    </xdr:to>
    <xdr:sp macro="" textlink="">
      <xdr:nvSpPr>
        <xdr:cNvPr id="869" name="円/楕円 868"/>
        <xdr:cNvSpPr/>
      </xdr:nvSpPr>
      <xdr:spPr>
        <a:xfrm>
          <a:off x="19494500" y="1326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156576</xdr:rowOff>
    </xdr:from>
    <xdr:ext cx="534377" cy="259045"/>
    <xdr:sp macro="" textlink="">
      <xdr:nvSpPr>
        <xdr:cNvPr id="870" name="テキスト ボックス 869"/>
        <xdr:cNvSpPr txBox="1"/>
      </xdr:nvSpPr>
      <xdr:spPr>
        <a:xfrm>
          <a:off x="19278111" y="1335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34,315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2680</xdr:rowOff>
    </xdr:from>
    <xdr:to>
      <xdr:col>27</xdr:col>
      <xdr:colOff>161925</xdr:colOff>
      <xdr:row>77</xdr:row>
      <xdr:rowOff>104280</xdr:rowOff>
    </xdr:to>
    <xdr:sp macro="" textlink="">
      <xdr:nvSpPr>
        <xdr:cNvPr id="871" name="円/楕円 870"/>
        <xdr:cNvSpPr/>
      </xdr:nvSpPr>
      <xdr:spPr>
        <a:xfrm>
          <a:off x="18605500" y="132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95407</xdr:rowOff>
    </xdr:from>
    <xdr:ext cx="534377" cy="259045"/>
    <xdr:sp macro="" textlink="">
      <xdr:nvSpPr>
        <xdr:cNvPr id="872" name="テキスト ボックス 871"/>
        <xdr:cNvSpPr txBox="1"/>
      </xdr:nvSpPr>
      <xdr:spPr>
        <a:xfrm>
          <a:off x="18389111" y="1329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37,526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ほぼすべての性質別歳出において</a:t>
          </a:r>
          <a:r>
            <a:rPr lang="ja-JP" altLang="ja-JP" sz="1100">
              <a:solidFill>
                <a:schemeClr val="dk1"/>
              </a:solidFill>
              <a:effectLst/>
              <a:latin typeface="+mn-lt"/>
              <a:ea typeface="+mn-ea"/>
              <a:cs typeface="+mn-cs"/>
            </a:rPr>
            <a:t>類似団体内平均値を下回っています。その中で、</a:t>
          </a:r>
          <a:r>
            <a:rPr lang="ja-JP" altLang="en-US" sz="1100">
              <a:solidFill>
                <a:schemeClr val="dk1"/>
              </a:solidFill>
              <a:effectLst/>
              <a:latin typeface="+mn-lt"/>
              <a:ea typeface="+mn-ea"/>
              <a:cs typeface="+mn-cs"/>
            </a:rPr>
            <a:t>扶助費及び</a:t>
          </a:r>
          <a:r>
            <a:rPr kumimoji="1" lang="ja-JP" altLang="ja-JP" sz="1100">
              <a:solidFill>
                <a:schemeClr val="dk1"/>
              </a:solidFill>
              <a:effectLst/>
              <a:latin typeface="+mn-lt"/>
              <a:ea typeface="+mn-ea"/>
              <a:cs typeface="+mn-cs"/>
            </a:rPr>
            <a:t>普通建設事業費は類似団体平均値</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上回って</a:t>
          </a:r>
          <a:r>
            <a:rPr kumimoji="1" lang="ja-JP" altLang="en-US" sz="1100">
              <a:solidFill>
                <a:schemeClr val="dk1"/>
              </a:solidFill>
              <a:effectLst/>
              <a:latin typeface="+mn-lt"/>
              <a:ea typeface="+mn-ea"/>
              <a:cs typeface="+mn-cs"/>
            </a:rPr>
            <a:t>います。とくに</a:t>
          </a:r>
          <a:r>
            <a:rPr kumimoji="1" lang="ja-JP" altLang="ja-JP" sz="1100">
              <a:solidFill>
                <a:schemeClr val="dk1"/>
              </a:solidFill>
              <a:effectLst/>
              <a:latin typeface="+mn-lt"/>
              <a:ea typeface="+mn-ea"/>
              <a:cs typeface="+mn-cs"/>
            </a:rPr>
            <a:t>普通建設事業費は類似団体平均値よりも</a:t>
          </a:r>
          <a:r>
            <a:rPr kumimoji="1" lang="en-US" altLang="ja-JP" sz="1100">
              <a:solidFill>
                <a:schemeClr val="dk1"/>
              </a:solidFill>
              <a:effectLst/>
              <a:latin typeface="+mn-lt"/>
              <a:ea typeface="+mn-ea"/>
              <a:cs typeface="+mn-cs"/>
            </a:rPr>
            <a:t>43,938</a:t>
          </a:r>
          <a:r>
            <a:rPr kumimoji="1" lang="ja-JP" altLang="ja-JP" sz="1100">
              <a:solidFill>
                <a:schemeClr val="dk1"/>
              </a:solidFill>
              <a:effectLst/>
              <a:latin typeface="+mn-lt"/>
              <a:ea typeface="+mn-ea"/>
              <a:cs typeface="+mn-cs"/>
            </a:rPr>
            <a:t>円上回っており、対前年比でも</a:t>
          </a:r>
          <a:r>
            <a:rPr kumimoji="1" lang="en-US" altLang="ja-JP" sz="1100">
              <a:solidFill>
                <a:schemeClr val="dk1"/>
              </a:solidFill>
              <a:effectLst/>
              <a:latin typeface="+mn-lt"/>
              <a:ea typeface="+mn-ea"/>
              <a:cs typeface="+mn-cs"/>
            </a:rPr>
            <a:t>+15.4</a:t>
          </a:r>
          <a:r>
            <a:rPr kumimoji="1" lang="ja-JP" altLang="ja-JP" sz="1100">
              <a:solidFill>
                <a:schemeClr val="dk1"/>
              </a:solidFill>
              <a:effectLst/>
              <a:latin typeface="+mn-lt"/>
              <a:ea typeface="+mn-ea"/>
              <a:cs typeface="+mn-cs"/>
            </a:rPr>
            <a:t>％と高い伸びを示しています。これは、平成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年度からの継続事業である新庁舎建設工事が</a:t>
          </a:r>
          <a:r>
            <a:rPr kumimoji="1" lang="ja-JP" altLang="en-US" sz="1100">
              <a:solidFill>
                <a:schemeClr val="dk1"/>
              </a:solidFill>
              <a:effectLst/>
              <a:latin typeface="+mn-lt"/>
              <a:ea typeface="+mn-ea"/>
              <a:cs typeface="+mn-cs"/>
            </a:rPr>
            <a:t>今年度で完了した</a:t>
          </a:r>
          <a:r>
            <a:rPr kumimoji="1" lang="ja-JP" altLang="ja-JP" sz="1100">
              <a:solidFill>
                <a:schemeClr val="dk1"/>
              </a:solidFill>
              <a:effectLst/>
              <a:latin typeface="+mn-lt"/>
              <a:ea typeface="+mn-ea"/>
              <a:cs typeface="+mn-cs"/>
            </a:rPr>
            <a:t>ため大きく増加したことによるものです。</a:t>
          </a:r>
          <a:r>
            <a:rPr kumimoji="1" lang="ja-JP" altLang="en-US" sz="1100">
              <a:solidFill>
                <a:schemeClr val="dk1"/>
              </a:solidFill>
              <a:effectLst/>
              <a:latin typeface="+mn-lt"/>
              <a:ea typeface="+mn-ea"/>
              <a:cs typeface="+mn-cs"/>
            </a:rPr>
            <a:t>今後は、新庁舎建設事業が完了したため、普通建設事業費が一時的に減少することが予想されますが、公債費は、新庁舎建設事業債の元金償還が本格化するため、さらなる増加が見込まれます。</a:t>
          </a:r>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子どもの人口増加に対応するため、新たな給食センター建設事業を計画しており、</a:t>
          </a:r>
          <a:r>
            <a:rPr kumimoji="1" lang="ja-JP" altLang="ja-JP" sz="1100">
              <a:solidFill>
                <a:schemeClr val="dk1"/>
              </a:solidFill>
              <a:effectLst/>
              <a:latin typeface="+mn-lt"/>
              <a:ea typeface="+mn-ea"/>
              <a:cs typeface="+mn-cs"/>
            </a:rPr>
            <a:t>普通建設事業費は引き続き増加することが予想されます。必要な事業の取捨選択を適切に行い、事業費の減少を目指します。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扶助費が増加した主な要因は、民間保育所運営事業費や臨時福祉給付金の増が挙げられます。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愛知県阿久比町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28,596
28,297
23.80
11,052,103
10,696,923
341,444
5,652,763
9,029,842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30.1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69215</xdr:rowOff>
    </xdr:from>
    <xdr:to>
      <xdr:col>6</xdr:col>
      <xdr:colOff>511175</xdr:colOff>
      <xdr:row>36</xdr:row>
      <xdr:rowOff>118745</xdr:rowOff>
    </xdr:to>
    <xdr:cxnSp macro="">
      <xdr:nvCxnSpPr>
        <xdr:cNvPr id="61" name="直線コネクタ 60"/>
        <xdr:cNvCxnSpPr/>
      </xdr:nvCxnSpPr>
      <xdr:spPr>
        <a:xfrm>
          <a:off x="3797300" y="6069965"/>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73677</xdr:rowOff>
    </xdr:from>
    <xdr:ext cx="469744" cy="259045"/>
    <xdr:sp macro="" textlink="">
      <xdr:nvSpPr>
        <xdr:cNvPr id="62" name="議会費平均値テキスト"/>
        <xdr:cNvSpPr txBox="1"/>
      </xdr:nvSpPr>
      <xdr:spPr>
        <a:xfrm>
          <a:off x="4686300" y="5731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158369</xdr:rowOff>
    </xdr:from>
    <xdr:to>
      <xdr:col>5</xdr:col>
      <xdr:colOff>358775</xdr:colOff>
      <xdr:row>35</xdr:row>
      <xdr:rowOff>69215</xdr:rowOff>
    </xdr:to>
    <xdr:cxnSp macro="">
      <xdr:nvCxnSpPr>
        <xdr:cNvPr id="64" name="直線コネクタ 63"/>
        <xdr:cNvCxnSpPr/>
      </xdr:nvCxnSpPr>
      <xdr:spPr>
        <a:xfrm>
          <a:off x="2908300" y="5987669"/>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42816</xdr:rowOff>
    </xdr:from>
    <xdr:ext cx="469744" cy="259045"/>
    <xdr:sp macro="" textlink="">
      <xdr:nvSpPr>
        <xdr:cNvPr id="66" name="テキスト ボックス 65"/>
        <xdr:cNvSpPr txBox="1"/>
      </xdr:nvSpPr>
      <xdr:spPr>
        <a:xfrm>
          <a:off x="3562427"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119126</xdr:rowOff>
    </xdr:from>
    <xdr:to>
      <xdr:col>4</xdr:col>
      <xdr:colOff>155575</xdr:colOff>
      <xdr:row>34</xdr:row>
      <xdr:rowOff>158369</xdr:rowOff>
    </xdr:to>
    <xdr:cxnSp macro="">
      <xdr:nvCxnSpPr>
        <xdr:cNvPr id="67" name="直線コネクタ 66"/>
        <xdr:cNvCxnSpPr/>
      </xdr:nvCxnSpPr>
      <xdr:spPr>
        <a:xfrm>
          <a:off x="2019300" y="5948426"/>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77978</xdr:rowOff>
    </xdr:from>
    <xdr:to>
      <xdr:col>2</xdr:col>
      <xdr:colOff>638175</xdr:colOff>
      <xdr:row>34</xdr:row>
      <xdr:rowOff>119126</xdr:rowOff>
    </xdr:to>
    <xdr:cxnSp macro="">
      <xdr:nvCxnSpPr>
        <xdr:cNvPr id="70" name="直線コネクタ 69"/>
        <xdr:cNvCxnSpPr/>
      </xdr:nvCxnSpPr>
      <xdr:spPr>
        <a:xfrm>
          <a:off x="1130300" y="590727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67945</xdr:rowOff>
    </xdr:from>
    <xdr:to>
      <xdr:col>6</xdr:col>
      <xdr:colOff>561975</xdr:colOff>
      <xdr:row>36</xdr:row>
      <xdr:rowOff>169545</xdr:rowOff>
    </xdr:to>
    <xdr:sp macro="" textlink="">
      <xdr:nvSpPr>
        <xdr:cNvPr id="80" name="円/楕円 79"/>
        <xdr:cNvSpPr/>
      </xdr:nvSpPr>
      <xdr:spPr>
        <a:xfrm>
          <a:off x="458470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46372</xdr:rowOff>
    </xdr:from>
    <xdr:ext cx="469744" cy="259045"/>
    <xdr:sp macro="" textlink="">
      <xdr:nvSpPr>
        <xdr:cNvPr id="81" name="議会費該当値テキスト"/>
        <xdr:cNvSpPr txBox="1"/>
      </xdr:nvSpPr>
      <xdr:spPr>
        <a:xfrm>
          <a:off x="4686300"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18415</xdr:rowOff>
    </xdr:from>
    <xdr:to>
      <xdr:col>5</xdr:col>
      <xdr:colOff>409575</xdr:colOff>
      <xdr:row>35</xdr:row>
      <xdr:rowOff>120015</xdr:rowOff>
    </xdr:to>
    <xdr:sp macro="" textlink="">
      <xdr:nvSpPr>
        <xdr:cNvPr id="82" name="円/楕円 81"/>
        <xdr:cNvSpPr/>
      </xdr:nvSpPr>
      <xdr:spPr>
        <a:xfrm>
          <a:off x="3746500" y="601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111142</xdr:rowOff>
    </xdr:from>
    <xdr:ext cx="469744" cy="259045"/>
    <xdr:sp macro="" textlink="">
      <xdr:nvSpPr>
        <xdr:cNvPr id="83" name="テキスト ボックス 82"/>
        <xdr:cNvSpPr txBox="1"/>
      </xdr:nvSpPr>
      <xdr:spPr>
        <a:xfrm>
          <a:off x="3562427" y="611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107569</xdr:rowOff>
    </xdr:from>
    <xdr:to>
      <xdr:col>4</xdr:col>
      <xdr:colOff>206375</xdr:colOff>
      <xdr:row>35</xdr:row>
      <xdr:rowOff>37719</xdr:rowOff>
    </xdr:to>
    <xdr:sp macro="" textlink="">
      <xdr:nvSpPr>
        <xdr:cNvPr id="84" name="円/楕円 83"/>
        <xdr:cNvSpPr/>
      </xdr:nvSpPr>
      <xdr:spPr>
        <a:xfrm>
          <a:off x="2857500" y="593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28846</xdr:rowOff>
    </xdr:from>
    <xdr:ext cx="469744" cy="259045"/>
    <xdr:sp macro="" textlink="">
      <xdr:nvSpPr>
        <xdr:cNvPr id="85" name="テキスト ボックス 84"/>
        <xdr:cNvSpPr txBox="1"/>
      </xdr:nvSpPr>
      <xdr:spPr>
        <a:xfrm>
          <a:off x="2673427" y="602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68326</xdr:rowOff>
    </xdr:from>
    <xdr:to>
      <xdr:col>3</xdr:col>
      <xdr:colOff>3175</xdr:colOff>
      <xdr:row>34</xdr:row>
      <xdr:rowOff>169926</xdr:rowOff>
    </xdr:to>
    <xdr:sp macro="" textlink="">
      <xdr:nvSpPr>
        <xdr:cNvPr id="86" name="円/楕円 85"/>
        <xdr:cNvSpPr/>
      </xdr:nvSpPr>
      <xdr:spPr>
        <a:xfrm>
          <a:off x="1968500" y="58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15003</xdr:rowOff>
    </xdr:from>
    <xdr:ext cx="469744" cy="259045"/>
    <xdr:sp macro="" textlink="">
      <xdr:nvSpPr>
        <xdr:cNvPr id="87" name="テキスト ボックス 86"/>
        <xdr:cNvSpPr txBox="1"/>
      </xdr:nvSpPr>
      <xdr:spPr>
        <a:xfrm>
          <a:off x="1784427" y="567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27178</xdr:rowOff>
    </xdr:from>
    <xdr:to>
      <xdr:col>1</xdr:col>
      <xdr:colOff>485775</xdr:colOff>
      <xdr:row>34</xdr:row>
      <xdr:rowOff>128778</xdr:rowOff>
    </xdr:to>
    <xdr:sp macro="" textlink="">
      <xdr:nvSpPr>
        <xdr:cNvPr id="88" name="円/楕円 87"/>
        <xdr:cNvSpPr/>
      </xdr:nvSpPr>
      <xdr:spPr>
        <a:xfrm>
          <a:off x="1079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145305</xdr:rowOff>
    </xdr:from>
    <xdr:ext cx="469744" cy="259045"/>
    <xdr:sp macro="" textlink="">
      <xdr:nvSpPr>
        <xdr:cNvPr id="89" name="テキスト ボックス 88"/>
        <xdr:cNvSpPr txBox="1"/>
      </xdr:nvSpPr>
      <xdr:spPr>
        <a:xfrm>
          <a:off x="895427" y="563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127138</xdr:rowOff>
    </xdr:from>
    <xdr:to>
      <xdr:col>6</xdr:col>
      <xdr:colOff>511175</xdr:colOff>
      <xdr:row>54</xdr:row>
      <xdr:rowOff>144457</xdr:rowOff>
    </xdr:to>
    <xdr:cxnSp macro="">
      <xdr:nvCxnSpPr>
        <xdr:cNvPr id="121" name="直線コネクタ 120"/>
        <xdr:cNvCxnSpPr/>
      </xdr:nvCxnSpPr>
      <xdr:spPr>
        <a:xfrm flipV="1">
          <a:off x="3797300" y="9213988"/>
          <a:ext cx="838200" cy="18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163481</xdr:rowOff>
    </xdr:from>
    <xdr:ext cx="534377" cy="259045"/>
    <xdr:sp macro="" textlink="">
      <xdr:nvSpPr>
        <xdr:cNvPr id="122" name="総務費平均値テキスト"/>
        <xdr:cNvSpPr txBox="1"/>
      </xdr:nvSpPr>
      <xdr:spPr>
        <a:xfrm>
          <a:off x="4686300" y="9764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144457</xdr:rowOff>
    </xdr:from>
    <xdr:to>
      <xdr:col>5</xdr:col>
      <xdr:colOff>358775</xdr:colOff>
      <xdr:row>56</xdr:row>
      <xdr:rowOff>168852</xdr:rowOff>
    </xdr:to>
    <xdr:cxnSp macro="">
      <xdr:nvCxnSpPr>
        <xdr:cNvPr id="124" name="直線コネクタ 123"/>
        <xdr:cNvCxnSpPr/>
      </xdr:nvCxnSpPr>
      <xdr:spPr>
        <a:xfrm flipV="1">
          <a:off x="2908300" y="9402757"/>
          <a:ext cx="889000" cy="36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130725</xdr:rowOff>
    </xdr:from>
    <xdr:ext cx="534377" cy="259045"/>
    <xdr:sp macro="" textlink="">
      <xdr:nvSpPr>
        <xdr:cNvPr id="126" name="テキスト ボックス 125"/>
        <xdr:cNvSpPr txBox="1"/>
      </xdr:nvSpPr>
      <xdr:spPr>
        <a:xfrm>
          <a:off x="3530111" y="99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168852</xdr:rowOff>
    </xdr:from>
    <xdr:to>
      <xdr:col>4</xdr:col>
      <xdr:colOff>155575</xdr:colOff>
      <xdr:row>58</xdr:row>
      <xdr:rowOff>11673</xdr:rowOff>
    </xdr:to>
    <xdr:cxnSp macro="">
      <xdr:nvCxnSpPr>
        <xdr:cNvPr id="127" name="直線コネクタ 126"/>
        <xdr:cNvCxnSpPr/>
      </xdr:nvCxnSpPr>
      <xdr:spPr>
        <a:xfrm flipV="1">
          <a:off x="2019300" y="9770052"/>
          <a:ext cx="889000" cy="18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133074</xdr:rowOff>
    </xdr:from>
    <xdr:to>
      <xdr:col>4</xdr:col>
      <xdr:colOff>206375</xdr:colOff>
      <xdr:row>58</xdr:row>
      <xdr:rowOff>63224</xdr:rowOff>
    </xdr:to>
    <xdr:sp macro="" textlink="">
      <xdr:nvSpPr>
        <xdr:cNvPr id="128" name="フローチャート : 判断 127"/>
        <xdr:cNvSpPr/>
      </xdr:nvSpPr>
      <xdr:spPr>
        <a:xfrm>
          <a:off x="2857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54351</xdr:rowOff>
    </xdr:from>
    <xdr:ext cx="534377" cy="259045"/>
    <xdr:sp macro="" textlink="">
      <xdr:nvSpPr>
        <xdr:cNvPr id="129" name="テキスト ボックス 128"/>
        <xdr:cNvSpPr txBox="1"/>
      </xdr:nvSpPr>
      <xdr:spPr>
        <a:xfrm>
          <a:off x="2641111" y="99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11673</xdr:rowOff>
    </xdr:from>
    <xdr:to>
      <xdr:col>2</xdr:col>
      <xdr:colOff>638175</xdr:colOff>
      <xdr:row>58</xdr:row>
      <xdr:rowOff>140626</xdr:rowOff>
    </xdr:to>
    <xdr:cxnSp macro="">
      <xdr:nvCxnSpPr>
        <xdr:cNvPr id="130" name="直線コネクタ 129"/>
        <xdr:cNvCxnSpPr/>
      </xdr:nvCxnSpPr>
      <xdr:spPr>
        <a:xfrm flipV="1">
          <a:off x="1130300" y="9955773"/>
          <a:ext cx="889000" cy="12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116016</xdr:rowOff>
    </xdr:from>
    <xdr:to>
      <xdr:col>3</xdr:col>
      <xdr:colOff>3175</xdr:colOff>
      <xdr:row>58</xdr:row>
      <xdr:rowOff>46166</xdr:rowOff>
    </xdr:to>
    <xdr:sp macro="" textlink="">
      <xdr:nvSpPr>
        <xdr:cNvPr id="131" name="フローチャート : 判断 130"/>
        <xdr:cNvSpPr/>
      </xdr:nvSpPr>
      <xdr:spPr>
        <a:xfrm>
          <a:off x="1968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62693</xdr:rowOff>
    </xdr:from>
    <xdr:ext cx="534377" cy="259045"/>
    <xdr:sp macro="" textlink="">
      <xdr:nvSpPr>
        <xdr:cNvPr id="132" name="テキスト ボックス 131"/>
        <xdr:cNvSpPr txBox="1"/>
      </xdr:nvSpPr>
      <xdr:spPr>
        <a:xfrm>
          <a:off x="1752111" y="966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78526</xdr:rowOff>
    </xdr:from>
    <xdr:to>
      <xdr:col>1</xdr:col>
      <xdr:colOff>485775</xdr:colOff>
      <xdr:row>58</xdr:row>
      <xdr:rowOff>8676</xdr:rowOff>
    </xdr:to>
    <xdr:sp macro="" textlink="">
      <xdr:nvSpPr>
        <xdr:cNvPr id="133" name="フローチャート : 判断 132"/>
        <xdr:cNvSpPr/>
      </xdr:nvSpPr>
      <xdr:spPr>
        <a:xfrm>
          <a:off x="1079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25203</xdr:rowOff>
    </xdr:from>
    <xdr:ext cx="534377" cy="259045"/>
    <xdr:sp macro="" textlink="">
      <xdr:nvSpPr>
        <xdr:cNvPr id="134" name="テキスト ボックス 133"/>
        <xdr:cNvSpPr txBox="1"/>
      </xdr:nvSpPr>
      <xdr:spPr>
        <a:xfrm>
          <a:off x="863111" y="96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76338</xdr:rowOff>
    </xdr:from>
    <xdr:to>
      <xdr:col>6</xdr:col>
      <xdr:colOff>561975</xdr:colOff>
      <xdr:row>54</xdr:row>
      <xdr:rowOff>6488</xdr:rowOff>
    </xdr:to>
    <xdr:sp macro="" textlink="">
      <xdr:nvSpPr>
        <xdr:cNvPr id="140" name="円/楕円 139"/>
        <xdr:cNvSpPr/>
      </xdr:nvSpPr>
      <xdr:spPr>
        <a:xfrm>
          <a:off x="4584700" y="916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99215</xdr:rowOff>
    </xdr:from>
    <xdr:ext cx="599010" cy="259045"/>
    <xdr:sp macro="" textlink="">
      <xdr:nvSpPr>
        <xdr:cNvPr id="141" name="総務費該当値テキスト"/>
        <xdr:cNvSpPr txBox="1"/>
      </xdr:nvSpPr>
      <xdr:spPr>
        <a:xfrm>
          <a:off x="4686300" y="9014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121,904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93657</xdr:rowOff>
    </xdr:from>
    <xdr:to>
      <xdr:col>5</xdr:col>
      <xdr:colOff>409575</xdr:colOff>
      <xdr:row>55</xdr:row>
      <xdr:rowOff>23807</xdr:rowOff>
    </xdr:to>
    <xdr:sp macro="" textlink="">
      <xdr:nvSpPr>
        <xdr:cNvPr id="142" name="円/楕円 141"/>
        <xdr:cNvSpPr/>
      </xdr:nvSpPr>
      <xdr:spPr>
        <a:xfrm>
          <a:off x="3746500" y="935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40334</xdr:rowOff>
    </xdr:from>
    <xdr:ext cx="599010" cy="259045"/>
    <xdr:sp macro="" textlink="">
      <xdr:nvSpPr>
        <xdr:cNvPr id="143" name="テキスト ボックス 142"/>
        <xdr:cNvSpPr txBox="1"/>
      </xdr:nvSpPr>
      <xdr:spPr>
        <a:xfrm>
          <a:off x="3497794" y="9127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104,563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118052</xdr:rowOff>
    </xdr:from>
    <xdr:to>
      <xdr:col>4</xdr:col>
      <xdr:colOff>206375</xdr:colOff>
      <xdr:row>57</xdr:row>
      <xdr:rowOff>48202</xdr:rowOff>
    </xdr:to>
    <xdr:sp macro="" textlink="">
      <xdr:nvSpPr>
        <xdr:cNvPr id="144" name="円/楕円 143"/>
        <xdr:cNvSpPr/>
      </xdr:nvSpPr>
      <xdr:spPr>
        <a:xfrm>
          <a:off x="2857500" y="97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64729</xdr:rowOff>
    </xdr:from>
    <xdr:ext cx="534377" cy="259045"/>
    <xdr:sp macro="" textlink="">
      <xdr:nvSpPr>
        <xdr:cNvPr id="145" name="テキスト ボックス 144"/>
        <xdr:cNvSpPr txBox="1"/>
      </xdr:nvSpPr>
      <xdr:spPr>
        <a:xfrm>
          <a:off x="2641111" y="949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70,822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132323</xdr:rowOff>
    </xdr:from>
    <xdr:to>
      <xdr:col>3</xdr:col>
      <xdr:colOff>3175</xdr:colOff>
      <xdr:row>58</xdr:row>
      <xdr:rowOff>62473</xdr:rowOff>
    </xdr:to>
    <xdr:sp macro="" textlink="">
      <xdr:nvSpPr>
        <xdr:cNvPr id="146" name="円/楕円 145"/>
        <xdr:cNvSpPr/>
      </xdr:nvSpPr>
      <xdr:spPr>
        <a:xfrm>
          <a:off x="1968500" y="99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53600</xdr:rowOff>
    </xdr:from>
    <xdr:ext cx="534377" cy="259045"/>
    <xdr:sp macro="" textlink="">
      <xdr:nvSpPr>
        <xdr:cNvPr id="147" name="テキスト ボックス 146"/>
        <xdr:cNvSpPr txBox="1"/>
      </xdr:nvSpPr>
      <xdr:spPr>
        <a:xfrm>
          <a:off x="1752111" y="999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53,761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89826</xdr:rowOff>
    </xdr:from>
    <xdr:to>
      <xdr:col>1</xdr:col>
      <xdr:colOff>485775</xdr:colOff>
      <xdr:row>59</xdr:row>
      <xdr:rowOff>19976</xdr:rowOff>
    </xdr:to>
    <xdr:sp macro="" textlink="">
      <xdr:nvSpPr>
        <xdr:cNvPr id="148" name="円/楕円 147"/>
        <xdr:cNvSpPr/>
      </xdr:nvSpPr>
      <xdr:spPr>
        <a:xfrm>
          <a:off x="1079500" y="1003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11103</xdr:rowOff>
    </xdr:from>
    <xdr:ext cx="534377" cy="259045"/>
    <xdr:sp macro="" textlink="">
      <xdr:nvSpPr>
        <xdr:cNvPr id="149" name="テキスト ボックス 148"/>
        <xdr:cNvSpPr txBox="1"/>
      </xdr:nvSpPr>
      <xdr:spPr>
        <a:xfrm>
          <a:off x="863111" y="1012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68059</xdr:rowOff>
    </xdr:from>
    <xdr:to>
      <xdr:col>6</xdr:col>
      <xdr:colOff>511175</xdr:colOff>
      <xdr:row>78</xdr:row>
      <xdr:rowOff>73065</xdr:rowOff>
    </xdr:to>
    <xdr:cxnSp macro="">
      <xdr:nvCxnSpPr>
        <xdr:cNvPr id="178" name="直線コネクタ 177"/>
        <xdr:cNvCxnSpPr/>
      </xdr:nvCxnSpPr>
      <xdr:spPr>
        <a:xfrm flipV="1">
          <a:off x="3797300" y="13441159"/>
          <a:ext cx="8382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9548</xdr:rowOff>
    </xdr:from>
    <xdr:ext cx="599010" cy="259045"/>
    <xdr:sp macro="" textlink="">
      <xdr:nvSpPr>
        <xdr:cNvPr id="179" name="民生費平均値テキスト"/>
        <xdr:cNvSpPr txBox="1"/>
      </xdr:nvSpPr>
      <xdr:spPr>
        <a:xfrm>
          <a:off x="4686300" y="1321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73065</xdr:rowOff>
    </xdr:from>
    <xdr:to>
      <xdr:col>5</xdr:col>
      <xdr:colOff>358775</xdr:colOff>
      <xdr:row>78</xdr:row>
      <xdr:rowOff>78583</xdr:rowOff>
    </xdr:to>
    <xdr:cxnSp macro="">
      <xdr:nvCxnSpPr>
        <xdr:cNvPr id="181" name="直線コネクタ 180"/>
        <xdr:cNvCxnSpPr/>
      </xdr:nvCxnSpPr>
      <xdr:spPr>
        <a:xfrm flipV="1">
          <a:off x="2908300" y="13446165"/>
          <a:ext cx="889000" cy="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120373</xdr:rowOff>
    </xdr:from>
    <xdr:ext cx="599010" cy="259045"/>
    <xdr:sp macro="" textlink="">
      <xdr:nvSpPr>
        <xdr:cNvPr id="183" name="テキスト ボックス 182"/>
        <xdr:cNvSpPr txBox="1"/>
      </xdr:nvSpPr>
      <xdr:spPr>
        <a:xfrm>
          <a:off x="3497794" y="1315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78583</xdr:rowOff>
    </xdr:from>
    <xdr:to>
      <xdr:col>4</xdr:col>
      <xdr:colOff>155575</xdr:colOff>
      <xdr:row>78</xdr:row>
      <xdr:rowOff>82021</xdr:rowOff>
    </xdr:to>
    <xdr:cxnSp macro="">
      <xdr:nvCxnSpPr>
        <xdr:cNvPr id="184" name="直線コネクタ 183"/>
        <xdr:cNvCxnSpPr/>
      </xdr:nvCxnSpPr>
      <xdr:spPr>
        <a:xfrm flipV="1">
          <a:off x="2019300" y="13451683"/>
          <a:ext cx="889000" cy="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23183</xdr:rowOff>
    </xdr:from>
    <xdr:to>
      <xdr:col>4</xdr:col>
      <xdr:colOff>206375</xdr:colOff>
      <xdr:row>78</xdr:row>
      <xdr:rowOff>124783</xdr:rowOff>
    </xdr:to>
    <xdr:sp macro="" textlink="">
      <xdr:nvSpPr>
        <xdr:cNvPr id="185" name="フローチャート : 判断 184"/>
        <xdr:cNvSpPr/>
      </xdr:nvSpPr>
      <xdr:spPr>
        <a:xfrm>
          <a:off x="2857500" y="1339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141310</xdr:rowOff>
    </xdr:from>
    <xdr:ext cx="599010" cy="259045"/>
    <xdr:sp macro="" textlink="">
      <xdr:nvSpPr>
        <xdr:cNvPr id="186" name="テキスト ボックス 185"/>
        <xdr:cNvSpPr txBox="1"/>
      </xdr:nvSpPr>
      <xdr:spPr>
        <a:xfrm>
          <a:off x="2608794" y="1317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54826</xdr:rowOff>
    </xdr:from>
    <xdr:to>
      <xdr:col>2</xdr:col>
      <xdr:colOff>638175</xdr:colOff>
      <xdr:row>78</xdr:row>
      <xdr:rowOff>82021</xdr:rowOff>
    </xdr:to>
    <xdr:cxnSp macro="">
      <xdr:nvCxnSpPr>
        <xdr:cNvPr id="187" name="直線コネクタ 186"/>
        <xdr:cNvCxnSpPr/>
      </xdr:nvCxnSpPr>
      <xdr:spPr>
        <a:xfrm>
          <a:off x="1130300" y="13427926"/>
          <a:ext cx="889000" cy="2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29028</xdr:rowOff>
    </xdr:from>
    <xdr:to>
      <xdr:col>3</xdr:col>
      <xdr:colOff>3175</xdr:colOff>
      <xdr:row>78</xdr:row>
      <xdr:rowOff>130628</xdr:rowOff>
    </xdr:to>
    <xdr:sp macro="" textlink="">
      <xdr:nvSpPr>
        <xdr:cNvPr id="188" name="フローチャート : 判断 187"/>
        <xdr:cNvSpPr/>
      </xdr:nvSpPr>
      <xdr:spPr>
        <a:xfrm>
          <a:off x="1968500" y="1340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147155</xdr:rowOff>
    </xdr:from>
    <xdr:ext cx="599010" cy="259045"/>
    <xdr:sp macro="" textlink="">
      <xdr:nvSpPr>
        <xdr:cNvPr id="189" name="テキスト ボックス 188"/>
        <xdr:cNvSpPr txBox="1"/>
      </xdr:nvSpPr>
      <xdr:spPr>
        <a:xfrm>
          <a:off x="1719794" y="13177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31541</xdr:rowOff>
    </xdr:from>
    <xdr:to>
      <xdr:col>1</xdr:col>
      <xdr:colOff>485775</xdr:colOff>
      <xdr:row>78</xdr:row>
      <xdr:rowOff>133141</xdr:rowOff>
    </xdr:to>
    <xdr:sp macro="" textlink="">
      <xdr:nvSpPr>
        <xdr:cNvPr id="190" name="フローチャート : 判断 189"/>
        <xdr:cNvSpPr/>
      </xdr:nvSpPr>
      <xdr:spPr>
        <a:xfrm>
          <a:off x="1079500" y="1340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124268</xdr:rowOff>
    </xdr:from>
    <xdr:ext cx="599010" cy="259045"/>
    <xdr:sp macro="" textlink="">
      <xdr:nvSpPr>
        <xdr:cNvPr id="191" name="テキスト ボックス 190"/>
        <xdr:cNvSpPr txBox="1"/>
      </xdr:nvSpPr>
      <xdr:spPr>
        <a:xfrm>
          <a:off x="830794" y="1349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17259</xdr:rowOff>
    </xdr:from>
    <xdr:to>
      <xdr:col>6</xdr:col>
      <xdr:colOff>561975</xdr:colOff>
      <xdr:row>78</xdr:row>
      <xdr:rowOff>118859</xdr:rowOff>
    </xdr:to>
    <xdr:sp macro="" textlink="">
      <xdr:nvSpPr>
        <xdr:cNvPr id="197" name="円/楕円 196"/>
        <xdr:cNvSpPr/>
      </xdr:nvSpPr>
      <xdr:spPr>
        <a:xfrm>
          <a:off x="4584700" y="1339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136548</xdr:rowOff>
    </xdr:from>
    <xdr:ext cx="599010" cy="259045"/>
    <xdr:sp macro="" textlink="">
      <xdr:nvSpPr>
        <xdr:cNvPr id="198" name="民生費該当値テキスト"/>
        <xdr:cNvSpPr txBox="1"/>
      </xdr:nvSpPr>
      <xdr:spPr>
        <a:xfrm>
          <a:off x="4686300" y="1333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116,410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22265</xdr:rowOff>
    </xdr:from>
    <xdr:to>
      <xdr:col>5</xdr:col>
      <xdr:colOff>409575</xdr:colOff>
      <xdr:row>78</xdr:row>
      <xdr:rowOff>123865</xdr:rowOff>
    </xdr:to>
    <xdr:sp macro="" textlink="">
      <xdr:nvSpPr>
        <xdr:cNvPr id="199" name="円/楕円 198"/>
        <xdr:cNvSpPr/>
      </xdr:nvSpPr>
      <xdr:spPr>
        <a:xfrm>
          <a:off x="3746500" y="133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114992</xdr:rowOff>
    </xdr:from>
    <xdr:ext cx="599010" cy="259045"/>
    <xdr:sp macro="" textlink="">
      <xdr:nvSpPr>
        <xdr:cNvPr id="200" name="テキスト ボックス 199"/>
        <xdr:cNvSpPr txBox="1"/>
      </xdr:nvSpPr>
      <xdr:spPr>
        <a:xfrm>
          <a:off x="3497794" y="1348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112,468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27783</xdr:rowOff>
    </xdr:from>
    <xdr:to>
      <xdr:col>4</xdr:col>
      <xdr:colOff>206375</xdr:colOff>
      <xdr:row>78</xdr:row>
      <xdr:rowOff>129383</xdr:rowOff>
    </xdr:to>
    <xdr:sp macro="" textlink="">
      <xdr:nvSpPr>
        <xdr:cNvPr id="201" name="円/楕円 200"/>
        <xdr:cNvSpPr/>
      </xdr:nvSpPr>
      <xdr:spPr>
        <a:xfrm>
          <a:off x="2857500" y="1340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120510</xdr:rowOff>
    </xdr:from>
    <xdr:ext cx="599010" cy="259045"/>
    <xdr:sp macro="" textlink="">
      <xdr:nvSpPr>
        <xdr:cNvPr id="202" name="テキスト ボックス 201"/>
        <xdr:cNvSpPr txBox="1"/>
      </xdr:nvSpPr>
      <xdr:spPr>
        <a:xfrm>
          <a:off x="2608794" y="13493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108,124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31221</xdr:rowOff>
    </xdr:from>
    <xdr:to>
      <xdr:col>3</xdr:col>
      <xdr:colOff>3175</xdr:colOff>
      <xdr:row>78</xdr:row>
      <xdr:rowOff>132821</xdr:rowOff>
    </xdr:to>
    <xdr:sp macro="" textlink="">
      <xdr:nvSpPr>
        <xdr:cNvPr id="203" name="円/楕円 202"/>
        <xdr:cNvSpPr/>
      </xdr:nvSpPr>
      <xdr:spPr>
        <a:xfrm>
          <a:off x="1968500" y="1340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123948</xdr:rowOff>
    </xdr:from>
    <xdr:ext cx="599010" cy="259045"/>
    <xdr:sp macro="" textlink="">
      <xdr:nvSpPr>
        <xdr:cNvPr id="204" name="テキスト ボックス 203"/>
        <xdr:cNvSpPr txBox="1"/>
      </xdr:nvSpPr>
      <xdr:spPr>
        <a:xfrm>
          <a:off x="1719794" y="1349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105,416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4026</xdr:rowOff>
    </xdr:from>
    <xdr:to>
      <xdr:col>1</xdr:col>
      <xdr:colOff>485775</xdr:colOff>
      <xdr:row>78</xdr:row>
      <xdr:rowOff>105626</xdr:rowOff>
    </xdr:to>
    <xdr:sp macro="" textlink="">
      <xdr:nvSpPr>
        <xdr:cNvPr id="205" name="円/楕円 204"/>
        <xdr:cNvSpPr/>
      </xdr:nvSpPr>
      <xdr:spPr>
        <a:xfrm>
          <a:off x="1079500" y="133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122153</xdr:rowOff>
    </xdr:from>
    <xdr:ext cx="599010" cy="259045"/>
    <xdr:sp macro="" textlink="">
      <xdr:nvSpPr>
        <xdr:cNvPr id="206" name="テキスト ボックス 205"/>
        <xdr:cNvSpPr txBox="1"/>
      </xdr:nvSpPr>
      <xdr:spPr>
        <a:xfrm>
          <a:off x="830794" y="1315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149130</xdr:rowOff>
    </xdr:from>
    <xdr:to>
      <xdr:col>6</xdr:col>
      <xdr:colOff>511175</xdr:colOff>
      <xdr:row>99</xdr:row>
      <xdr:rowOff>2330</xdr:rowOff>
    </xdr:to>
    <xdr:cxnSp macro="">
      <xdr:nvCxnSpPr>
        <xdr:cNvPr id="236" name="直線コネクタ 235"/>
        <xdr:cNvCxnSpPr/>
      </xdr:nvCxnSpPr>
      <xdr:spPr>
        <a:xfrm flipV="1">
          <a:off x="3797300" y="16951230"/>
          <a:ext cx="838200" cy="2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55846</xdr:rowOff>
    </xdr:from>
    <xdr:ext cx="534377" cy="259045"/>
    <xdr:sp macro="" textlink="">
      <xdr:nvSpPr>
        <xdr:cNvPr id="237" name="衛生費平均値テキスト"/>
        <xdr:cNvSpPr txBox="1"/>
      </xdr:nvSpPr>
      <xdr:spPr>
        <a:xfrm>
          <a:off x="4686300" y="1651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170275</xdr:rowOff>
    </xdr:from>
    <xdr:to>
      <xdr:col>5</xdr:col>
      <xdr:colOff>358775</xdr:colOff>
      <xdr:row>99</xdr:row>
      <xdr:rowOff>2330</xdr:rowOff>
    </xdr:to>
    <xdr:cxnSp macro="">
      <xdr:nvCxnSpPr>
        <xdr:cNvPr id="239" name="直線コネクタ 238"/>
        <xdr:cNvCxnSpPr/>
      </xdr:nvCxnSpPr>
      <xdr:spPr>
        <a:xfrm>
          <a:off x="2908300" y="16972375"/>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0" name="フローチャート : 判断 239"/>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35938</xdr:rowOff>
    </xdr:from>
    <xdr:ext cx="534377" cy="259045"/>
    <xdr:sp macro="" textlink="">
      <xdr:nvSpPr>
        <xdr:cNvPr id="241" name="テキスト ボックス 240"/>
        <xdr:cNvSpPr txBox="1"/>
      </xdr:nvSpPr>
      <xdr:spPr>
        <a:xfrm>
          <a:off x="3530111" y="164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170275</xdr:rowOff>
    </xdr:from>
    <xdr:to>
      <xdr:col>4</xdr:col>
      <xdr:colOff>155575</xdr:colOff>
      <xdr:row>99</xdr:row>
      <xdr:rowOff>21780</xdr:rowOff>
    </xdr:to>
    <xdr:cxnSp macro="">
      <xdr:nvCxnSpPr>
        <xdr:cNvPr id="242" name="直線コネクタ 241"/>
        <xdr:cNvCxnSpPr/>
      </xdr:nvCxnSpPr>
      <xdr:spPr>
        <a:xfrm flipV="1">
          <a:off x="2019300" y="16972375"/>
          <a:ext cx="889000" cy="2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82652</xdr:rowOff>
    </xdr:from>
    <xdr:to>
      <xdr:col>4</xdr:col>
      <xdr:colOff>206375</xdr:colOff>
      <xdr:row>98</xdr:row>
      <xdr:rowOff>12802</xdr:rowOff>
    </xdr:to>
    <xdr:sp macro="" textlink="">
      <xdr:nvSpPr>
        <xdr:cNvPr id="243" name="フローチャート : 判断 242"/>
        <xdr:cNvSpPr/>
      </xdr:nvSpPr>
      <xdr:spPr>
        <a:xfrm>
          <a:off x="2857500" y="1671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29329</xdr:rowOff>
    </xdr:from>
    <xdr:ext cx="534377" cy="259045"/>
    <xdr:sp macro="" textlink="">
      <xdr:nvSpPr>
        <xdr:cNvPr id="244" name="テキスト ボックス 243"/>
        <xdr:cNvSpPr txBox="1"/>
      </xdr:nvSpPr>
      <xdr:spPr>
        <a:xfrm>
          <a:off x="2641111" y="1648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144481</xdr:rowOff>
    </xdr:from>
    <xdr:to>
      <xdr:col>2</xdr:col>
      <xdr:colOff>638175</xdr:colOff>
      <xdr:row>99</xdr:row>
      <xdr:rowOff>21780</xdr:rowOff>
    </xdr:to>
    <xdr:cxnSp macro="">
      <xdr:nvCxnSpPr>
        <xdr:cNvPr id="245" name="直線コネクタ 244"/>
        <xdr:cNvCxnSpPr/>
      </xdr:nvCxnSpPr>
      <xdr:spPr>
        <a:xfrm>
          <a:off x="1130300" y="16946581"/>
          <a:ext cx="889000" cy="4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106198</xdr:rowOff>
    </xdr:from>
    <xdr:to>
      <xdr:col>3</xdr:col>
      <xdr:colOff>3175</xdr:colOff>
      <xdr:row>98</xdr:row>
      <xdr:rowOff>36348</xdr:rowOff>
    </xdr:to>
    <xdr:sp macro="" textlink="">
      <xdr:nvSpPr>
        <xdr:cNvPr id="246" name="フローチャート : 判断 245"/>
        <xdr:cNvSpPr/>
      </xdr:nvSpPr>
      <xdr:spPr>
        <a:xfrm>
          <a:off x="1968500" y="167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52875</xdr:rowOff>
    </xdr:from>
    <xdr:ext cx="534377" cy="259045"/>
    <xdr:sp macro="" textlink="">
      <xdr:nvSpPr>
        <xdr:cNvPr id="247" name="テキスト ボックス 246"/>
        <xdr:cNvSpPr txBox="1"/>
      </xdr:nvSpPr>
      <xdr:spPr>
        <a:xfrm>
          <a:off x="1752111" y="1651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97244</xdr:rowOff>
    </xdr:from>
    <xdr:to>
      <xdr:col>1</xdr:col>
      <xdr:colOff>485775</xdr:colOff>
      <xdr:row>98</xdr:row>
      <xdr:rowOff>27394</xdr:rowOff>
    </xdr:to>
    <xdr:sp macro="" textlink="">
      <xdr:nvSpPr>
        <xdr:cNvPr id="248" name="フローチャート : 判断 247"/>
        <xdr:cNvSpPr/>
      </xdr:nvSpPr>
      <xdr:spPr>
        <a:xfrm>
          <a:off x="1079500" y="1672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43921</xdr:rowOff>
    </xdr:from>
    <xdr:ext cx="534377" cy="259045"/>
    <xdr:sp macro="" textlink="">
      <xdr:nvSpPr>
        <xdr:cNvPr id="249" name="テキスト ボックス 248"/>
        <xdr:cNvSpPr txBox="1"/>
      </xdr:nvSpPr>
      <xdr:spPr>
        <a:xfrm>
          <a:off x="863111" y="165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98330</xdr:rowOff>
    </xdr:from>
    <xdr:to>
      <xdr:col>6</xdr:col>
      <xdr:colOff>561975</xdr:colOff>
      <xdr:row>99</xdr:row>
      <xdr:rowOff>28480</xdr:rowOff>
    </xdr:to>
    <xdr:sp macro="" textlink="">
      <xdr:nvSpPr>
        <xdr:cNvPr id="255" name="円/楕円 254"/>
        <xdr:cNvSpPr/>
      </xdr:nvSpPr>
      <xdr:spPr>
        <a:xfrm>
          <a:off x="4584700" y="169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13257</xdr:rowOff>
    </xdr:from>
    <xdr:ext cx="534377" cy="259045"/>
    <xdr:sp macro="" textlink="">
      <xdr:nvSpPr>
        <xdr:cNvPr id="256" name="衛生費該当値テキスト"/>
        <xdr:cNvSpPr txBox="1"/>
      </xdr:nvSpPr>
      <xdr:spPr>
        <a:xfrm>
          <a:off x="4686300" y="1681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23,505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122980</xdr:rowOff>
    </xdr:from>
    <xdr:to>
      <xdr:col>5</xdr:col>
      <xdr:colOff>409575</xdr:colOff>
      <xdr:row>99</xdr:row>
      <xdr:rowOff>53130</xdr:rowOff>
    </xdr:to>
    <xdr:sp macro="" textlink="">
      <xdr:nvSpPr>
        <xdr:cNvPr id="257" name="円/楕円 256"/>
        <xdr:cNvSpPr/>
      </xdr:nvSpPr>
      <xdr:spPr>
        <a:xfrm>
          <a:off x="3746500" y="1692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44257</xdr:rowOff>
    </xdr:from>
    <xdr:ext cx="534377" cy="259045"/>
    <xdr:sp macro="" textlink="">
      <xdr:nvSpPr>
        <xdr:cNvPr id="258" name="テキスト ボックス 257"/>
        <xdr:cNvSpPr txBox="1"/>
      </xdr:nvSpPr>
      <xdr:spPr>
        <a:xfrm>
          <a:off x="3530111" y="1701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22,211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119475</xdr:rowOff>
    </xdr:from>
    <xdr:to>
      <xdr:col>4</xdr:col>
      <xdr:colOff>206375</xdr:colOff>
      <xdr:row>99</xdr:row>
      <xdr:rowOff>49625</xdr:rowOff>
    </xdr:to>
    <xdr:sp macro="" textlink="">
      <xdr:nvSpPr>
        <xdr:cNvPr id="259" name="円/楕円 258"/>
        <xdr:cNvSpPr/>
      </xdr:nvSpPr>
      <xdr:spPr>
        <a:xfrm>
          <a:off x="2857500" y="1692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40752</xdr:rowOff>
    </xdr:from>
    <xdr:ext cx="534377" cy="259045"/>
    <xdr:sp macro="" textlink="">
      <xdr:nvSpPr>
        <xdr:cNvPr id="260" name="テキスト ボックス 259"/>
        <xdr:cNvSpPr txBox="1"/>
      </xdr:nvSpPr>
      <xdr:spPr>
        <a:xfrm>
          <a:off x="2641111" y="1701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142430</xdr:rowOff>
    </xdr:from>
    <xdr:to>
      <xdr:col>3</xdr:col>
      <xdr:colOff>3175</xdr:colOff>
      <xdr:row>99</xdr:row>
      <xdr:rowOff>72580</xdr:rowOff>
    </xdr:to>
    <xdr:sp macro="" textlink="">
      <xdr:nvSpPr>
        <xdr:cNvPr id="261" name="円/楕円 260"/>
        <xdr:cNvSpPr/>
      </xdr:nvSpPr>
      <xdr:spPr>
        <a:xfrm>
          <a:off x="1968500" y="1694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63707</xdr:rowOff>
    </xdr:from>
    <xdr:ext cx="534377" cy="259045"/>
    <xdr:sp macro="" textlink="">
      <xdr:nvSpPr>
        <xdr:cNvPr id="262" name="テキスト ボックス 261"/>
        <xdr:cNvSpPr txBox="1"/>
      </xdr:nvSpPr>
      <xdr:spPr>
        <a:xfrm>
          <a:off x="1752111" y="1703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93681</xdr:rowOff>
    </xdr:from>
    <xdr:to>
      <xdr:col>1</xdr:col>
      <xdr:colOff>485775</xdr:colOff>
      <xdr:row>99</xdr:row>
      <xdr:rowOff>23831</xdr:rowOff>
    </xdr:to>
    <xdr:sp macro="" textlink="">
      <xdr:nvSpPr>
        <xdr:cNvPr id="263" name="円/楕円 262"/>
        <xdr:cNvSpPr/>
      </xdr:nvSpPr>
      <xdr:spPr>
        <a:xfrm>
          <a:off x="1079500" y="1689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14958</xdr:rowOff>
    </xdr:from>
    <xdr:ext cx="534377" cy="259045"/>
    <xdr:sp macro="" textlink="">
      <xdr:nvSpPr>
        <xdr:cNvPr id="264" name="テキスト ボックス 263"/>
        <xdr:cNvSpPr txBox="1"/>
      </xdr:nvSpPr>
      <xdr:spPr>
        <a:xfrm>
          <a:off x="863111" y="1698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31686</xdr:rowOff>
    </xdr:from>
    <xdr:to>
      <xdr:col>15</xdr:col>
      <xdr:colOff>180975</xdr:colOff>
      <xdr:row>38</xdr:row>
      <xdr:rowOff>45212</xdr:rowOff>
    </xdr:to>
    <xdr:cxnSp macro="">
      <xdr:nvCxnSpPr>
        <xdr:cNvPr id="293" name="直線コネクタ 292"/>
        <xdr:cNvCxnSpPr/>
      </xdr:nvCxnSpPr>
      <xdr:spPr>
        <a:xfrm flipV="1">
          <a:off x="9639300" y="6546786"/>
          <a:ext cx="8382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147718</xdr:rowOff>
    </xdr:from>
    <xdr:ext cx="378565" cy="259045"/>
    <xdr:sp macro="" textlink="">
      <xdr:nvSpPr>
        <xdr:cNvPr id="294" name="労働費平均値テキスト"/>
        <xdr:cNvSpPr txBox="1"/>
      </xdr:nvSpPr>
      <xdr:spPr>
        <a:xfrm>
          <a:off x="10528300" y="6491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30924</xdr:rowOff>
    </xdr:from>
    <xdr:to>
      <xdr:col>14</xdr:col>
      <xdr:colOff>28575</xdr:colOff>
      <xdr:row>38</xdr:row>
      <xdr:rowOff>45212</xdr:rowOff>
    </xdr:to>
    <xdr:cxnSp macro="">
      <xdr:nvCxnSpPr>
        <xdr:cNvPr id="296" name="直線コネクタ 295"/>
        <xdr:cNvCxnSpPr/>
      </xdr:nvCxnSpPr>
      <xdr:spPr>
        <a:xfrm>
          <a:off x="8750300" y="6546024"/>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7" name="フローチャート : 判断 296"/>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104348</xdr:rowOff>
    </xdr:from>
    <xdr:ext cx="378565" cy="259045"/>
    <xdr:sp macro="" textlink="">
      <xdr:nvSpPr>
        <xdr:cNvPr id="298" name="テキスト ボックス 297"/>
        <xdr:cNvSpPr txBox="1"/>
      </xdr:nvSpPr>
      <xdr:spPr>
        <a:xfrm>
          <a:off x="9450017" y="6276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136842</xdr:rowOff>
    </xdr:from>
    <xdr:to>
      <xdr:col>12</xdr:col>
      <xdr:colOff>511175</xdr:colOff>
      <xdr:row>38</xdr:row>
      <xdr:rowOff>30924</xdr:rowOff>
    </xdr:to>
    <xdr:cxnSp macro="">
      <xdr:nvCxnSpPr>
        <xdr:cNvPr id="299" name="直線コネクタ 298"/>
        <xdr:cNvCxnSpPr/>
      </xdr:nvCxnSpPr>
      <xdr:spPr>
        <a:xfrm>
          <a:off x="7861300" y="6480492"/>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151765</xdr:rowOff>
    </xdr:from>
    <xdr:to>
      <xdr:col>12</xdr:col>
      <xdr:colOff>561975</xdr:colOff>
      <xdr:row>38</xdr:row>
      <xdr:rowOff>81915</xdr:rowOff>
    </xdr:to>
    <xdr:sp macro="" textlink="">
      <xdr:nvSpPr>
        <xdr:cNvPr id="300" name="フローチャート : 判断 299"/>
        <xdr:cNvSpPr/>
      </xdr:nvSpPr>
      <xdr:spPr>
        <a:xfrm>
          <a:off x="8699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73042</xdr:rowOff>
    </xdr:from>
    <xdr:ext cx="378565" cy="259045"/>
    <xdr:sp macro="" textlink="">
      <xdr:nvSpPr>
        <xdr:cNvPr id="301" name="テキスト ボックス 300"/>
        <xdr:cNvSpPr txBox="1"/>
      </xdr:nvSpPr>
      <xdr:spPr>
        <a:xfrm>
          <a:off x="8561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136842</xdr:rowOff>
    </xdr:from>
    <xdr:to>
      <xdr:col>11</xdr:col>
      <xdr:colOff>307975</xdr:colOff>
      <xdr:row>37</xdr:row>
      <xdr:rowOff>170370</xdr:rowOff>
    </xdr:to>
    <xdr:cxnSp macro="">
      <xdr:nvCxnSpPr>
        <xdr:cNvPr id="302" name="直線コネクタ 301"/>
        <xdr:cNvCxnSpPr/>
      </xdr:nvCxnSpPr>
      <xdr:spPr>
        <a:xfrm flipV="1">
          <a:off x="6972300" y="6480492"/>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102807</xdr:rowOff>
    </xdr:from>
    <xdr:to>
      <xdr:col>11</xdr:col>
      <xdr:colOff>358775</xdr:colOff>
      <xdr:row>38</xdr:row>
      <xdr:rowOff>32956</xdr:rowOff>
    </xdr:to>
    <xdr:sp macro="" textlink="">
      <xdr:nvSpPr>
        <xdr:cNvPr id="303" name="フローチャート : 判断 302"/>
        <xdr:cNvSpPr/>
      </xdr:nvSpPr>
      <xdr:spPr>
        <a:xfrm>
          <a:off x="7810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24083</xdr:rowOff>
    </xdr:from>
    <xdr:ext cx="469744" cy="259045"/>
    <xdr:sp macro="" textlink="">
      <xdr:nvSpPr>
        <xdr:cNvPr id="304" name="テキスト ボックス 303"/>
        <xdr:cNvSpPr txBox="1"/>
      </xdr:nvSpPr>
      <xdr:spPr>
        <a:xfrm>
          <a:off x="7626427" y="653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51372</xdr:rowOff>
    </xdr:from>
    <xdr:to>
      <xdr:col>10</xdr:col>
      <xdr:colOff>155575</xdr:colOff>
      <xdr:row>37</xdr:row>
      <xdr:rowOff>152972</xdr:rowOff>
    </xdr:to>
    <xdr:sp macro="" textlink="">
      <xdr:nvSpPr>
        <xdr:cNvPr id="305" name="フローチャート : 判断 304"/>
        <xdr:cNvSpPr/>
      </xdr:nvSpPr>
      <xdr:spPr>
        <a:xfrm>
          <a:off x="6921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169499</xdr:rowOff>
    </xdr:from>
    <xdr:ext cx="469744" cy="259045"/>
    <xdr:sp macro="" textlink="">
      <xdr:nvSpPr>
        <xdr:cNvPr id="306" name="テキスト ボックス 305"/>
        <xdr:cNvSpPr txBox="1"/>
      </xdr:nvSpPr>
      <xdr:spPr>
        <a:xfrm>
          <a:off x="6737427" y="61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152336</xdr:rowOff>
    </xdr:from>
    <xdr:to>
      <xdr:col>15</xdr:col>
      <xdr:colOff>231775</xdr:colOff>
      <xdr:row>38</xdr:row>
      <xdr:rowOff>82486</xdr:rowOff>
    </xdr:to>
    <xdr:sp macro="" textlink="">
      <xdr:nvSpPr>
        <xdr:cNvPr id="312" name="円/楕円 311"/>
        <xdr:cNvSpPr/>
      </xdr:nvSpPr>
      <xdr:spPr>
        <a:xfrm>
          <a:off x="10426700" y="649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3763</xdr:rowOff>
    </xdr:from>
    <xdr:ext cx="378565" cy="259045"/>
    <xdr:sp macro="" textlink="">
      <xdr:nvSpPr>
        <xdr:cNvPr id="313" name="労働費該当値テキスト"/>
        <xdr:cNvSpPr txBox="1"/>
      </xdr:nvSpPr>
      <xdr:spPr>
        <a:xfrm>
          <a:off x="10528300" y="6347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165862</xdr:rowOff>
    </xdr:from>
    <xdr:to>
      <xdr:col>14</xdr:col>
      <xdr:colOff>79375</xdr:colOff>
      <xdr:row>38</xdr:row>
      <xdr:rowOff>96012</xdr:rowOff>
    </xdr:to>
    <xdr:sp macro="" textlink="">
      <xdr:nvSpPr>
        <xdr:cNvPr id="314" name="円/楕円 313"/>
        <xdr:cNvSpPr/>
      </xdr:nvSpPr>
      <xdr:spPr>
        <a:xfrm>
          <a:off x="95885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87139</xdr:rowOff>
    </xdr:from>
    <xdr:ext cx="378565" cy="259045"/>
    <xdr:sp macro="" textlink="">
      <xdr:nvSpPr>
        <xdr:cNvPr id="315" name="テキスト ボックス 314"/>
        <xdr:cNvSpPr txBox="1"/>
      </xdr:nvSpPr>
      <xdr:spPr>
        <a:xfrm>
          <a:off x="9450017" y="6602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151574</xdr:rowOff>
    </xdr:from>
    <xdr:to>
      <xdr:col>12</xdr:col>
      <xdr:colOff>561975</xdr:colOff>
      <xdr:row>38</xdr:row>
      <xdr:rowOff>81724</xdr:rowOff>
    </xdr:to>
    <xdr:sp macro="" textlink="">
      <xdr:nvSpPr>
        <xdr:cNvPr id="316" name="円/楕円 315"/>
        <xdr:cNvSpPr/>
      </xdr:nvSpPr>
      <xdr:spPr>
        <a:xfrm>
          <a:off x="8699500" y="649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98251</xdr:rowOff>
    </xdr:from>
    <xdr:ext cx="378565" cy="259045"/>
    <xdr:sp macro="" textlink="">
      <xdr:nvSpPr>
        <xdr:cNvPr id="317" name="テキスト ボックス 316"/>
        <xdr:cNvSpPr txBox="1"/>
      </xdr:nvSpPr>
      <xdr:spPr>
        <a:xfrm>
          <a:off x="8561017" y="6270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86042</xdr:rowOff>
    </xdr:from>
    <xdr:to>
      <xdr:col>11</xdr:col>
      <xdr:colOff>358775</xdr:colOff>
      <xdr:row>38</xdr:row>
      <xdr:rowOff>16193</xdr:rowOff>
    </xdr:to>
    <xdr:sp macro="" textlink="">
      <xdr:nvSpPr>
        <xdr:cNvPr id="318" name="円/楕円 317"/>
        <xdr:cNvSpPr/>
      </xdr:nvSpPr>
      <xdr:spPr>
        <a:xfrm>
          <a:off x="7810500" y="64296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32719</xdr:rowOff>
    </xdr:from>
    <xdr:ext cx="469744" cy="259045"/>
    <xdr:sp macro="" textlink="">
      <xdr:nvSpPr>
        <xdr:cNvPr id="319" name="テキスト ボックス 318"/>
        <xdr:cNvSpPr txBox="1"/>
      </xdr:nvSpPr>
      <xdr:spPr>
        <a:xfrm>
          <a:off x="7626427" y="620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119571</xdr:rowOff>
    </xdr:from>
    <xdr:to>
      <xdr:col>10</xdr:col>
      <xdr:colOff>155575</xdr:colOff>
      <xdr:row>38</xdr:row>
      <xdr:rowOff>49721</xdr:rowOff>
    </xdr:to>
    <xdr:sp macro="" textlink="">
      <xdr:nvSpPr>
        <xdr:cNvPr id="320" name="円/楕円 319"/>
        <xdr:cNvSpPr/>
      </xdr:nvSpPr>
      <xdr:spPr>
        <a:xfrm>
          <a:off x="6921500" y="646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40847</xdr:rowOff>
    </xdr:from>
    <xdr:ext cx="469744" cy="259045"/>
    <xdr:sp macro="" textlink="">
      <xdr:nvSpPr>
        <xdr:cNvPr id="321" name="テキスト ボックス 320"/>
        <xdr:cNvSpPr txBox="1"/>
      </xdr:nvSpPr>
      <xdr:spPr>
        <a:xfrm>
          <a:off x="6737427" y="65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98419</xdr:rowOff>
    </xdr:from>
    <xdr:to>
      <xdr:col>15</xdr:col>
      <xdr:colOff>180975</xdr:colOff>
      <xdr:row>58</xdr:row>
      <xdr:rowOff>99047</xdr:rowOff>
    </xdr:to>
    <xdr:cxnSp macro="">
      <xdr:nvCxnSpPr>
        <xdr:cNvPr id="350" name="直線コネクタ 349"/>
        <xdr:cNvCxnSpPr/>
      </xdr:nvCxnSpPr>
      <xdr:spPr>
        <a:xfrm>
          <a:off x="9639300" y="10042519"/>
          <a:ext cx="8382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153440</xdr:rowOff>
    </xdr:from>
    <xdr:ext cx="534377" cy="259045"/>
    <xdr:sp macro="" textlink="">
      <xdr:nvSpPr>
        <xdr:cNvPr id="351" name="農林水産業費平均値テキスト"/>
        <xdr:cNvSpPr txBox="1"/>
      </xdr:nvSpPr>
      <xdr:spPr>
        <a:xfrm>
          <a:off x="10528300" y="9583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98419</xdr:rowOff>
    </xdr:from>
    <xdr:to>
      <xdr:col>14</xdr:col>
      <xdr:colOff>28575</xdr:colOff>
      <xdr:row>58</xdr:row>
      <xdr:rowOff>100476</xdr:rowOff>
    </xdr:to>
    <xdr:cxnSp macro="">
      <xdr:nvCxnSpPr>
        <xdr:cNvPr id="353" name="直線コネクタ 352"/>
        <xdr:cNvCxnSpPr/>
      </xdr:nvCxnSpPr>
      <xdr:spPr>
        <a:xfrm flipV="1">
          <a:off x="8750300" y="10042519"/>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4" name="フローチャート : 判断 353"/>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73239</xdr:rowOff>
    </xdr:from>
    <xdr:ext cx="534377" cy="259045"/>
    <xdr:sp macro="" textlink="">
      <xdr:nvSpPr>
        <xdr:cNvPr id="355" name="テキスト ボックス 354"/>
        <xdr:cNvSpPr txBox="1"/>
      </xdr:nvSpPr>
      <xdr:spPr>
        <a:xfrm>
          <a:off x="9372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100476</xdr:rowOff>
    </xdr:from>
    <xdr:to>
      <xdr:col>12</xdr:col>
      <xdr:colOff>511175</xdr:colOff>
      <xdr:row>58</xdr:row>
      <xdr:rowOff>111506</xdr:rowOff>
    </xdr:to>
    <xdr:cxnSp macro="">
      <xdr:nvCxnSpPr>
        <xdr:cNvPr id="356" name="直線コネクタ 355"/>
        <xdr:cNvCxnSpPr/>
      </xdr:nvCxnSpPr>
      <xdr:spPr>
        <a:xfrm flipV="1">
          <a:off x="7861300" y="10044576"/>
          <a:ext cx="8890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7" name="フローチャート : 判断 356"/>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8" name="テキスト ボックス 357"/>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93866</xdr:rowOff>
    </xdr:from>
    <xdr:to>
      <xdr:col>11</xdr:col>
      <xdr:colOff>307975</xdr:colOff>
      <xdr:row>58</xdr:row>
      <xdr:rowOff>111506</xdr:rowOff>
    </xdr:to>
    <xdr:cxnSp macro="">
      <xdr:nvCxnSpPr>
        <xdr:cNvPr id="359" name="直線コネクタ 358"/>
        <xdr:cNvCxnSpPr/>
      </xdr:nvCxnSpPr>
      <xdr:spPr>
        <a:xfrm>
          <a:off x="6972300" y="10037966"/>
          <a:ext cx="889000" cy="1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60" name="フローチャート : 判断 359"/>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1" name="テキスト ボックス 360"/>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2" name="フローチャート : 判断 361"/>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3" name="テキスト ボックス 362"/>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48247</xdr:rowOff>
    </xdr:from>
    <xdr:to>
      <xdr:col>15</xdr:col>
      <xdr:colOff>231775</xdr:colOff>
      <xdr:row>58</xdr:row>
      <xdr:rowOff>149847</xdr:rowOff>
    </xdr:to>
    <xdr:sp macro="" textlink="">
      <xdr:nvSpPr>
        <xdr:cNvPr id="369" name="円/楕円 368"/>
        <xdr:cNvSpPr/>
      </xdr:nvSpPr>
      <xdr:spPr>
        <a:xfrm>
          <a:off x="10426700" y="999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134624</xdr:rowOff>
    </xdr:from>
    <xdr:ext cx="469744" cy="259045"/>
    <xdr:sp macro="" textlink="">
      <xdr:nvSpPr>
        <xdr:cNvPr id="370" name="農林水産業費該当値テキスト"/>
        <xdr:cNvSpPr txBox="1"/>
      </xdr:nvSpPr>
      <xdr:spPr>
        <a:xfrm>
          <a:off x="10528300" y="9907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47619</xdr:rowOff>
    </xdr:from>
    <xdr:to>
      <xdr:col>14</xdr:col>
      <xdr:colOff>79375</xdr:colOff>
      <xdr:row>58</xdr:row>
      <xdr:rowOff>149219</xdr:rowOff>
    </xdr:to>
    <xdr:sp macro="" textlink="">
      <xdr:nvSpPr>
        <xdr:cNvPr id="371" name="円/楕円 370"/>
        <xdr:cNvSpPr/>
      </xdr:nvSpPr>
      <xdr:spPr>
        <a:xfrm>
          <a:off x="9588500" y="999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140346</xdr:rowOff>
    </xdr:from>
    <xdr:ext cx="469744" cy="259045"/>
    <xdr:sp macro="" textlink="">
      <xdr:nvSpPr>
        <xdr:cNvPr id="372" name="テキスト ボックス 371"/>
        <xdr:cNvSpPr txBox="1"/>
      </xdr:nvSpPr>
      <xdr:spPr>
        <a:xfrm>
          <a:off x="9404427" y="1008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49676</xdr:rowOff>
    </xdr:from>
    <xdr:to>
      <xdr:col>12</xdr:col>
      <xdr:colOff>561975</xdr:colOff>
      <xdr:row>58</xdr:row>
      <xdr:rowOff>151276</xdr:rowOff>
    </xdr:to>
    <xdr:sp macro="" textlink="">
      <xdr:nvSpPr>
        <xdr:cNvPr id="373" name="円/楕円 372"/>
        <xdr:cNvSpPr/>
      </xdr:nvSpPr>
      <xdr:spPr>
        <a:xfrm>
          <a:off x="8699500" y="999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142403</xdr:rowOff>
    </xdr:from>
    <xdr:ext cx="469744" cy="259045"/>
    <xdr:sp macro="" textlink="">
      <xdr:nvSpPr>
        <xdr:cNvPr id="374" name="テキスト ボックス 373"/>
        <xdr:cNvSpPr txBox="1"/>
      </xdr:nvSpPr>
      <xdr:spPr>
        <a:xfrm>
          <a:off x="8515427" y="1008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60706</xdr:rowOff>
    </xdr:from>
    <xdr:to>
      <xdr:col>11</xdr:col>
      <xdr:colOff>358775</xdr:colOff>
      <xdr:row>58</xdr:row>
      <xdr:rowOff>162306</xdr:rowOff>
    </xdr:to>
    <xdr:sp macro="" textlink="">
      <xdr:nvSpPr>
        <xdr:cNvPr id="375" name="円/楕円 374"/>
        <xdr:cNvSpPr/>
      </xdr:nvSpPr>
      <xdr:spPr>
        <a:xfrm>
          <a:off x="7810500" y="1000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153433</xdr:rowOff>
    </xdr:from>
    <xdr:ext cx="469744" cy="259045"/>
    <xdr:sp macro="" textlink="">
      <xdr:nvSpPr>
        <xdr:cNvPr id="376" name="テキスト ボックス 375"/>
        <xdr:cNvSpPr txBox="1"/>
      </xdr:nvSpPr>
      <xdr:spPr>
        <a:xfrm>
          <a:off x="7626427" y="1009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43066</xdr:rowOff>
    </xdr:from>
    <xdr:to>
      <xdr:col>10</xdr:col>
      <xdr:colOff>155575</xdr:colOff>
      <xdr:row>58</xdr:row>
      <xdr:rowOff>144666</xdr:rowOff>
    </xdr:to>
    <xdr:sp macro="" textlink="">
      <xdr:nvSpPr>
        <xdr:cNvPr id="377" name="円/楕円 376"/>
        <xdr:cNvSpPr/>
      </xdr:nvSpPr>
      <xdr:spPr>
        <a:xfrm>
          <a:off x="6921500" y="99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135793</xdr:rowOff>
    </xdr:from>
    <xdr:ext cx="469744" cy="259045"/>
    <xdr:sp macro="" textlink="">
      <xdr:nvSpPr>
        <xdr:cNvPr id="378" name="テキスト ボックス 377"/>
        <xdr:cNvSpPr txBox="1"/>
      </xdr:nvSpPr>
      <xdr:spPr>
        <a:xfrm>
          <a:off x="6737427" y="100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122098</xdr:rowOff>
    </xdr:from>
    <xdr:to>
      <xdr:col>15</xdr:col>
      <xdr:colOff>180975</xdr:colOff>
      <xdr:row>78</xdr:row>
      <xdr:rowOff>115506</xdr:rowOff>
    </xdr:to>
    <xdr:cxnSp macro="">
      <xdr:nvCxnSpPr>
        <xdr:cNvPr id="407" name="直線コネクタ 406"/>
        <xdr:cNvCxnSpPr/>
      </xdr:nvCxnSpPr>
      <xdr:spPr>
        <a:xfrm>
          <a:off x="9639300" y="13323748"/>
          <a:ext cx="838200" cy="16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15308</xdr:rowOff>
    </xdr:from>
    <xdr:ext cx="469744" cy="259045"/>
    <xdr:sp macro="" textlink="">
      <xdr:nvSpPr>
        <xdr:cNvPr id="408" name="商工費平均値テキスト"/>
        <xdr:cNvSpPr txBox="1"/>
      </xdr:nvSpPr>
      <xdr:spPr>
        <a:xfrm>
          <a:off x="10528300" y="1304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122098</xdr:rowOff>
    </xdr:from>
    <xdr:to>
      <xdr:col>14</xdr:col>
      <xdr:colOff>28575</xdr:colOff>
      <xdr:row>78</xdr:row>
      <xdr:rowOff>118593</xdr:rowOff>
    </xdr:to>
    <xdr:cxnSp macro="">
      <xdr:nvCxnSpPr>
        <xdr:cNvPr id="410" name="直線コネクタ 409"/>
        <xdr:cNvCxnSpPr/>
      </xdr:nvCxnSpPr>
      <xdr:spPr>
        <a:xfrm flipV="1">
          <a:off x="8750300" y="13323748"/>
          <a:ext cx="889000" cy="1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1" name="フローチャート : 判断 410"/>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60685</xdr:rowOff>
    </xdr:from>
    <xdr:ext cx="534377" cy="259045"/>
    <xdr:sp macro="" textlink="">
      <xdr:nvSpPr>
        <xdr:cNvPr id="412" name="テキスト ボックス 411"/>
        <xdr:cNvSpPr txBox="1"/>
      </xdr:nvSpPr>
      <xdr:spPr>
        <a:xfrm>
          <a:off x="9372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97867</xdr:rowOff>
    </xdr:from>
    <xdr:to>
      <xdr:col>12</xdr:col>
      <xdr:colOff>511175</xdr:colOff>
      <xdr:row>78</xdr:row>
      <xdr:rowOff>118593</xdr:rowOff>
    </xdr:to>
    <xdr:cxnSp macro="">
      <xdr:nvCxnSpPr>
        <xdr:cNvPr id="413" name="直線コネクタ 412"/>
        <xdr:cNvCxnSpPr/>
      </xdr:nvCxnSpPr>
      <xdr:spPr>
        <a:xfrm>
          <a:off x="7861300" y="13470967"/>
          <a:ext cx="889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4" name="フローチャート : 判断 413"/>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5" name="テキスト ボックス 414"/>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97867</xdr:rowOff>
    </xdr:from>
    <xdr:to>
      <xdr:col>11</xdr:col>
      <xdr:colOff>307975</xdr:colOff>
      <xdr:row>78</xdr:row>
      <xdr:rowOff>98895</xdr:rowOff>
    </xdr:to>
    <xdr:cxnSp macro="">
      <xdr:nvCxnSpPr>
        <xdr:cNvPr id="416" name="直線コネクタ 415"/>
        <xdr:cNvCxnSpPr/>
      </xdr:nvCxnSpPr>
      <xdr:spPr>
        <a:xfrm flipV="1">
          <a:off x="6972300" y="13470967"/>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7" name="フローチャート : 判断 416"/>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8" name="テキスト ボックス 417"/>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9" name="フローチャート : 判断 418"/>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20" name="テキスト ボックス 419"/>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64706</xdr:rowOff>
    </xdr:from>
    <xdr:to>
      <xdr:col>15</xdr:col>
      <xdr:colOff>231775</xdr:colOff>
      <xdr:row>78</xdr:row>
      <xdr:rowOff>166306</xdr:rowOff>
    </xdr:to>
    <xdr:sp macro="" textlink="">
      <xdr:nvSpPr>
        <xdr:cNvPr id="426" name="円/楕円 425"/>
        <xdr:cNvSpPr/>
      </xdr:nvSpPr>
      <xdr:spPr>
        <a:xfrm>
          <a:off x="10426700" y="1343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151083</xdr:rowOff>
    </xdr:from>
    <xdr:ext cx="469744" cy="259045"/>
    <xdr:sp macro="" textlink="">
      <xdr:nvSpPr>
        <xdr:cNvPr id="427" name="商工費該当値テキスト"/>
        <xdr:cNvSpPr txBox="1"/>
      </xdr:nvSpPr>
      <xdr:spPr>
        <a:xfrm>
          <a:off x="10528300" y="1335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71298</xdr:rowOff>
    </xdr:from>
    <xdr:to>
      <xdr:col>14</xdr:col>
      <xdr:colOff>79375</xdr:colOff>
      <xdr:row>78</xdr:row>
      <xdr:rowOff>1448</xdr:rowOff>
    </xdr:to>
    <xdr:sp macro="" textlink="">
      <xdr:nvSpPr>
        <xdr:cNvPr id="428" name="円/楕円 427"/>
        <xdr:cNvSpPr/>
      </xdr:nvSpPr>
      <xdr:spPr>
        <a:xfrm>
          <a:off x="9588500" y="132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164025</xdr:rowOff>
    </xdr:from>
    <xdr:ext cx="469744" cy="259045"/>
    <xdr:sp macro="" textlink="">
      <xdr:nvSpPr>
        <xdr:cNvPr id="429" name="テキスト ボックス 428"/>
        <xdr:cNvSpPr txBox="1"/>
      </xdr:nvSpPr>
      <xdr:spPr>
        <a:xfrm>
          <a:off x="9404427" y="1336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67793</xdr:rowOff>
    </xdr:from>
    <xdr:to>
      <xdr:col>12</xdr:col>
      <xdr:colOff>561975</xdr:colOff>
      <xdr:row>78</xdr:row>
      <xdr:rowOff>169393</xdr:rowOff>
    </xdr:to>
    <xdr:sp macro="" textlink="">
      <xdr:nvSpPr>
        <xdr:cNvPr id="430" name="円/楕円 429"/>
        <xdr:cNvSpPr/>
      </xdr:nvSpPr>
      <xdr:spPr>
        <a:xfrm>
          <a:off x="8699500" y="1344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160520</xdr:rowOff>
    </xdr:from>
    <xdr:ext cx="469744" cy="259045"/>
    <xdr:sp macro="" textlink="">
      <xdr:nvSpPr>
        <xdr:cNvPr id="431" name="テキスト ボックス 430"/>
        <xdr:cNvSpPr txBox="1"/>
      </xdr:nvSpPr>
      <xdr:spPr>
        <a:xfrm>
          <a:off x="8515427" y="1353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47067</xdr:rowOff>
    </xdr:from>
    <xdr:to>
      <xdr:col>11</xdr:col>
      <xdr:colOff>358775</xdr:colOff>
      <xdr:row>78</xdr:row>
      <xdr:rowOff>148667</xdr:rowOff>
    </xdr:to>
    <xdr:sp macro="" textlink="">
      <xdr:nvSpPr>
        <xdr:cNvPr id="432" name="円/楕円 431"/>
        <xdr:cNvSpPr/>
      </xdr:nvSpPr>
      <xdr:spPr>
        <a:xfrm>
          <a:off x="7810500" y="1342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139794</xdr:rowOff>
    </xdr:from>
    <xdr:ext cx="469744" cy="259045"/>
    <xdr:sp macro="" textlink="">
      <xdr:nvSpPr>
        <xdr:cNvPr id="433" name="テキスト ボックス 432"/>
        <xdr:cNvSpPr txBox="1"/>
      </xdr:nvSpPr>
      <xdr:spPr>
        <a:xfrm>
          <a:off x="7626427" y="1351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48095</xdr:rowOff>
    </xdr:from>
    <xdr:to>
      <xdr:col>10</xdr:col>
      <xdr:colOff>155575</xdr:colOff>
      <xdr:row>78</xdr:row>
      <xdr:rowOff>149695</xdr:rowOff>
    </xdr:to>
    <xdr:sp macro="" textlink="">
      <xdr:nvSpPr>
        <xdr:cNvPr id="434" name="円/楕円 433"/>
        <xdr:cNvSpPr/>
      </xdr:nvSpPr>
      <xdr:spPr>
        <a:xfrm>
          <a:off x="6921500" y="1342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140822</xdr:rowOff>
    </xdr:from>
    <xdr:ext cx="469744" cy="259045"/>
    <xdr:sp macro="" textlink="">
      <xdr:nvSpPr>
        <xdr:cNvPr id="435" name="テキスト ボックス 434"/>
        <xdr:cNvSpPr txBox="1"/>
      </xdr:nvSpPr>
      <xdr:spPr>
        <a:xfrm>
          <a:off x="6737427" y="1351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134077</xdr:rowOff>
    </xdr:from>
    <xdr:to>
      <xdr:col>15</xdr:col>
      <xdr:colOff>180975</xdr:colOff>
      <xdr:row>97</xdr:row>
      <xdr:rowOff>158514</xdr:rowOff>
    </xdr:to>
    <xdr:cxnSp macro="">
      <xdr:nvCxnSpPr>
        <xdr:cNvPr id="463" name="直線コネクタ 462"/>
        <xdr:cNvCxnSpPr/>
      </xdr:nvCxnSpPr>
      <xdr:spPr>
        <a:xfrm>
          <a:off x="9639300" y="16764727"/>
          <a:ext cx="8382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25137</xdr:rowOff>
    </xdr:from>
    <xdr:ext cx="534377" cy="259045"/>
    <xdr:sp macro="" textlink="">
      <xdr:nvSpPr>
        <xdr:cNvPr id="464" name="土木費平均値テキスト"/>
        <xdr:cNvSpPr txBox="1"/>
      </xdr:nvSpPr>
      <xdr:spPr>
        <a:xfrm>
          <a:off x="10528300" y="1631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45083</xdr:rowOff>
    </xdr:from>
    <xdr:to>
      <xdr:col>14</xdr:col>
      <xdr:colOff>28575</xdr:colOff>
      <xdr:row>97</xdr:row>
      <xdr:rowOff>134077</xdr:rowOff>
    </xdr:to>
    <xdr:cxnSp macro="">
      <xdr:nvCxnSpPr>
        <xdr:cNvPr id="466" name="直線コネクタ 465"/>
        <xdr:cNvCxnSpPr/>
      </xdr:nvCxnSpPr>
      <xdr:spPr>
        <a:xfrm>
          <a:off x="8750300" y="16675733"/>
          <a:ext cx="889000" cy="8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67" name="フローチャート : 判断 466"/>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143201</xdr:rowOff>
    </xdr:from>
    <xdr:ext cx="534377" cy="259045"/>
    <xdr:sp macro="" textlink="">
      <xdr:nvSpPr>
        <xdr:cNvPr id="468" name="テキスト ボックス 467"/>
        <xdr:cNvSpPr txBox="1"/>
      </xdr:nvSpPr>
      <xdr:spPr>
        <a:xfrm>
          <a:off x="9372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45083</xdr:rowOff>
    </xdr:from>
    <xdr:to>
      <xdr:col>12</xdr:col>
      <xdr:colOff>511175</xdr:colOff>
      <xdr:row>97</xdr:row>
      <xdr:rowOff>158011</xdr:rowOff>
    </xdr:to>
    <xdr:cxnSp macro="">
      <xdr:nvCxnSpPr>
        <xdr:cNvPr id="469" name="直線コネクタ 468"/>
        <xdr:cNvCxnSpPr/>
      </xdr:nvCxnSpPr>
      <xdr:spPr>
        <a:xfrm flipV="1">
          <a:off x="7861300" y="16675733"/>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161023</xdr:rowOff>
    </xdr:from>
    <xdr:to>
      <xdr:col>12</xdr:col>
      <xdr:colOff>561975</xdr:colOff>
      <xdr:row>96</xdr:row>
      <xdr:rowOff>91173</xdr:rowOff>
    </xdr:to>
    <xdr:sp macro="" textlink="">
      <xdr:nvSpPr>
        <xdr:cNvPr id="470" name="フローチャート : 判断 469"/>
        <xdr:cNvSpPr/>
      </xdr:nvSpPr>
      <xdr:spPr>
        <a:xfrm>
          <a:off x="8699500" y="164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107700</xdr:rowOff>
    </xdr:from>
    <xdr:ext cx="534377" cy="259045"/>
    <xdr:sp macro="" textlink="">
      <xdr:nvSpPr>
        <xdr:cNvPr id="471" name="テキスト ボックス 470"/>
        <xdr:cNvSpPr txBox="1"/>
      </xdr:nvSpPr>
      <xdr:spPr>
        <a:xfrm>
          <a:off x="8483111" y="1622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158011</xdr:rowOff>
    </xdr:from>
    <xdr:to>
      <xdr:col>11</xdr:col>
      <xdr:colOff>307975</xdr:colOff>
      <xdr:row>98</xdr:row>
      <xdr:rowOff>63119</xdr:rowOff>
    </xdr:to>
    <xdr:cxnSp macro="">
      <xdr:nvCxnSpPr>
        <xdr:cNvPr id="472" name="直線コネクタ 471"/>
        <xdr:cNvCxnSpPr/>
      </xdr:nvCxnSpPr>
      <xdr:spPr>
        <a:xfrm flipV="1">
          <a:off x="6972300" y="16788661"/>
          <a:ext cx="889000" cy="7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104468</xdr:rowOff>
    </xdr:from>
    <xdr:to>
      <xdr:col>11</xdr:col>
      <xdr:colOff>358775</xdr:colOff>
      <xdr:row>96</xdr:row>
      <xdr:rowOff>34618</xdr:rowOff>
    </xdr:to>
    <xdr:sp macro="" textlink="">
      <xdr:nvSpPr>
        <xdr:cNvPr id="473" name="フローチャート : 判断 472"/>
        <xdr:cNvSpPr/>
      </xdr:nvSpPr>
      <xdr:spPr>
        <a:xfrm>
          <a:off x="7810500" y="1639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51145</xdr:rowOff>
    </xdr:from>
    <xdr:ext cx="534377" cy="259045"/>
    <xdr:sp macro="" textlink="">
      <xdr:nvSpPr>
        <xdr:cNvPr id="474" name="テキスト ボックス 473"/>
        <xdr:cNvSpPr txBox="1"/>
      </xdr:nvSpPr>
      <xdr:spPr>
        <a:xfrm>
          <a:off x="7594111" y="1616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42059</xdr:rowOff>
    </xdr:from>
    <xdr:to>
      <xdr:col>10</xdr:col>
      <xdr:colOff>155575</xdr:colOff>
      <xdr:row>96</xdr:row>
      <xdr:rowOff>143659</xdr:rowOff>
    </xdr:to>
    <xdr:sp macro="" textlink="">
      <xdr:nvSpPr>
        <xdr:cNvPr id="475" name="フローチャート : 判断 474"/>
        <xdr:cNvSpPr/>
      </xdr:nvSpPr>
      <xdr:spPr>
        <a:xfrm>
          <a:off x="6921500" y="165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160186</xdr:rowOff>
    </xdr:from>
    <xdr:ext cx="534377" cy="259045"/>
    <xdr:sp macro="" textlink="">
      <xdr:nvSpPr>
        <xdr:cNvPr id="476" name="テキスト ボックス 475"/>
        <xdr:cNvSpPr txBox="1"/>
      </xdr:nvSpPr>
      <xdr:spPr>
        <a:xfrm>
          <a:off x="6705111" y="1627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107714</xdr:rowOff>
    </xdr:from>
    <xdr:to>
      <xdr:col>15</xdr:col>
      <xdr:colOff>231775</xdr:colOff>
      <xdr:row>98</xdr:row>
      <xdr:rowOff>37864</xdr:rowOff>
    </xdr:to>
    <xdr:sp macro="" textlink="">
      <xdr:nvSpPr>
        <xdr:cNvPr id="482" name="円/楕円 481"/>
        <xdr:cNvSpPr/>
      </xdr:nvSpPr>
      <xdr:spPr>
        <a:xfrm>
          <a:off x="10426700" y="1673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86141</xdr:rowOff>
    </xdr:from>
    <xdr:ext cx="534377" cy="259045"/>
    <xdr:sp macro="" textlink="">
      <xdr:nvSpPr>
        <xdr:cNvPr id="483" name="土木費該当値テキスト"/>
        <xdr:cNvSpPr txBox="1"/>
      </xdr:nvSpPr>
      <xdr:spPr>
        <a:xfrm>
          <a:off x="10528300" y="1671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26,677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83277</xdr:rowOff>
    </xdr:from>
    <xdr:to>
      <xdr:col>14</xdr:col>
      <xdr:colOff>79375</xdr:colOff>
      <xdr:row>98</xdr:row>
      <xdr:rowOff>13427</xdr:rowOff>
    </xdr:to>
    <xdr:sp macro="" textlink="">
      <xdr:nvSpPr>
        <xdr:cNvPr id="484" name="円/楕円 483"/>
        <xdr:cNvSpPr/>
      </xdr:nvSpPr>
      <xdr:spPr>
        <a:xfrm>
          <a:off x="9588500" y="1671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4554</xdr:rowOff>
    </xdr:from>
    <xdr:ext cx="534377" cy="259045"/>
    <xdr:sp macro="" textlink="">
      <xdr:nvSpPr>
        <xdr:cNvPr id="485" name="テキスト ボックス 484"/>
        <xdr:cNvSpPr txBox="1"/>
      </xdr:nvSpPr>
      <xdr:spPr>
        <a:xfrm>
          <a:off x="9372111" y="1680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27,746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165733</xdr:rowOff>
    </xdr:from>
    <xdr:to>
      <xdr:col>12</xdr:col>
      <xdr:colOff>561975</xdr:colOff>
      <xdr:row>97</xdr:row>
      <xdr:rowOff>95883</xdr:rowOff>
    </xdr:to>
    <xdr:sp macro="" textlink="">
      <xdr:nvSpPr>
        <xdr:cNvPr id="486" name="円/楕円 485"/>
        <xdr:cNvSpPr/>
      </xdr:nvSpPr>
      <xdr:spPr>
        <a:xfrm>
          <a:off x="8699500" y="1662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87010</xdr:rowOff>
    </xdr:from>
    <xdr:ext cx="534377" cy="259045"/>
    <xdr:sp macro="" textlink="">
      <xdr:nvSpPr>
        <xdr:cNvPr id="487" name="テキスト ボックス 486"/>
        <xdr:cNvSpPr txBox="1"/>
      </xdr:nvSpPr>
      <xdr:spPr>
        <a:xfrm>
          <a:off x="8483111" y="1671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31,639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107211</xdr:rowOff>
    </xdr:from>
    <xdr:to>
      <xdr:col>11</xdr:col>
      <xdr:colOff>358775</xdr:colOff>
      <xdr:row>98</xdr:row>
      <xdr:rowOff>37361</xdr:rowOff>
    </xdr:to>
    <xdr:sp macro="" textlink="">
      <xdr:nvSpPr>
        <xdr:cNvPr id="488" name="円/楕円 487"/>
        <xdr:cNvSpPr/>
      </xdr:nvSpPr>
      <xdr:spPr>
        <a:xfrm>
          <a:off x="7810500" y="1673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28488</xdr:rowOff>
    </xdr:from>
    <xdr:ext cx="534377" cy="259045"/>
    <xdr:sp macro="" textlink="">
      <xdr:nvSpPr>
        <xdr:cNvPr id="489" name="テキスト ボックス 488"/>
        <xdr:cNvSpPr txBox="1"/>
      </xdr:nvSpPr>
      <xdr:spPr>
        <a:xfrm>
          <a:off x="7594111" y="168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12319</xdr:rowOff>
    </xdr:from>
    <xdr:to>
      <xdr:col>10</xdr:col>
      <xdr:colOff>155575</xdr:colOff>
      <xdr:row>98</xdr:row>
      <xdr:rowOff>113919</xdr:rowOff>
    </xdr:to>
    <xdr:sp macro="" textlink="">
      <xdr:nvSpPr>
        <xdr:cNvPr id="490" name="円/楕円 489"/>
        <xdr:cNvSpPr/>
      </xdr:nvSpPr>
      <xdr:spPr>
        <a:xfrm>
          <a:off x="6921500" y="1681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105046</xdr:rowOff>
    </xdr:from>
    <xdr:ext cx="534377" cy="259045"/>
    <xdr:sp macro="" textlink="">
      <xdr:nvSpPr>
        <xdr:cNvPr id="491" name="テキスト ボックス 490"/>
        <xdr:cNvSpPr txBox="1"/>
      </xdr:nvSpPr>
      <xdr:spPr>
        <a:xfrm>
          <a:off x="6705111" y="1690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6" name="直線コネクタ 515"/>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7"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8" name="直線コネクタ 517"/>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9"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0" name="直線コネクタ 519"/>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126517</xdr:rowOff>
    </xdr:from>
    <xdr:to>
      <xdr:col>23</xdr:col>
      <xdr:colOff>517525</xdr:colOff>
      <xdr:row>38</xdr:row>
      <xdr:rowOff>149796</xdr:rowOff>
    </xdr:to>
    <xdr:cxnSp macro="">
      <xdr:nvCxnSpPr>
        <xdr:cNvPr id="521" name="直線コネクタ 520"/>
        <xdr:cNvCxnSpPr/>
      </xdr:nvCxnSpPr>
      <xdr:spPr>
        <a:xfrm flipV="1">
          <a:off x="15481300" y="6641617"/>
          <a:ext cx="8382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149915</xdr:rowOff>
    </xdr:from>
    <xdr:ext cx="534377" cy="259045"/>
    <xdr:sp macro="" textlink="">
      <xdr:nvSpPr>
        <xdr:cNvPr id="522" name="消防費平均値テキスト"/>
        <xdr:cNvSpPr txBox="1"/>
      </xdr:nvSpPr>
      <xdr:spPr>
        <a:xfrm>
          <a:off x="16370300" y="6150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3" name="フローチャート : 判断 522"/>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129222</xdr:rowOff>
    </xdr:from>
    <xdr:to>
      <xdr:col>22</xdr:col>
      <xdr:colOff>365125</xdr:colOff>
      <xdr:row>38</xdr:row>
      <xdr:rowOff>149796</xdr:rowOff>
    </xdr:to>
    <xdr:cxnSp macro="">
      <xdr:nvCxnSpPr>
        <xdr:cNvPr id="524" name="直線コネクタ 523"/>
        <xdr:cNvCxnSpPr/>
      </xdr:nvCxnSpPr>
      <xdr:spPr>
        <a:xfrm>
          <a:off x="14592300" y="664432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5" name="フローチャート : 判断 524"/>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96385</xdr:rowOff>
    </xdr:from>
    <xdr:ext cx="534377" cy="259045"/>
    <xdr:sp macro="" textlink="">
      <xdr:nvSpPr>
        <xdr:cNvPr id="526" name="テキスト ボックス 525"/>
        <xdr:cNvSpPr txBox="1"/>
      </xdr:nvSpPr>
      <xdr:spPr>
        <a:xfrm>
          <a:off x="15214111" y="60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119774</xdr:rowOff>
    </xdr:from>
    <xdr:to>
      <xdr:col>21</xdr:col>
      <xdr:colOff>161925</xdr:colOff>
      <xdr:row>38</xdr:row>
      <xdr:rowOff>129222</xdr:rowOff>
    </xdr:to>
    <xdr:cxnSp macro="">
      <xdr:nvCxnSpPr>
        <xdr:cNvPr id="527" name="直線コネクタ 526"/>
        <xdr:cNvCxnSpPr/>
      </xdr:nvCxnSpPr>
      <xdr:spPr>
        <a:xfrm>
          <a:off x="13703300" y="6634874"/>
          <a:ext cx="889000" cy="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50495</xdr:rowOff>
    </xdr:from>
    <xdr:to>
      <xdr:col>21</xdr:col>
      <xdr:colOff>212725</xdr:colOff>
      <xdr:row>37</xdr:row>
      <xdr:rowOff>152095</xdr:rowOff>
    </xdr:to>
    <xdr:sp macro="" textlink="">
      <xdr:nvSpPr>
        <xdr:cNvPr id="528" name="フローチャート : 判断 527"/>
        <xdr:cNvSpPr/>
      </xdr:nvSpPr>
      <xdr:spPr>
        <a:xfrm>
          <a:off x="14541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168622</xdr:rowOff>
    </xdr:from>
    <xdr:ext cx="534377" cy="259045"/>
    <xdr:sp macro="" textlink="">
      <xdr:nvSpPr>
        <xdr:cNvPr id="529" name="テキスト ボックス 528"/>
        <xdr:cNvSpPr txBox="1"/>
      </xdr:nvSpPr>
      <xdr:spPr>
        <a:xfrm>
          <a:off x="14325111" y="61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97486</xdr:rowOff>
    </xdr:from>
    <xdr:to>
      <xdr:col>19</xdr:col>
      <xdr:colOff>644525</xdr:colOff>
      <xdr:row>38</xdr:row>
      <xdr:rowOff>119774</xdr:rowOff>
    </xdr:to>
    <xdr:cxnSp macro="">
      <xdr:nvCxnSpPr>
        <xdr:cNvPr id="530" name="直線コネクタ 529"/>
        <xdr:cNvCxnSpPr/>
      </xdr:nvCxnSpPr>
      <xdr:spPr>
        <a:xfrm>
          <a:off x="12814300" y="6612586"/>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98730</xdr:rowOff>
    </xdr:from>
    <xdr:to>
      <xdr:col>20</xdr:col>
      <xdr:colOff>9525</xdr:colOff>
      <xdr:row>38</xdr:row>
      <xdr:rowOff>28880</xdr:rowOff>
    </xdr:to>
    <xdr:sp macro="" textlink="">
      <xdr:nvSpPr>
        <xdr:cNvPr id="531" name="フローチャート : 判断 530"/>
        <xdr:cNvSpPr/>
      </xdr:nvSpPr>
      <xdr:spPr>
        <a:xfrm>
          <a:off x="13652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45407</xdr:rowOff>
    </xdr:from>
    <xdr:ext cx="534377" cy="259045"/>
    <xdr:sp macro="" textlink="">
      <xdr:nvSpPr>
        <xdr:cNvPr id="532" name="テキスト ボックス 531"/>
        <xdr:cNvSpPr txBox="1"/>
      </xdr:nvSpPr>
      <xdr:spPr>
        <a:xfrm>
          <a:off x="13436111" y="621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105016</xdr:rowOff>
    </xdr:from>
    <xdr:to>
      <xdr:col>18</xdr:col>
      <xdr:colOff>492125</xdr:colOff>
      <xdr:row>38</xdr:row>
      <xdr:rowOff>35167</xdr:rowOff>
    </xdr:to>
    <xdr:sp macro="" textlink="">
      <xdr:nvSpPr>
        <xdr:cNvPr id="533" name="フローチャート : 判断 532"/>
        <xdr:cNvSpPr/>
      </xdr:nvSpPr>
      <xdr:spPr>
        <a:xfrm>
          <a:off x="12763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51693</xdr:rowOff>
    </xdr:from>
    <xdr:ext cx="534377" cy="259045"/>
    <xdr:sp macro="" textlink="">
      <xdr:nvSpPr>
        <xdr:cNvPr id="534" name="テキスト ボックス 533"/>
        <xdr:cNvSpPr txBox="1"/>
      </xdr:nvSpPr>
      <xdr:spPr>
        <a:xfrm>
          <a:off x="12547111" y="62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75717</xdr:rowOff>
    </xdr:from>
    <xdr:to>
      <xdr:col>23</xdr:col>
      <xdr:colOff>568325</xdr:colOff>
      <xdr:row>39</xdr:row>
      <xdr:rowOff>5867</xdr:rowOff>
    </xdr:to>
    <xdr:sp macro="" textlink="">
      <xdr:nvSpPr>
        <xdr:cNvPr id="540" name="円/楕円 539"/>
        <xdr:cNvSpPr/>
      </xdr:nvSpPr>
      <xdr:spPr>
        <a:xfrm>
          <a:off x="16268700" y="659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162094</xdr:rowOff>
    </xdr:from>
    <xdr:ext cx="534377" cy="259045"/>
    <xdr:sp macro="" textlink="">
      <xdr:nvSpPr>
        <xdr:cNvPr id="541" name="消防費該当値テキスト"/>
        <xdr:cNvSpPr txBox="1"/>
      </xdr:nvSpPr>
      <xdr:spPr>
        <a:xfrm>
          <a:off x="16370300" y="650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12,346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98996</xdr:rowOff>
    </xdr:from>
    <xdr:to>
      <xdr:col>22</xdr:col>
      <xdr:colOff>415925</xdr:colOff>
      <xdr:row>39</xdr:row>
      <xdr:rowOff>29146</xdr:rowOff>
    </xdr:to>
    <xdr:sp macro="" textlink="">
      <xdr:nvSpPr>
        <xdr:cNvPr id="542" name="円/楕円 541"/>
        <xdr:cNvSpPr/>
      </xdr:nvSpPr>
      <xdr:spPr>
        <a:xfrm>
          <a:off x="15430500" y="661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20273</xdr:rowOff>
    </xdr:from>
    <xdr:ext cx="534377" cy="259045"/>
    <xdr:sp macro="" textlink="">
      <xdr:nvSpPr>
        <xdr:cNvPr id="543" name="テキスト ボックス 542"/>
        <xdr:cNvSpPr txBox="1"/>
      </xdr:nvSpPr>
      <xdr:spPr>
        <a:xfrm>
          <a:off x="15214111" y="67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78422</xdr:rowOff>
    </xdr:from>
    <xdr:to>
      <xdr:col>21</xdr:col>
      <xdr:colOff>212725</xdr:colOff>
      <xdr:row>39</xdr:row>
      <xdr:rowOff>8572</xdr:rowOff>
    </xdr:to>
    <xdr:sp macro="" textlink="">
      <xdr:nvSpPr>
        <xdr:cNvPr id="544" name="円/楕円 543"/>
        <xdr:cNvSpPr/>
      </xdr:nvSpPr>
      <xdr:spPr>
        <a:xfrm>
          <a:off x="14541500" y="659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171149</xdr:rowOff>
    </xdr:from>
    <xdr:ext cx="534377" cy="259045"/>
    <xdr:sp macro="" textlink="">
      <xdr:nvSpPr>
        <xdr:cNvPr id="545" name="テキスト ボックス 544"/>
        <xdr:cNvSpPr txBox="1"/>
      </xdr:nvSpPr>
      <xdr:spPr>
        <a:xfrm>
          <a:off x="14325111" y="668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68974</xdr:rowOff>
    </xdr:from>
    <xdr:to>
      <xdr:col>20</xdr:col>
      <xdr:colOff>9525</xdr:colOff>
      <xdr:row>38</xdr:row>
      <xdr:rowOff>170574</xdr:rowOff>
    </xdr:to>
    <xdr:sp macro="" textlink="">
      <xdr:nvSpPr>
        <xdr:cNvPr id="546" name="円/楕円 545"/>
        <xdr:cNvSpPr/>
      </xdr:nvSpPr>
      <xdr:spPr>
        <a:xfrm>
          <a:off x="13652500" y="658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161701</xdr:rowOff>
    </xdr:from>
    <xdr:ext cx="534377" cy="259045"/>
    <xdr:sp macro="" textlink="">
      <xdr:nvSpPr>
        <xdr:cNvPr id="547" name="テキスト ボックス 546"/>
        <xdr:cNvSpPr txBox="1"/>
      </xdr:nvSpPr>
      <xdr:spPr>
        <a:xfrm>
          <a:off x="13436111" y="66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46686</xdr:rowOff>
    </xdr:from>
    <xdr:to>
      <xdr:col>18</xdr:col>
      <xdr:colOff>492125</xdr:colOff>
      <xdr:row>38</xdr:row>
      <xdr:rowOff>148286</xdr:rowOff>
    </xdr:to>
    <xdr:sp macro="" textlink="">
      <xdr:nvSpPr>
        <xdr:cNvPr id="548" name="円/楕円 547"/>
        <xdr:cNvSpPr/>
      </xdr:nvSpPr>
      <xdr:spPr>
        <a:xfrm>
          <a:off x="12763500" y="656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139413</xdr:rowOff>
    </xdr:from>
    <xdr:ext cx="534377" cy="259045"/>
    <xdr:sp macro="" textlink="">
      <xdr:nvSpPr>
        <xdr:cNvPr id="549" name="テキスト ボックス 548"/>
        <xdr:cNvSpPr txBox="1"/>
      </xdr:nvSpPr>
      <xdr:spPr>
        <a:xfrm>
          <a:off x="12547111" y="665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6" name="直線コネクタ 575"/>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7"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78" name="直線コネクタ 577"/>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79"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0" name="直線コネクタ 579"/>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87775</xdr:rowOff>
    </xdr:from>
    <xdr:to>
      <xdr:col>23</xdr:col>
      <xdr:colOff>517525</xdr:colOff>
      <xdr:row>57</xdr:row>
      <xdr:rowOff>151048</xdr:rowOff>
    </xdr:to>
    <xdr:cxnSp macro="">
      <xdr:nvCxnSpPr>
        <xdr:cNvPr id="581" name="直線コネクタ 580"/>
        <xdr:cNvCxnSpPr/>
      </xdr:nvCxnSpPr>
      <xdr:spPr>
        <a:xfrm flipV="1">
          <a:off x="15481300" y="9860425"/>
          <a:ext cx="838200" cy="6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99351</xdr:rowOff>
    </xdr:from>
    <xdr:ext cx="534377" cy="259045"/>
    <xdr:sp macro="" textlink="">
      <xdr:nvSpPr>
        <xdr:cNvPr id="582" name="教育費平均値テキスト"/>
        <xdr:cNvSpPr txBox="1"/>
      </xdr:nvSpPr>
      <xdr:spPr>
        <a:xfrm>
          <a:off x="16370300" y="952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3" name="フローチャート : 判断 582"/>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48587</xdr:rowOff>
    </xdr:from>
    <xdr:to>
      <xdr:col>22</xdr:col>
      <xdr:colOff>365125</xdr:colOff>
      <xdr:row>57</xdr:row>
      <xdr:rowOff>151048</xdr:rowOff>
    </xdr:to>
    <xdr:cxnSp macro="">
      <xdr:nvCxnSpPr>
        <xdr:cNvPr id="584" name="直線コネクタ 583"/>
        <xdr:cNvCxnSpPr/>
      </xdr:nvCxnSpPr>
      <xdr:spPr>
        <a:xfrm>
          <a:off x="14592300" y="9649787"/>
          <a:ext cx="889000" cy="27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67232</xdr:rowOff>
    </xdr:from>
    <xdr:to>
      <xdr:col>22</xdr:col>
      <xdr:colOff>415925</xdr:colOff>
      <xdr:row>56</xdr:row>
      <xdr:rowOff>168832</xdr:rowOff>
    </xdr:to>
    <xdr:sp macro="" textlink="">
      <xdr:nvSpPr>
        <xdr:cNvPr id="585" name="フローチャート : 判断 584"/>
        <xdr:cNvSpPr/>
      </xdr:nvSpPr>
      <xdr:spPr>
        <a:xfrm>
          <a:off x="15430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13909</xdr:rowOff>
    </xdr:from>
    <xdr:ext cx="534377" cy="259045"/>
    <xdr:sp macro="" textlink="">
      <xdr:nvSpPr>
        <xdr:cNvPr id="586" name="テキスト ボックス 585"/>
        <xdr:cNvSpPr txBox="1"/>
      </xdr:nvSpPr>
      <xdr:spPr>
        <a:xfrm>
          <a:off x="15214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48587</xdr:rowOff>
    </xdr:from>
    <xdr:to>
      <xdr:col>21</xdr:col>
      <xdr:colOff>161925</xdr:colOff>
      <xdr:row>58</xdr:row>
      <xdr:rowOff>24355</xdr:rowOff>
    </xdr:to>
    <xdr:cxnSp macro="">
      <xdr:nvCxnSpPr>
        <xdr:cNvPr id="587" name="直線コネクタ 586"/>
        <xdr:cNvCxnSpPr/>
      </xdr:nvCxnSpPr>
      <xdr:spPr>
        <a:xfrm flipV="1">
          <a:off x="13703300" y="9649787"/>
          <a:ext cx="889000" cy="3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126929</xdr:rowOff>
    </xdr:from>
    <xdr:to>
      <xdr:col>21</xdr:col>
      <xdr:colOff>212725</xdr:colOff>
      <xdr:row>57</xdr:row>
      <xdr:rowOff>57079</xdr:rowOff>
    </xdr:to>
    <xdr:sp macro="" textlink="">
      <xdr:nvSpPr>
        <xdr:cNvPr id="588" name="フローチャート : 判断 587"/>
        <xdr:cNvSpPr/>
      </xdr:nvSpPr>
      <xdr:spPr>
        <a:xfrm>
          <a:off x="14541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48206</xdr:rowOff>
    </xdr:from>
    <xdr:ext cx="534377" cy="259045"/>
    <xdr:sp macro="" textlink="">
      <xdr:nvSpPr>
        <xdr:cNvPr id="589" name="テキスト ボックス 588"/>
        <xdr:cNvSpPr txBox="1"/>
      </xdr:nvSpPr>
      <xdr:spPr>
        <a:xfrm>
          <a:off x="14325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24355</xdr:rowOff>
    </xdr:from>
    <xdr:to>
      <xdr:col>19</xdr:col>
      <xdr:colOff>644525</xdr:colOff>
      <xdr:row>58</xdr:row>
      <xdr:rowOff>36161</xdr:rowOff>
    </xdr:to>
    <xdr:cxnSp macro="">
      <xdr:nvCxnSpPr>
        <xdr:cNvPr id="590" name="直線コネクタ 589"/>
        <xdr:cNvCxnSpPr/>
      </xdr:nvCxnSpPr>
      <xdr:spPr>
        <a:xfrm flipV="1">
          <a:off x="12814300" y="9968455"/>
          <a:ext cx="889000" cy="1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170983</xdr:rowOff>
    </xdr:from>
    <xdr:to>
      <xdr:col>20</xdr:col>
      <xdr:colOff>9525</xdr:colOff>
      <xdr:row>57</xdr:row>
      <xdr:rowOff>101133</xdr:rowOff>
    </xdr:to>
    <xdr:sp macro="" textlink="">
      <xdr:nvSpPr>
        <xdr:cNvPr id="591" name="フローチャート : 判断 590"/>
        <xdr:cNvSpPr/>
      </xdr:nvSpPr>
      <xdr:spPr>
        <a:xfrm>
          <a:off x="13652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117660</xdr:rowOff>
    </xdr:from>
    <xdr:ext cx="534377" cy="259045"/>
    <xdr:sp macro="" textlink="">
      <xdr:nvSpPr>
        <xdr:cNvPr id="592" name="テキスト ボックス 591"/>
        <xdr:cNvSpPr txBox="1"/>
      </xdr:nvSpPr>
      <xdr:spPr>
        <a:xfrm>
          <a:off x="13436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3534</xdr:rowOff>
    </xdr:from>
    <xdr:to>
      <xdr:col>18</xdr:col>
      <xdr:colOff>492125</xdr:colOff>
      <xdr:row>57</xdr:row>
      <xdr:rowOff>105134</xdr:rowOff>
    </xdr:to>
    <xdr:sp macro="" textlink="">
      <xdr:nvSpPr>
        <xdr:cNvPr id="593" name="フローチャート : 判断 592"/>
        <xdr:cNvSpPr/>
      </xdr:nvSpPr>
      <xdr:spPr>
        <a:xfrm>
          <a:off x="12763500" y="977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121661</xdr:rowOff>
    </xdr:from>
    <xdr:ext cx="534377" cy="259045"/>
    <xdr:sp macro="" textlink="">
      <xdr:nvSpPr>
        <xdr:cNvPr id="594" name="テキスト ボックス 593"/>
        <xdr:cNvSpPr txBox="1"/>
      </xdr:nvSpPr>
      <xdr:spPr>
        <a:xfrm>
          <a:off x="12547111" y="955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36975</xdr:rowOff>
    </xdr:from>
    <xdr:to>
      <xdr:col>23</xdr:col>
      <xdr:colOff>568325</xdr:colOff>
      <xdr:row>57</xdr:row>
      <xdr:rowOff>138575</xdr:rowOff>
    </xdr:to>
    <xdr:sp macro="" textlink="">
      <xdr:nvSpPr>
        <xdr:cNvPr id="600" name="円/楕円 599"/>
        <xdr:cNvSpPr/>
      </xdr:nvSpPr>
      <xdr:spPr>
        <a:xfrm>
          <a:off x="16268700" y="98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15402</xdr:rowOff>
    </xdr:from>
    <xdr:ext cx="534377" cy="259045"/>
    <xdr:sp macro="" textlink="">
      <xdr:nvSpPr>
        <xdr:cNvPr id="601" name="教育費該当値テキスト"/>
        <xdr:cNvSpPr txBox="1"/>
      </xdr:nvSpPr>
      <xdr:spPr>
        <a:xfrm>
          <a:off x="16370300" y="978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41,680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100248</xdr:rowOff>
    </xdr:from>
    <xdr:to>
      <xdr:col>22</xdr:col>
      <xdr:colOff>415925</xdr:colOff>
      <xdr:row>58</xdr:row>
      <xdr:rowOff>30398</xdr:rowOff>
    </xdr:to>
    <xdr:sp macro="" textlink="">
      <xdr:nvSpPr>
        <xdr:cNvPr id="602" name="円/楕円 601"/>
        <xdr:cNvSpPr/>
      </xdr:nvSpPr>
      <xdr:spPr>
        <a:xfrm>
          <a:off x="15430500" y="987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21525</xdr:rowOff>
    </xdr:from>
    <xdr:ext cx="534377" cy="259045"/>
    <xdr:sp macro="" textlink="">
      <xdr:nvSpPr>
        <xdr:cNvPr id="603" name="テキスト ボックス 602"/>
        <xdr:cNvSpPr txBox="1"/>
      </xdr:nvSpPr>
      <xdr:spPr>
        <a:xfrm>
          <a:off x="15214111" y="9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37,805</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169237</xdr:rowOff>
    </xdr:from>
    <xdr:to>
      <xdr:col>21</xdr:col>
      <xdr:colOff>212725</xdr:colOff>
      <xdr:row>56</xdr:row>
      <xdr:rowOff>99387</xdr:rowOff>
    </xdr:to>
    <xdr:sp macro="" textlink="">
      <xdr:nvSpPr>
        <xdr:cNvPr id="604" name="円/楕円 603"/>
        <xdr:cNvSpPr/>
      </xdr:nvSpPr>
      <xdr:spPr>
        <a:xfrm>
          <a:off x="14541500" y="95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115914</xdr:rowOff>
    </xdr:from>
    <xdr:ext cx="534377" cy="259045"/>
    <xdr:sp macro="" textlink="">
      <xdr:nvSpPr>
        <xdr:cNvPr id="605" name="テキスト ボックス 604"/>
        <xdr:cNvSpPr txBox="1"/>
      </xdr:nvSpPr>
      <xdr:spPr>
        <a:xfrm>
          <a:off x="14325111" y="937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54,580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145005</xdr:rowOff>
    </xdr:from>
    <xdr:to>
      <xdr:col>20</xdr:col>
      <xdr:colOff>9525</xdr:colOff>
      <xdr:row>58</xdr:row>
      <xdr:rowOff>75155</xdr:rowOff>
    </xdr:to>
    <xdr:sp macro="" textlink="">
      <xdr:nvSpPr>
        <xdr:cNvPr id="606" name="円/楕円 605"/>
        <xdr:cNvSpPr/>
      </xdr:nvSpPr>
      <xdr:spPr>
        <a:xfrm>
          <a:off x="13652500" y="991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66282</xdr:rowOff>
    </xdr:from>
    <xdr:ext cx="534377" cy="259045"/>
    <xdr:sp macro="" textlink="">
      <xdr:nvSpPr>
        <xdr:cNvPr id="607" name="テキスト ボックス 606"/>
        <xdr:cNvSpPr txBox="1"/>
      </xdr:nvSpPr>
      <xdr:spPr>
        <a:xfrm>
          <a:off x="13436111" y="1001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35,064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156811</xdr:rowOff>
    </xdr:from>
    <xdr:to>
      <xdr:col>18</xdr:col>
      <xdr:colOff>492125</xdr:colOff>
      <xdr:row>58</xdr:row>
      <xdr:rowOff>86961</xdr:rowOff>
    </xdr:to>
    <xdr:sp macro="" textlink="">
      <xdr:nvSpPr>
        <xdr:cNvPr id="608" name="円/楕円 607"/>
        <xdr:cNvSpPr/>
      </xdr:nvSpPr>
      <xdr:spPr>
        <a:xfrm>
          <a:off x="12763500" y="992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78088</xdr:rowOff>
    </xdr:from>
    <xdr:ext cx="534377" cy="259045"/>
    <xdr:sp macro="" textlink="">
      <xdr:nvSpPr>
        <xdr:cNvPr id="609" name="テキスト ボックス 608"/>
        <xdr:cNvSpPr txBox="1"/>
      </xdr:nvSpPr>
      <xdr:spPr>
        <a:xfrm>
          <a:off x="12547111" y="1002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34,341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3" name="直線コネクタ 632"/>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6" name="災害復旧費最大値テキスト"/>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7" name="直線コネクタ 636"/>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8" name="直線コネクタ 63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87698</xdr:rowOff>
    </xdr:from>
    <xdr:ext cx="469744" cy="259045"/>
    <xdr:sp macro="" textlink="">
      <xdr:nvSpPr>
        <xdr:cNvPr id="639" name="災害復旧費平均値テキスト"/>
        <xdr:cNvSpPr txBox="1"/>
      </xdr:nvSpPr>
      <xdr:spPr>
        <a:xfrm>
          <a:off x="16370300" y="13289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40" name="フローチャート : 判断 639"/>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1" name="直線コネクタ 64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42" name="フローチャート : 判断 641"/>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67429</xdr:rowOff>
    </xdr:from>
    <xdr:ext cx="378565" cy="259045"/>
    <xdr:sp macro="" textlink="">
      <xdr:nvSpPr>
        <xdr:cNvPr id="643" name="テキスト ボックス 642"/>
        <xdr:cNvSpPr txBox="1"/>
      </xdr:nvSpPr>
      <xdr:spPr>
        <a:xfrm>
          <a:off x="15292017" y="132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4" name="直線コネクタ 64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62992</xdr:rowOff>
    </xdr:from>
    <xdr:to>
      <xdr:col>21</xdr:col>
      <xdr:colOff>212725</xdr:colOff>
      <xdr:row>78</xdr:row>
      <xdr:rowOff>164592</xdr:rowOff>
    </xdr:to>
    <xdr:sp macro="" textlink="">
      <xdr:nvSpPr>
        <xdr:cNvPr id="645" name="フローチャート : 判断 644"/>
        <xdr:cNvSpPr/>
      </xdr:nvSpPr>
      <xdr:spPr>
        <a:xfrm>
          <a:off x="14541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9669</xdr:rowOff>
    </xdr:from>
    <xdr:ext cx="469744" cy="259045"/>
    <xdr:sp macro="" textlink="">
      <xdr:nvSpPr>
        <xdr:cNvPr id="646" name="テキスト ボックス 645"/>
        <xdr:cNvSpPr txBox="1"/>
      </xdr:nvSpPr>
      <xdr:spPr>
        <a:xfrm>
          <a:off x="14357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7" name="直線コネクタ 64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10261</xdr:rowOff>
    </xdr:from>
    <xdr:to>
      <xdr:col>20</xdr:col>
      <xdr:colOff>9525</xdr:colOff>
      <xdr:row>78</xdr:row>
      <xdr:rowOff>111861</xdr:rowOff>
    </xdr:to>
    <xdr:sp macro="" textlink="">
      <xdr:nvSpPr>
        <xdr:cNvPr id="648" name="フローチャート : 判断 647"/>
        <xdr:cNvSpPr/>
      </xdr:nvSpPr>
      <xdr:spPr>
        <a:xfrm>
          <a:off x="13652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128388</xdr:rowOff>
    </xdr:from>
    <xdr:ext cx="469744" cy="259045"/>
    <xdr:sp macro="" textlink="">
      <xdr:nvSpPr>
        <xdr:cNvPr id="649" name="テキスト ボックス 648"/>
        <xdr:cNvSpPr txBox="1"/>
      </xdr:nvSpPr>
      <xdr:spPr>
        <a:xfrm>
          <a:off x="13468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95072</xdr:rowOff>
    </xdr:from>
    <xdr:to>
      <xdr:col>18</xdr:col>
      <xdr:colOff>492125</xdr:colOff>
      <xdr:row>78</xdr:row>
      <xdr:rowOff>25222</xdr:rowOff>
    </xdr:to>
    <xdr:sp macro="" textlink="">
      <xdr:nvSpPr>
        <xdr:cNvPr id="650" name="フローチャート : 判断 649"/>
        <xdr:cNvSpPr/>
      </xdr:nvSpPr>
      <xdr:spPr>
        <a:xfrm>
          <a:off x="12763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41749</xdr:rowOff>
    </xdr:from>
    <xdr:ext cx="469744" cy="259045"/>
    <xdr:sp macro="" textlink="">
      <xdr:nvSpPr>
        <xdr:cNvPr id="651" name="テキスト ボックス 650"/>
        <xdr:cNvSpPr txBox="1"/>
      </xdr:nvSpPr>
      <xdr:spPr>
        <a:xfrm>
          <a:off x="12579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7" name="円/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9" name="円/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0" name="テキスト ボックス 659"/>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1" name="円/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2" name="テキスト ボックス 661"/>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3" name="円/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4" name="テキスト ボックス 663"/>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5" name="円/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6" name="テキスト ボックス 665"/>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2" name="直線コネクタ 691"/>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3"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4" name="直線コネクタ 693"/>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5"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6" name="直線コネクタ 695"/>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137120</xdr:rowOff>
    </xdr:from>
    <xdr:to>
      <xdr:col>23</xdr:col>
      <xdr:colOff>517525</xdr:colOff>
      <xdr:row>98</xdr:row>
      <xdr:rowOff>42202</xdr:rowOff>
    </xdr:to>
    <xdr:cxnSp macro="">
      <xdr:nvCxnSpPr>
        <xdr:cNvPr id="697" name="直線コネクタ 696"/>
        <xdr:cNvCxnSpPr/>
      </xdr:nvCxnSpPr>
      <xdr:spPr>
        <a:xfrm flipV="1">
          <a:off x="15481300" y="16767770"/>
          <a:ext cx="838200" cy="7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7552</xdr:rowOff>
    </xdr:from>
    <xdr:ext cx="534377" cy="259045"/>
    <xdr:sp macro="" textlink="">
      <xdr:nvSpPr>
        <xdr:cNvPr id="698" name="公債費平均値テキスト"/>
        <xdr:cNvSpPr txBox="1"/>
      </xdr:nvSpPr>
      <xdr:spPr>
        <a:xfrm>
          <a:off x="16370300" y="1629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699" name="フローチャート : 判断 698"/>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42202</xdr:rowOff>
    </xdr:from>
    <xdr:to>
      <xdr:col>22</xdr:col>
      <xdr:colOff>365125</xdr:colOff>
      <xdr:row>98</xdr:row>
      <xdr:rowOff>59021</xdr:rowOff>
    </xdr:to>
    <xdr:cxnSp macro="">
      <xdr:nvCxnSpPr>
        <xdr:cNvPr id="700" name="直線コネクタ 699"/>
        <xdr:cNvCxnSpPr/>
      </xdr:nvCxnSpPr>
      <xdr:spPr>
        <a:xfrm flipV="1">
          <a:off x="14592300" y="16844302"/>
          <a:ext cx="8890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701" name="フローチャート : 判断 700"/>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95046</xdr:rowOff>
    </xdr:from>
    <xdr:ext cx="534377" cy="259045"/>
    <xdr:sp macro="" textlink="">
      <xdr:nvSpPr>
        <xdr:cNvPr id="702" name="テキスト ボックス 701"/>
        <xdr:cNvSpPr txBox="1"/>
      </xdr:nvSpPr>
      <xdr:spPr>
        <a:xfrm>
          <a:off x="15214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44374</xdr:rowOff>
    </xdr:from>
    <xdr:to>
      <xdr:col>21</xdr:col>
      <xdr:colOff>161925</xdr:colOff>
      <xdr:row>98</xdr:row>
      <xdr:rowOff>59021</xdr:rowOff>
    </xdr:to>
    <xdr:cxnSp macro="">
      <xdr:nvCxnSpPr>
        <xdr:cNvPr id="703" name="直線コネクタ 702"/>
        <xdr:cNvCxnSpPr/>
      </xdr:nvCxnSpPr>
      <xdr:spPr>
        <a:xfrm>
          <a:off x="13703300" y="16846474"/>
          <a:ext cx="889000" cy="1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3257</xdr:rowOff>
    </xdr:from>
    <xdr:to>
      <xdr:col>21</xdr:col>
      <xdr:colOff>212725</xdr:colOff>
      <xdr:row>96</xdr:row>
      <xdr:rowOff>104857</xdr:rowOff>
    </xdr:to>
    <xdr:sp macro="" textlink="">
      <xdr:nvSpPr>
        <xdr:cNvPr id="704" name="フローチャート : 判断 703"/>
        <xdr:cNvSpPr/>
      </xdr:nvSpPr>
      <xdr:spPr>
        <a:xfrm>
          <a:off x="14541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121384</xdr:rowOff>
    </xdr:from>
    <xdr:ext cx="534377" cy="259045"/>
    <xdr:sp macro="" textlink="">
      <xdr:nvSpPr>
        <xdr:cNvPr id="705" name="テキスト ボックス 704"/>
        <xdr:cNvSpPr txBox="1"/>
      </xdr:nvSpPr>
      <xdr:spPr>
        <a:xfrm>
          <a:off x="14325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166822</xdr:rowOff>
    </xdr:from>
    <xdr:to>
      <xdr:col>19</xdr:col>
      <xdr:colOff>644525</xdr:colOff>
      <xdr:row>98</xdr:row>
      <xdr:rowOff>44374</xdr:rowOff>
    </xdr:to>
    <xdr:cxnSp macro="">
      <xdr:nvCxnSpPr>
        <xdr:cNvPr id="706" name="直線コネクタ 705"/>
        <xdr:cNvCxnSpPr/>
      </xdr:nvCxnSpPr>
      <xdr:spPr>
        <a:xfrm>
          <a:off x="12814300" y="16797472"/>
          <a:ext cx="889000" cy="4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170461</xdr:rowOff>
    </xdr:from>
    <xdr:to>
      <xdr:col>20</xdr:col>
      <xdr:colOff>9525</xdr:colOff>
      <xdr:row>96</xdr:row>
      <xdr:rowOff>100611</xdr:rowOff>
    </xdr:to>
    <xdr:sp macro="" textlink="">
      <xdr:nvSpPr>
        <xdr:cNvPr id="707" name="フローチャート : 判断 706"/>
        <xdr:cNvSpPr/>
      </xdr:nvSpPr>
      <xdr:spPr>
        <a:xfrm>
          <a:off x="13652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117138</xdr:rowOff>
    </xdr:from>
    <xdr:ext cx="534377" cy="259045"/>
    <xdr:sp macro="" textlink="">
      <xdr:nvSpPr>
        <xdr:cNvPr id="708" name="テキスト ボックス 707"/>
        <xdr:cNvSpPr txBox="1"/>
      </xdr:nvSpPr>
      <xdr:spPr>
        <a:xfrm>
          <a:off x="13436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144173</xdr:rowOff>
    </xdr:from>
    <xdr:to>
      <xdr:col>18</xdr:col>
      <xdr:colOff>492125</xdr:colOff>
      <xdr:row>96</xdr:row>
      <xdr:rowOff>74323</xdr:rowOff>
    </xdr:to>
    <xdr:sp macro="" textlink="">
      <xdr:nvSpPr>
        <xdr:cNvPr id="709" name="フローチャート : 判断 708"/>
        <xdr:cNvSpPr/>
      </xdr:nvSpPr>
      <xdr:spPr>
        <a:xfrm>
          <a:off x="12763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90850</xdr:rowOff>
    </xdr:from>
    <xdr:ext cx="534377" cy="259045"/>
    <xdr:sp macro="" textlink="">
      <xdr:nvSpPr>
        <xdr:cNvPr id="710" name="テキスト ボックス 709"/>
        <xdr:cNvSpPr txBox="1"/>
      </xdr:nvSpPr>
      <xdr:spPr>
        <a:xfrm>
          <a:off x="12547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86320</xdr:rowOff>
    </xdr:from>
    <xdr:to>
      <xdr:col>23</xdr:col>
      <xdr:colOff>568325</xdr:colOff>
      <xdr:row>98</xdr:row>
      <xdr:rowOff>16470</xdr:rowOff>
    </xdr:to>
    <xdr:sp macro="" textlink="">
      <xdr:nvSpPr>
        <xdr:cNvPr id="716" name="円/楕円 715"/>
        <xdr:cNvSpPr/>
      </xdr:nvSpPr>
      <xdr:spPr>
        <a:xfrm>
          <a:off x="16268700" y="1671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64747</xdr:rowOff>
    </xdr:from>
    <xdr:ext cx="534377" cy="259045"/>
    <xdr:sp macro="" textlink="">
      <xdr:nvSpPr>
        <xdr:cNvPr id="717" name="公債費該当値テキスト"/>
        <xdr:cNvSpPr txBox="1"/>
      </xdr:nvSpPr>
      <xdr:spPr>
        <a:xfrm>
          <a:off x="16370300" y="1669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18,658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162852</xdr:rowOff>
    </xdr:from>
    <xdr:to>
      <xdr:col>22</xdr:col>
      <xdr:colOff>415925</xdr:colOff>
      <xdr:row>98</xdr:row>
      <xdr:rowOff>93002</xdr:rowOff>
    </xdr:to>
    <xdr:sp macro="" textlink="">
      <xdr:nvSpPr>
        <xdr:cNvPr id="718" name="円/楕円 717"/>
        <xdr:cNvSpPr/>
      </xdr:nvSpPr>
      <xdr:spPr>
        <a:xfrm>
          <a:off x="15430500" y="167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84129</xdr:rowOff>
    </xdr:from>
    <xdr:ext cx="534377" cy="259045"/>
    <xdr:sp macro="" textlink="">
      <xdr:nvSpPr>
        <xdr:cNvPr id="719" name="テキスト ボックス 718"/>
        <xdr:cNvSpPr txBox="1"/>
      </xdr:nvSpPr>
      <xdr:spPr>
        <a:xfrm>
          <a:off x="15214111" y="1688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8221</xdr:rowOff>
    </xdr:from>
    <xdr:to>
      <xdr:col>21</xdr:col>
      <xdr:colOff>212725</xdr:colOff>
      <xdr:row>98</xdr:row>
      <xdr:rowOff>109821</xdr:rowOff>
    </xdr:to>
    <xdr:sp macro="" textlink="">
      <xdr:nvSpPr>
        <xdr:cNvPr id="720" name="円/楕円 719"/>
        <xdr:cNvSpPr/>
      </xdr:nvSpPr>
      <xdr:spPr>
        <a:xfrm>
          <a:off x="14541500" y="1681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100948</xdr:rowOff>
    </xdr:from>
    <xdr:ext cx="534377" cy="259045"/>
    <xdr:sp macro="" textlink="">
      <xdr:nvSpPr>
        <xdr:cNvPr id="721" name="テキスト ボックス 720"/>
        <xdr:cNvSpPr txBox="1"/>
      </xdr:nvSpPr>
      <xdr:spPr>
        <a:xfrm>
          <a:off x="14325111" y="1690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165024</xdr:rowOff>
    </xdr:from>
    <xdr:to>
      <xdr:col>20</xdr:col>
      <xdr:colOff>9525</xdr:colOff>
      <xdr:row>98</xdr:row>
      <xdr:rowOff>95174</xdr:rowOff>
    </xdr:to>
    <xdr:sp macro="" textlink="">
      <xdr:nvSpPr>
        <xdr:cNvPr id="722" name="円/楕円 721"/>
        <xdr:cNvSpPr/>
      </xdr:nvSpPr>
      <xdr:spPr>
        <a:xfrm>
          <a:off x="13652500" y="167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86301</xdr:rowOff>
    </xdr:from>
    <xdr:ext cx="534377" cy="259045"/>
    <xdr:sp macro="" textlink="">
      <xdr:nvSpPr>
        <xdr:cNvPr id="723" name="テキスト ボックス 722"/>
        <xdr:cNvSpPr txBox="1"/>
      </xdr:nvSpPr>
      <xdr:spPr>
        <a:xfrm>
          <a:off x="13436111" y="168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116022</xdr:rowOff>
    </xdr:from>
    <xdr:to>
      <xdr:col>18</xdr:col>
      <xdr:colOff>492125</xdr:colOff>
      <xdr:row>98</xdr:row>
      <xdr:rowOff>46172</xdr:rowOff>
    </xdr:to>
    <xdr:sp macro="" textlink="">
      <xdr:nvSpPr>
        <xdr:cNvPr id="724" name="円/楕円 723"/>
        <xdr:cNvSpPr/>
      </xdr:nvSpPr>
      <xdr:spPr>
        <a:xfrm>
          <a:off x="12763500" y="167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37299</xdr:rowOff>
    </xdr:from>
    <xdr:ext cx="534377" cy="259045"/>
    <xdr:sp macro="" textlink="">
      <xdr:nvSpPr>
        <xdr:cNvPr id="725" name="テキスト ボックス 724"/>
        <xdr:cNvSpPr txBox="1"/>
      </xdr:nvSpPr>
      <xdr:spPr>
        <a:xfrm>
          <a:off x="12547111" y="1683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49" name="直線コネクタ 748"/>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0"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2"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3" name="直線コネクタ 752"/>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5"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6" name="フローチャート : 判断 755"/>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58" name="フローチャート : 判断 757"/>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34053</xdr:rowOff>
    </xdr:from>
    <xdr:ext cx="378565" cy="259045"/>
    <xdr:sp macro="" textlink="">
      <xdr:nvSpPr>
        <xdr:cNvPr id="759" name="テキスト ボックス 758"/>
        <xdr:cNvSpPr txBox="1"/>
      </xdr:nvSpPr>
      <xdr:spPr>
        <a:xfrm>
          <a:off x="21134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43180</xdr:rowOff>
    </xdr:from>
    <xdr:to>
      <xdr:col>29</xdr:col>
      <xdr:colOff>568325</xdr:colOff>
      <xdr:row>38</xdr:row>
      <xdr:rowOff>144780</xdr:rowOff>
    </xdr:to>
    <xdr:sp macro="" textlink="">
      <xdr:nvSpPr>
        <xdr:cNvPr id="761" name="フローチャート : 判断 760"/>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161307</xdr:rowOff>
    </xdr:from>
    <xdr:ext cx="378565" cy="259045"/>
    <xdr:sp macro="" textlink="">
      <xdr:nvSpPr>
        <xdr:cNvPr id="762" name="テキスト ボックス 761"/>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159004</xdr:rowOff>
    </xdr:from>
    <xdr:to>
      <xdr:col>28</xdr:col>
      <xdr:colOff>365125</xdr:colOff>
      <xdr:row>38</xdr:row>
      <xdr:rowOff>89154</xdr:rowOff>
    </xdr:to>
    <xdr:sp macro="" textlink="">
      <xdr:nvSpPr>
        <xdr:cNvPr id="764" name="フローチャート : 判断 763"/>
        <xdr:cNvSpPr/>
      </xdr:nvSpPr>
      <xdr:spPr>
        <a:xfrm>
          <a:off x="19494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105681</xdr:rowOff>
    </xdr:from>
    <xdr:ext cx="378565" cy="259045"/>
    <xdr:sp macro="" textlink="">
      <xdr:nvSpPr>
        <xdr:cNvPr id="765" name="テキスト ボックス 764"/>
        <xdr:cNvSpPr txBox="1"/>
      </xdr:nvSpPr>
      <xdr:spPr>
        <a:xfrm>
          <a:off x="19356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14224</xdr:rowOff>
    </xdr:from>
    <xdr:to>
      <xdr:col>27</xdr:col>
      <xdr:colOff>161925</xdr:colOff>
      <xdr:row>38</xdr:row>
      <xdr:rowOff>115824</xdr:rowOff>
    </xdr:to>
    <xdr:sp macro="" textlink="">
      <xdr:nvSpPr>
        <xdr:cNvPr id="766" name="フローチャート : 判断 765"/>
        <xdr:cNvSpPr/>
      </xdr:nvSpPr>
      <xdr:spPr>
        <a:xfrm>
          <a:off x="18605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132351</xdr:rowOff>
    </xdr:from>
    <xdr:ext cx="378565" cy="259045"/>
    <xdr:sp macro="" textlink="">
      <xdr:nvSpPr>
        <xdr:cNvPr id="767" name="テキスト ボックス 766"/>
        <xdr:cNvSpPr txBox="1"/>
      </xdr:nvSpPr>
      <xdr:spPr>
        <a:xfrm>
          <a:off x="18467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4" name="諸支出金該当値テキスト"/>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ほぼすべての目的別歳出において</a:t>
          </a:r>
          <a:r>
            <a:rPr lang="ja-JP" altLang="ja-JP" sz="1100">
              <a:solidFill>
                <a:schemeClr val="dk1"/>
              </a:solidFill>
              <a:effectLst/>
              <a:latin typeface="+mn-lt"/>
              <a:ea typeface="+mn-ea"/>
              <a:cs typeface="+mn-cs"/>
            </a:rPr>
            <a:t>類似団体内平均値を下回っています。その中で、総務</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と労働費</a:t>
          </a:r>
          <a:r>
            <a:rPr kumimoji="1" lang="ja-JP" altLang="ja-JP" sz="1100">
              <a:solidFill>
                <a:schemeClr val="dk1"/>
              </a:solidFill>
              <a:effectLst/>
              <a:latin typeface="+mn-lt"/>
              <a:ea typeface="+mn-ea"/>
              <a:cs typeface="+mn-cs"/>
            </a:rPr>
            <a:t>は類似団体平均値</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上回って</a:t>
          </a:r>
          <a:r>
            <a:rPr kumimoji="1" lang="ja-JP" altLang="en-US" sz="1100">
              <a:solidFill>
                <a:schemeClr val="dk1"/>
              </a:solidFill>
              <a:effectLst/>
              <a:latin typeface="+mn-lt"/>
              <a:ea typeface="+mn-ea"/>
              <a:cs typeface="+mn-cs"/>
            </a:rPr>
            <a:t>います。とくに</a:t>
          </a:r>
          <a:r>
            <a:rPr lang="ja-JP" altLang="ja-JP"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費は類似団体平均値よりも</a:t>
          </a:r>
          <a:r>
            <a:rPr kumimoji="1" lang="en-US" altLang="ja-JP" sz="1100">
              <a:solidFill>
                <a:schemeClr val="dk1"/>
              </a:solidFill>
              <a:effectLst/>
              <a:latin typeface="+mn-lt"/>
              <a:ea typeface="+mn-ea"/>
              <a:cs typeface="+mn-cs"/>
            </a:rPr>
            <a:t>57,237</a:t>
          </a:r>
          <a:r>
            <a:rPr kumimoji="1" lang="ja-JP" altLang="ja-JP" sz="1100">
              <a:solidFill>
                <a:schemeClr val="dk1"/>
              </a:solidFill>
              <a:effectLst/>
              <a:latin typeface="+mn-lt"/>
              <a:ea typeface="+mn-ea"/>
              <a:cs typeface="+mn-cs"/>
            </a:rPr>
            <a:t>円上回っており対前年比でも</a:t>
          </a:r>
          <a:r>
            <a:rPr kumimoji="1" lang="en-US" altLang="ja-JP" sz="1100">
              <a:solidFill>
                <a:schemeClr val="dk1"/>
              </a:solidFill>
              <a:effectLst/>
              <a:latin typeface="+mn-lt"/>
              <a:ea typeface="+mn-ea"/>
              <a:cs typeface="+mn-cs"/>
            </a:rPr>
            <a:t>+16.9</a:t>
          </a:r>
          <a:r>
            <a:rPr kumimoji="1" lang="ja-JP" altLang="ja-JP" sz="1100">
              <a:solidFill>
                <a:schemeClr val="dk1"/>
              </a:solidFill>
              <a:effectLst/>
              <a:latin typeface="+mn-lt"/>
              <a:ea typeface="+mn-ea"/>
              <a:cs typeface="+mn-cs"/>
            </a:rPr>
            <a:t>％と高い伸びを示しています。これは、平成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年度からの継続事業である新庁舎建設工事が今年度で完了したため大きく増加したことによるものです。今後は、新庁舎建設事業債の元金償還が本格化するため、公債費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増加が見込まれます。必要な事業の取捨選択を適切に行い、事業費の減少を目指します。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商工費が前年度比</a:t>
          </a:r>
          <a:r>
            <a:rPr kumimoji="1" lang="en-US" altLang="ja-JP" sz="1100">
              <a:solidFill>
                <a:schemeClr val="dk1"/>
              </a:solidFill>
              <a:effectLst/>
              <a:latin typeface="+mn-lt"/>
              <a:ea typeface="+mn-ea"/>
              <a:cs typeface="+mn-cs"/>
            </a:rPr>
            <a:t>4,372</a:t>
          </a:r>
          <a:r>
            <a:rPr kumimoji="1" lang="ja-JP" altLang="en-US" sz="1100">
              <a:solidFill>
                <a:schemeClr val="dk1"/>
              </a:solidFill>
              <a:effectLst/>
              <a:latin typeface="+mn-lt"/>
              <a:ea typeface="+mn-ea"/>
              <a:cs typeface="+mn-cs"/>
            </a:rPr>
            <a:t>円減少した主な要因は、プレミアム商品券交付金の減が挙げられます。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新庁舎建設事業の財源として、財政調整基金を取り崩しましたので、実質単年度収支は赤字となりました。</a:t>
          </a:r>
          <a:endParaRPr lang="ja-JP" altLang="ja-JP" sz="1400">
            <a:effectLst/>
          </a:endParaRPr>
        </a:p>
        <a:p>
          <a:r>
            <a:rPr lang="ja-JP" altLang="ja-JP" sz="1100">
              <a:solidFill>
                <a:schemeClr val="dk1"/>
              </a:solidFill>
              <a:effectLst/>
              <a:latin typeface="+mn-lt"/>
              <a:ea typeface="+mn-ea"/>
              <a:cs typeface="+mn-cs"/>
            </a:rPr>
            <a:t>　今後は、町税や普通交付税等の一般財源の確保が厳しくなる状況で、財政調整基金の運用に頼らざるを得ないことが考えられます。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ja-JP" sz="1100" b="0" i="0" baseline="0">
              <a:solidFill>
                <a:schemeClr val="dk1"/>
              </a:solidFill>
              <a:effectLst/>
              <a:latin typeface="+mn-lt"/>
              <a:ea typeface="+mn-ea"/>
              <a:cs typeface="+mn-cs"/>
            </a:rPr>
            <a:t>　連結実質赤字比率については、全会計において黒字であ</a:t>
          </a:r>
          <a:r>
            <a:rPr lang="ja-JP" altLang="en-US" sz="1100" b="0" i="0" baseline="0">
              <a:solidFill>
                <a:schemeClr val="dk1"/>
              </a:solidFill>
              <a:effectLst/>
              <a:latin typeface="+mn-lt"/>
              <a:ea typeface="+mn-ea"/>
              <a:cs typeface="+mn-cs"/>
            </a:rPr>
            <a:t>るため</a:t>
          </a:r>
          <a:r>
            <a:rPr lang="ja-JP" altLang="ja-JP" sz="1100" b="0" i="0" baseline="0">
              <a:solidFill>
                <a:schemeClr val="dk1"/>
              </a:solidFill>
              <a:effectLst/>
              <a:latin typeface="+mn-lt"/>
              <a:ea typeface="+mn-ea"/>
              <a:cs typeface="+mn-cs"/>
            </a:rPr>
            <a:t>赤字比率はありません。</a:t>
          </a:r>
          <a:endParaRPr lang="ja-JP" altLang="ja-JP" sz="1400">
            <a:effectLst/>
          </a:endParaRPr>
        </a:p>
        <a:p>
          <a:pPr fontAlgn="base"/>
          <a:r>
            <a:rPr lang="ja-JP" altLang="ja-JP" sz="1100" b="0" i="0" baseline="0">
              <a:solidFill>
                <a:schemeClr val="dk1"/>
              </a:solidFill>
              <a:effectLst/>
              <a:latin typeface="+mn-lt"/>
              <a:ea typeface="+mn-ea"/>
              <a:cs typeface="+mn-cs"/>
            </a:rPr>
            <a:t>　今後については、一般会計においても、実質収支比率同様に、普通交付税を含めた一般財源の確保が厳しい状況となる見込みであり、財政調整基金を始めとする各種基金の運用による財政運営が求められるため注視していく必要があります。</a:t>
          </a:r>
          <a:endParaRPr lang="ja-JP" altLang="ja-JP" sz="1400">
            <a:effectLst/>
          </a:endParaRPr>
        </a:p>
        <a:p>
          <a:pPr fontAlgn="base"/>
          <a:r>
            <a:rPr kumimoji="1" lang="ja-JP" altLang="ja-JP" sz="1100" b="0" i="0" baseline="0">
              <a:solidFill>
                <a:schemeClr val="dk1"/>
              </a:solidFill>
              <a:effectLst/>
              <a:latin typeface="+mn-lt"/>
              <a:ea typeface="+mn-ea"/>
              <a:cs typeface="+mn-cs"/>
            </a:rPr>
            <a:t>　また、その他の</a:t>
          </a:r>
          <a:r>
            <a:rPr kumimoji="1" lang="ja-JP" altLang="ja-JP" sz="1100">
              <a:solidFill>
                <a:schemeClr val="dk1"/>
              </a:solidFill>
              <a:effectLst/>
              <a:latin typeface="+mn-lt"/>
              <a:ea typeface="+mn-ea"/>
              <a:cs typeface="+mn-cs"/>
            </a:rPr>
            <a:t>会計においても、各々赤字決算とならないよう適切な予算編成、財政運営に努め、黒字となるよう現状維持に努めます。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11052103</v>
      </c>
      <c r="BO4" s="411"/>
      <c r="BP4" s="411"/>
      <c r="BQ4" s="411"/>
      <c r="BR4" s="411"/>
      <c r="BS4" s="411"/>
      <c r="BT4" s="411"/>
      <c r="BU4" s="412"/>
      <c r="BV4" s="410">
        <v>10483691</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v>
      </c>
      <c r="CU4" s="588"/>
      <c r="CV4" s="588"/>
      <c r="CW4" s="588"/>
      <c r="CX4" s="588"/>
      <c r="CY4" s="588"/>
      <c r="CZ4" s="588"/>
      <c r="DA4" s="589"/>
      <c r="DB4" s="587">
        <v>10.3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10696923</v>
      </c>
      <c r="BO5" s="416"/>
      <c r="BP5" s="416"/>
      <c r="BQ5" s="416"/>
      <c r="BR5" s="416"/>
      <c r="BS5" s="416"/>
      <c r="BT5" s="416"/>
      <c r="BU5" s="417"/>
      <c r="BV5" s="415">
        <v>9831682</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82.5</v>
      </c>
      <c r="CU5" s="386"/>
      <c r="CV5" s="386"/>
      <c r="CW5" s="386"/>
      <c r="CX5" s="386"/>
      <c r="CY5" s="386"/>
      <c r="CZ5" s="386"/>
      <c r="DA5" s="387"/>
      <c r="DB5" s="385">
        <v>81</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355180</v>
      </c>
      <c r="BO6" s="416"/>
      <c r="BP6" s="416"/>
      <c r="BQ6" s="416"/>
      <c r="BR6" s="416"/>
      <c r="BS6" s="416"/>
      <c r="BT6" s="416"/>
      <c r="BU6" s="417"/>
      <c r="BV6" s="415">
        <v>652009</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88.7</v>
      </c>
      <c r="CU6" s="562"/>
      <c r="CV6" s="562"/>
      <c r="CW6" s="562"/>
      <c r="CX6" s="562"/>
      <c r="CY6" s="562"/>
      <c r="CZ6" s="562"/>
      <c r="DA6" s="563"/>
      <c r="DB6" s="561">
        <v>87</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13736</v>
      </c>
      <c r="BO7" s="416"/>
      <c r="BP7" s="416"/>
      <c r="BQ7" s="416"/>
      <c r="BR7" s="416"/>
      <c r="BS7" s="416"/>
      <c r="BT7" s="416"/>
      <c r="BU7" s="417"/>
      <c r="BV7" s="415">
        <v>73807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5652763</v>
      </c>
      <c r="CU7" s="416"/>
      <c r="CV7" s="416"/>
      <c r="CW7" s="416"/>
      <c r="CX7" s="416"/>
      <c r="CY7" s="416"/>
      <c r="CZ7" s="416"/>
      <c r="DA7" s="417"/>
      <c r="DB7" s="415">
        <v>5611762</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341444</v>
      </c>
      <c r="BO8" s="416"/>
      <c r="BP8" s="416"/>
      <c r="BQ8" s="416"/>
      <c r="BR8" s="416"/>
      <c r="BS8" s="416"/>
      <c r="BT8" s="416"/>
      <c r="BU8" s="417"/>
      <c r="BV8" s="415">
        <v>578202</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0.83</v>
      </c>
      <c r="CU8" s="525"/>
      <c r="CV8" s="525"/>
      <c r="CW8" s="525"/>
      <c r="CX8" s="525"/>
      <c r="CY8" s="525"/>
      <c r="CZ8" s="525"/>
      <c r="DA8" s="526"/>
      <c r="DB8" s="524">
        <v>0.82</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27747</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-236758</v>
      </c>
      <c r="BO9" s="416"/>
      <c r="BP9" s="416"/>
      <c r="BQ9" s="416"/>
      <c r="BR9" s="416"/>
      <c r="BS9" s="416"/>
      <c r="BT9" s="416"/>
      <c r="BU9" s="417"/>
      <c r="BV9" s="415">
        <v>-16742</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7.4</v>
      </c>
      <c r="CU9" s="386"/>
      <c r="CV9" s="386"/>
      <c r="CW9" s="386"/>
      <c r="CX9" s="386"/>
      <c r="CY9" s="386"/>
      <c r="CZ9" s="386"/>
      <c r="DA9" s="387"/>
      <c r="DB9" s="385">
        <v>5.7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25466</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292303</v>
      </c>
      <c r="BO10" s="416"/>
      <c r="BP10" s="416"/>
      <c r="BQ10" s="416"/>
      <c r="BR10" s="416"/>
      <c r="BS10" s="416"/>
      <c r="BT10" s="416"/>
      <c r="BU10" s="417"/>
      <c r="BV10" s="415">
        <v>72449</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28596</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473089</v>
      </c>
      <c r="BO12" s="416"/>
      <c r="BP12" s="416"/>
      <c r="BQ12" s="416"/>
      <c r="BR12" s="416"/>
      <c r="BS12" s="416"/>
      <c r="BT12" s="416"/>
      <c r="BU12" s="417"/>
      <c r="BV12" s="415">
        <v>201470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28297</v>
      </c>
      <c r="S13" s="517"/>
      <c r="T13" s="517"/>
      <c r="U13" s="517"/>
      <c r="V13" s="518"/>
      <c r="W13" s="504" t="s">
        <v>124</v>
      </c>
      <c r="X13" s="428"/>
      <c r="Y13" s="428"/>
      <c r="Z13" s="428"/>
      <c r="AA13" s="428"/>
      <c r="AB13" s="429"/>
      <c r="AC13" s="391">
        <v>410</v>
      </c>
      <c r="AD13" s="392"/>
      <c r="AE13" s="392"/>
      <c r="AF13" s="392"/>
      <c r="AG13" s="393"/>
      <c r="AH13" s="391">
        <v>388</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-417544</v>
      </c>
      <c r="BO13" s="416"/>
      <c r="BP13" s="416"/>
      <c r="BQ13" s="416"/>
      <c r="BR13" s="416"/>
      <c r="BS13" s="416"/>
      <c r="BT13" s="416"/>
      <c r="BU13" s="417"/>
      <c r="BV13" s="415">
        <v>-145763</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0</v>
      </c>
      <c r="CU13" s="386"/>
      <c r="CV13" s="386"/>
      <c r="CW13" s="386"/>
      <c r="CX13" s="386"/>
      <c r="CY13" s="386"/>
      <c r="CZ13" s="386"/>
      <c r="DA13" s="387"/>
      <c r="DB13" s="385">
        <v>-0.7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28231</v>
      </c>
      <c r="S14" s="517"/>
      <c r="T14" s="517"/>
      <c r="U14" s="517"/>
      <c r="V14" s="518"/>
      <c r="W14" s="519"/>
      <c r="X14" s="431"/>
      <c r="Y14" s="431"/>
      <c r="Z14" s="431"/>
      <c r="AA14" s="431"/>
      <c r="AB14" s="432"/>
      <c r="AC14" s="509">
        <v>3.2</v>
      </c>
      <c r="AD14" s="510"/>
      <c r="AE14" s="510"/>
      <c r="AF14" s="510"/>
      <c r="AG14" s="511"/>
      <c r="AH14" s="509">
        <v>3.2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30.1</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27977</v>
      </c>
      <c r="S15" s="517"/>
      <c r="T15" s="517"/>
      <c r="U15" s="517"/>
      <c r="V15" s="518"/>
      <c r="W15" s="504" t="s">
        <v>131</v>
      </c>
      <c r="X15" s="428"/>
      <c r="Y15" s="428"/>
      <c r="Z15" s="428"/>
      <c r="AA15" s="428"/>
      <c r="AB15" s="429"/>
      <c r="AC15" s="391">
        <v>4710</v>
      </c>
      <c r="AD15" s="392"/>
      <c r="AE15" s="392"/>
      <c r="AF15" s="392"/>
      <c r="AG15" s="393"/>
      <c r="AH15" s="391">
        <v>4347</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3506184</v>
      </c>
      <c r="BO15" s="411"/>
      <c r="BP15" s="411"/>
      <c r="BQ15" s="411"/>
      <c r="BR15" s="411"/>
      <c r="BS15" s="411"/>
      <c r="BT15" s="411"/>
      <c r="BU15" s="412"/>
      <c r="BV15" s="410">
        <v>3544774</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36.5</v>
      </c>
      <c r="AD16" s="510"/>
      <c r="AE16" s="510"/>
      <c r="AF16" s="510"/>
      <c r="AG16" s="511"/>
      <c r="AH16" s="509">
        <v>36.4</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4272714</v>
      </c>
      <c r="BO16" s="416"/>
      <c r="BP16" s="416"/>
      <c r="BQ16" s="416"/>
      <c r="BR16" s="416"/>
      <c r="BS16" s="416"/>
      <c r="BT16" s="416"/>
      <c r="BU16" s="417"/>
      <c r="BV16" s="415">
        <v>4226119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7790</v>
      </c>
      <c r="AD17" s="392"/>
      <c r="AE17" s="392"/>
      <c r="AF17" s="392"/>
      <c r="AG17" s="393"/>
      <c r="AH17" s="391">
        <v>7219</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4491176</v>
      </c>
      <c r="BO17" s="416"/>
      <c r="BP17" s="416"/>
      <c r="BQ17" s="416"/>
      <c r="BR17" s="416"/>
      <c r="BS17" s="416"/>
      <c r="BT17" s="416"/>
      <c r="BU17" s="417"/>
      <c r="BV17" s="415">
        <v>4542101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23.8</v>
      </c>
      <c r="M18" s="480"/>
      <c r="N18" s="480"/>
      <c r="O18" s="480"/>
      <c r="P18" s="480"/>
      <c r="Q18" s="480"/>
      <c r="R18" s="481"/>
      <c r="S18" s="481"/>
      <c r="T18" s="481"/>
      <c r="U18" s="481"/>
      <c r="V18" s="482"/>
      <c r="W18" s="496"/>
      <c r="X18" s="497"/>
      <c r="Y18" s="497"/>
      <c r="Z18" s="497"/>
      <c r="AA18" s="497"/>
      <c r="AB18" s="505"/>
      <c r="AC18" s="379">
        <v>60.3</v>
      </c>
      <c r="AD18" s="380"/>
      <c r="AE18" s="380"/>
      <c r="AF18" s="380"/>
      <c r="AG18" s="483"/>
      <c r="AH18" s="379">
        <v>60.4</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4713723</v>
      </c>
      <c r="BO18" s="416"/>
      <c r="BP18" s="416"/>
      <c r="BQ18" s="416"/>
      <c r="BR18" s="416"/>
      <c r="BS18" s="416"/>
      <c r="BT18" s="416"/>
      <c r="BU18" s="417"/>
      <c r="BV18" s="415">
        <v>4539291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1166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7172786</v>
      </c>
      <c r="BO19" s="416"/>
      <c r="BP19" s="416"/>
      <c r="BQ19" s="416"/>
      <c r="BR19" s="416"/>
      <c r="BS19" s="416"/>
      <c r="BT19" s="416"/>
      <c r="BU19" s="417"/>
      <c r="BV19" s="415">
        <v>6925162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9627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9029842</v>
      </c>
      <c r="BO23" s="416"/>
      <c r="BP23" s="416"/>
      <c r="BQ23" s="416"/>
      <c r="BR23" s="416"/>
      <c r="BS23" s="416"/>
      <c r="BT23" s="416"/>
      <c r="BU23" s="417"/>
      <c r="BV23" s="415">
        <v>7848562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8120</v>
      </c>
      <c r="R24" s="392"/>
      <c r="S24" s="392"/>
      <c r="T24" s="392"/>
      <c r="U24" s="392"/>
      <c r="V24" s="393"/>
      <c r="W24" s="457"/>
      <c r="X24" s="448"/>
      <c r="Y24" s="449"/>
      <c r="Z24" s="388" t="s">
        <v>155</v>
      </c>
      <c r="AA24" s="389"/>
      <c r="AB24" s="389"/>
      <c r="AC24" s="389"/>
      <c r="AD24" s="389"/>
      <c r="AE24" s="389"/>
      <c r="AF24" s="389"/>
      <c r="AG24" s="390"/>
      <c r="AH24" s="391">
        <v>178</v>
      </c>
      <c r="AI24" s="392"/>
      <c r="AJ24" s="392"/>
      <c r="AK24" s="392"/>
      <c r="AL24" s="393"/>
      <c r="AM24" s="391">
        <v>502316</v>
      </c>
      <c r="AN24" s="392"/>
      <c r="AO24" s="392"/>
      <c r="AP24" s="392"/>
      <c r="AQ24" s="392"/>
      <c r="AR24" s="393"/>
      <c r="AS24" s="391">
        <v>2822</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4874637</v>
      </c>
      <c r="BO24" s="416"/>
      <c r="BP24" s="416"/>
      <c r="BQ24" s="416"/>
      <c r="BR24" s="416"/>
      <c r="BS24" s="416"/>
      <c r="BT24" s="416"/>
      <c r="BU24" s="417"/>
      <c r="BV24" s="415">
        <v>4741712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6430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187203</v>
      </c>
      <c r="BO25" s="411"/>
      <c r="BP25" s="411"/>
      <c r="BQ25" s="411"/>
      <c r="BR25" s="411"/>
      <c r="BS25" s="411"/>
      <c r="BT25" s="411"/>
      <c r="BU25" s="412"/>
      <c r="BV25" s="410">
        <v>246275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5930</v>
      </c>
      <c r="R26" s="392"/>
      <c r="S26" s="392"/>
      <c r="T26" s="392"/>
      <c r="U26" s="392"/>
      <c r="V26" s="393"/>
      <c r="W26" s="457"/>
      <c r="X26" s="448"/>
      <c r="Y26" s="449"/>
      <c r="Z26" s="388" t="s">
        <v>161</v>
      </c>
      <c r="AA26" s="470"/>
      <c r="AB26" s="470"/>
      <c r="AC26" s="470"/>
      <c r="AD26" s="470"/>
      <c r="AE26" s="470"/>
      <c r="AF26" s="470"/>
      <c r="AG26" s="471"/>
      <c r="AH26" s="391">
        <v>4</v>
      </c>
      <c r="AI26" s="392"/>
      <c r="AJ26" s="392"/>
      <c r="AK26" s="392"/>
      <c r="AL26" s="393"/>
      <c r="AM26" s="391">
        <v>8764</v>
      </c>
      <c r="AN26" s="392"/>
      <c r="AO26" s="392"/>
      <c r="AP26" s="392"/>
      <c r="AQ26" s="392"/>
      <c r="AR26" s="393"/>
      <c r="AS26" s="391">
        <v>2191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3460</v>
      </c>
      <c r="R27" s="392"/>
      <c r="S27" s="392"/>
      <c r="T27" s="392"/>
      <c r="U27" s="392"/>
      <c r="V27" s="393"/>
      <c r="W27" s="457"/>
      <c r="X27" s="448"/>
      <c r="Y27" s="449"/>
      <c r="Z27" s="388" t="s">
        <v>164</v>
      </c>
      <c r="AA27" s="389"/>
      <c r="AB27" s="389"/>
      <c r="AC27" s="389"/>
      <c r="AD27" s="389"/>
      <c r="AE27" s="389"/>
      <c r="AF27" s="389"/>
      <c r="AG27" s="390"/>
      <c r="AH27" s="391">
        <v>8</v>
      </c>
      <c r="AI27" s="392"/>
      <c r="AJ27" s="392"/>
      <c r="AK27" s="392"/>
      <c r="AL27" s="393"/>
      <c r="AM27" s="391">
        <v>20032</v>
      </c>
      <c r="AN27" s="392"/>
      <c r="AO27" s="392"/>
      <c r="AP27" s="392"/>
      <c r="AQ27" s="392"/>
      <c r="AR27" s="393"/>
      <c r="AS27" s="391">
        <v>2504</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499078</v>
      </c>
      <c r="BO27" s="419"/>
      <c r="BP27" s="419"/>
      <c r="BQ27" s="419"/>
      <c r="BR27" s="419"/>
      <c r="BS27" s="419"/>
      <c r="BT27" s="419"/>
      <c r="BU27" s="420"/>
      <c r="BV27" s="418">
        <v>498864</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2660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2487679</v>
      </c>
      <c r="BO28" s="411"/>
      <c r="BP28" s="411"/>
      <c r="BQ28" s="411"/>
      <c r="BR28" s="411"/>
      <c r="BS28" s="411"/>
      <c r="BT28" s="411"/>
      <c r="BU28" s="412"/>
      <c r="BV28" s="410">
        <v>2668465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12</v>
      </c>
      <c r="M29" s="392"/>
      <c r="N29" s="392"/>
      <c r="O29" s="392"/>
      <c r="P29" s="393"/>
      <c r="Q29" s="391">
        <v>2370</v>
      </c>
      <c r="R29" s="392"/>
      <c r="S29" s="392"/>
      <c r="T29" s="392"/>
      <c r="U29" s="392"/>
      <c r="V29" s="393"/>
      <c r="W29" s="458"/>
      <c r="X29" s="459"/>
      <c r="Y29" s="460"/>
      <c r="Z29" s="388" t="s">
        <v>171</v>
      </c>
      <c r="AA29" s="389"/>
      <c r="AB29" s="389"/>
      <c r="AC29" s="389"/>
      <c r="AD29" s="389"/>
      <c r="AE29" s="389"/>
      <c r="AF29" s="389"/>
      <c r="AG29" s="390"/>
      <c r="AH29" s="391">
        <v>186</v>
      </c>
      <c r="AI29" s="392"/>
      <c r="AJ29" s="392"/>
      <c r="AK29" s="392"/>
      <c r="AL29" s="393"/>
      <c r="AM29" s="391">
        <v>522348</v>
      </c>
      <c r="AN29" s="392"/>
      <c r="AO29" s="392"/>
      <c r="AP29" s="392"/>
      <c r="AQ29" s="392"/>
      <c r="AR29" s="393"/>
      <c r="AS29" s="391">
        <v>2808</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323</v>
      </c>
      <c r="BO29" s="416"/>
      <c r="BP29" s="416"/>
      <c r="BQ29" s="416"/>
      <c r="BR29" s="416"/>
      <c r="BS29" s="416"/>
      <c r="BT29" s="416"/>
      <c r="BU29" s="417"/>
      <c r="BV29" s="415">
        <v>323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98.1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32491</v>
      </c>
      <c r="BO30" s="419"/>
      <c r="BP30" s="419"/>
      <c r="BQ30" s="419"/>
      <c r="BR30" s="419"/>
      <c r="BS30" s="419"/>
      <c r="BT30" s="419"/>
      <c r="BU30" s="420"/>
      <c r="BV30" s="418">
        <v>512126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愛知県市町村職員退職手当組合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土地取得特別会計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知多中部広域事務組合（一般会計）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知多中部広域事務組合（消防指令センター特別会計）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東部知多衛生組合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愛知県後期高齢者医療広域連合（一般会計）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愛知県後期高齢者医療広域連合（後期高齢者医療特別会計）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525</v>
      </c>
      <c r="D34" s="1184"/>
      <c r="E34" s="1185"/>
      <c r="F34" s="32">
        <v>19.77</v>
      </c>
      <c r="G34" s="33">
        <v>18.96</v>
      </c>
      <c r="H34" s="33">
        <v>19.03</v>
      </c>
      <c r="I34" s="33">
        <v>18.690000000000001</v>
      </c>
      <c r="J34" s="34">
        <v>19.36</v>
      </c>
      <c r="K34" s="22"/>
      <c r="L34" s="22"/>
      <c r="M34" s="22"/>
      <c r="N34" s="22"/>
      <c r="O34" s="22"/>
      <c r="P34" s="22"/>
    </row>
    <row r="35" spans="1:16" ht="39" customHeight="1" x14ac:dyDescent="0.15">
      <c r="A35" s="22"/>
      <c r="B35" s="35"/>
      <c r="C35" s="1178" t="s">
        <v>526</v>
      </c>
      <c r="D35" s="1179"/>
      <c r="E35" s="1180"/>
      <c r="F35" s="36">
        <v>7.59</v>
      </c>
      <c r="G35" s="37">
        <v>8.5399999999999991</v>
      </c>
      <c r="H35" s="37">
        <v>10.97</v>
      </c>
      <c r="I35" s="37">
        <v>10.3</v>
      </c>
      <c r="J35" s="38">
        <v>6.04</v>
      </c>
      <c r="K35" s="22"/>
      <c r="L35" s="22"/>
      <c r="M35" s="22"/>
      <c r="N35" s="22"/>
      <c r="O35" s="22"/>
      <c r="P35" s="22"/>
    </row>
    <row r="36" spans="1:16" ht="39" customHeight="1" x14ac:dyDescent="0.15">
      <c r="A36" s="22"/>
      <c r="B36" s="35"/>
      <c r="C36" s="1178" t="s">
        <v>527</v>
      </c>
      <c r="D36" s="1179"/>
      <c r="E36" s="1180"/>
      <c r="F36" s="36">
        <v>5.9</v>
      </c>
      <c r="G36" s="37">
        <v>5.58</v>
      </c>
      <c r="H36" s="37">
        <v>5.0999999999999996</v>
      </c>
      <c r="I36" s="37">
        <v>3.81</v>
      </c>
      <c r="J36" s="38">
        <v>3.7</v>
      </c>
      <c r="K36" s="22"/>
      <c r="L36" s="22"/>
      <c r="M36" s="22"/>
      <c r="N36" s="22"/>
      <c r="O36" s="22"/>
      <c r="P36" s="22"/>
    </row>
    <row r="37" spans="1:16" ht="39" customHeight="1" x14ac:dyDescent="0.15">
      <c r="A37" s="22"/>
      <c r="B37" s="35"/>
      <c r="C37" s="1178" t="s">
        <v>528</v>
      </c>
      <c r="D37" s="1179"/>
      <c r="E37" s="1180"/>
      <c r="F37" s="36">
        <v>1.08</v>
      </c>
      <c r="G37" s="37">
        <v>2.1</v>
      </c>
      <c r="H37" s="37">
        <v>0.28000000000000003</v>
      </c>
      <c r="I37" s="37">
        <v>2.08</v>
      </c>
      <c r="J37" s="38">
        <v>3.02</v>
      </c>
      <c r="K37" s="22"/>
      <c r="L37" s="22"/>
      <c r="M37" s="22"/>
      <c r="N37" s="22"/>
      <c r="O37" s="22"/>
      <c r="P37" s="22"/>
    </row>
    <row r="38" spans="1:16" ht="39" customHeight="1" x14ac:dyDescent="0.15">
      <c r="A38" s="22"/>
      <c r="B38" s="35"/>
      <c r="C38" s="1178" t="s">
        <v>529</v>
      </c>
      <c r="D38" s="1179"/>
      <c r="E38" s="1180"/>
      <c r="F38" s="36">
        <v>0.19</v>
      </c>
      <c r="G38" s="37">
        <v>0.16</v>
      </c>
      <c r="H38" s="37">
        <v>0.65</v>
      </c>
      <c r="I38" s="37">
        <v>0.34</v>
      </c>
      <c r="J38" s="38">
        <v>0.36</v>
      </c>
      <c r="K38" s="22"/>
      <c r="L38" s="22"/>
      <c r="M38" s="22"/>
      <c r="N38" s="22"/>
      <c r="O38" s="22"/>
      <c r="P38" s="22"/>
    </row>
    <row r="39" spans="1:16" ht="39" customHeight="1" x14ac:dyDescent="0.15">
      <c r="A39" s="22"/>
      <c r="B39" s="35"/>
      <c r="C39" s="1178" t="s">
        <v>530</v>
      </c>
      <c r="D39" s="1179"/>
      <c r="E39" s="1180"/>
      <c r="F39" s="36">
        <v>0.03</v>
      </c>
      <c r="G39" s="37">
        <v>0.04</v>
      </c>
      <c r="H39" s="37">
        <v>0.06</v>
      </c>
      <c r="I39" s="37">
        <v>0.11</v>
      </c>
      <c r="J39" s="38">
        <v>0.11</v>
      </c>
      <c r="K39" s="22"/>
      <c r="L39" s="22"/>
      <c r="M39" s="22"/>
      <c r="N39" s="22"/>
      <c r="O39" s="22"/>
      <c r="P39" s="22"/>
    </row>
    <row r="40" spans="1:16" ht="39" customHeight="1" x14ac:dyDescent="0.15">
      <c r="A40" s="22"/>
      <c r="B40" s="35"/>
      <c r="C40" s="1178" t="s">
        <v>531</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532</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533</v>
      </c>
      <c r="D43" s="1182"/>
      <c r="E43" s="118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456</v>
      </c>
      <c r="L45" s="60">
        <v>379</v>
      </c>
      <c r="M45" s="60">
        <v>361</v>
      </c>
      <c r="N45" s="60">
        <v>394</v>
      </c>
      <c r="O45" s="61">
        <v>534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273</v>
      </c>
      <c r="L48" s="64">
        <v>275</v>
      </c>
      <c r="M48" s="64">
        <v>291</v>
      </c>
      <c r="N48" s="64">
        <v>271</v>
      </c>
      <c r="O48" s="65">
        <v>286</v>
      </c>
      <c r="P48" s="48"/>
      <c r="Q48" s="48"/>
      <c r="R48" s="48"/>
      <c r="S48" s="48"/>
      <c r="T48" s="48"/>
      <c r="U48" s="48"/>
    </row>
    <row r="49" spans="1:21" ht="30.75" customHeight="1" x14ac:dyDescent="0.15">
      <c r="A49" s="48"/>
      <c r="B49" s="1196"/>
      <c r="C49" s="1197"/>
      <c r="D49" s="62"/>
      <c r="E49" s="1188" t="s">
        <v>16</v>
      </c>
      <c r="F49" s="1188"/>
      <c r="G49" s="1188"/>
      <c r="H49" s="1188"/>
      <c r="I49" s="1188"/>
      <c r="J49" s="1189"/>
      <c r="K49" s="63">
        <v>26</v>
      </c>
      <c r="L49" s="64">
        <v>27</v>
      </c>
      <c r="M49" s="64">
        <v>26</v>
      </c>
      <c r="N49" s="64">
        <v>20</v>
      </c>
      <c r="O49" s="65">
        <v>20</v>
      </c>
      <c r="P49" s="48"/>
      <c r="Q49" s="48"/>
      <c r="R49" s="48"/>
      <c r="S49" s="48"/>
      <c r="T49" s="48"/>
      <c r="U49" s="48"/>
    </row>
    <row r="50" spans="1:21" ht="30.75" customHeight="1" x14ac:dyDescent="0.15">
      <c r="A50" s="48"/>
      <c r="B50" s="1196"/>
      <c r="C50" s="1197"/>
      <c r="D50" s="62"/>
      <c r="E50" s="1188" t="s">
        <v>17</v>
      </c>
      <c r="F50" s="1188"/>
      <c r="G50" s="1188"/>
      <c r="H50" s="1188"/>
      <c r="I50" s="1188"/>
      <c r="J50" s="1189"/>
      <c r="K50" s="63">
        <v>37</v>
      </c>
      <c r="L50" s="64">
        <v>37</v>
      </c>
      <c r="M50" s="64">
        <v>37</v>
      </c>
      <c r="N50" s="64">
        <v>37</v>
      </c>
      <c r="O50" s="65">
        <v>37</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720</v>
      </c>
      <c r="L52" s="64">
        <v>738</v>
      </c>
      <c r="M52" s="64">
        <v>766</v>
      </c>
      <c r="N52" s="64">
        <v>760</v>
      </c>
      <c r="O52" s="65">
        <v>782</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72</v>
      </c>
      <c r="L53" s="69">
        <v>-20</v>
      </c>
      <c r="M53" s="69">
        <v>-51</v>
      </c>
      <c r="N53" s="69">
        <v>-38</v>
      </c>
      <c r="O53" s="70">
        <v>95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4" t="s">
        <v>24</v>
      </c>
      <c r="C41" s="1215"/>
      <c r="D41" s="81"/>
      <c r="E41" s="1216" t="s">
        <v>25</v>
      </c>
      <c r="F41" s="1216"/>
      <c r="G41" s="1216"/>
      <c r="H41" s="1217"/>
      <c r="I41" s="82">
        <v>5068</v>
      </c>
      <c r="J41" s="83">
        <v>5446</v>
      </c>
      <c r="K41" s="83">
        <v>6633</v>
      </c>
      <c r="L41" s="83">
        <v>7849</v>
      </c>
      <c r="M41" s="84">
        <v>9030</v>
      </c>
    </row>
    <row r="42" spans="2:13" ht="27.75" customHeight="1" x14ac:dyDescent="0.15">
      <c r="B42" s="1204"/>
      <c r="C42" s="1205"/>
      <c r="D42" s="85"/>
      <c r="E42" s="1208" t="s">
        <v>26</v>
      </c>
      <c r="F42" s="1208"/>
      <c r="G42" s="1208"/>
      <c r="H42" s="1209"/>
      <c r="I42" s="86">
        <v>331</v>
      </c>
      <c r="J42" s="87">
        <v>294</v>
      </c>
      <c r="K42" s="87">
        <v>258</v>
      </c>
      <c r="L42" s="87">
        <v>221</v>
      </c>
      <c r="M42" s="88">
        <v>184</v>
      </c>
    </row>
    <row r="43" spans="2:13" ht="27.75" customHeight="1" x14ac:dyDescent="0.15">
      <c r="B43" s="1204"/>
      <c r="C43" s="1205"/>
      <c r="D43" s="85"/>
      <c r="E43" s="1208" t="s">
        <v>27</v>
      </c>
      <c r="F43" s="1208"/>
      <c r="G43" s="1208"/>
      <c r="H43" s="1209"/>
      <c r="I43" s="86">
        <v>4286</v>
      </c>
      <c r="J43" s="87">
        <v>4022</v>
      </c>
      <c r="K43" s="87">
        <v>3908</v>
      </c>
      <c r="L43" s="87">
        <v>3625</v>
      </c>
      <c r="M43" s="88">
        <v>3387</v>
      </c>
    </row>
    <row r="44" spans="2:13" ht="27.75" customHeight="1" x14ac:dyDescent="0.15">
      <c r="B44" s="1204"/>
      <c r="C44" s="1205"/>
      <c r="D44" s="85"/>
      <c r="E44" s="1208" t="s">
        <v>28</v>
      </c>
      <c r="F44" s="1208"/>
      <c r="G44" s="1208"/>
      <c r="H44" s="1209"/>
      <c r="I44" s="86">
        <v>131</v>
      </c>
      <c r="J44" s="87">
        <v>154</v>
      </c>
      <c r="K44" s="87">
        <v>201</v>
      </c>
      <c r="L44" s="87">
        <v>181</v>
      </c>
      <c r="M44" s="88">
        <v>223</v>
      </c>
    </row>
    <row r="45" spans="2:13" ht="27.75" customHeight="1" x14ac:dyDescent="0.15">
      <c r="B45" s="1204"/>
      <c r="C45" s="1205"/>
      <c r="D45" s="85"/>
      <c r="E45" s="1208" t="s">
        <v>29</v>
      </c>
      <c r="F45" s="1208"/>
      <c r="G45" s="1208"/>
      <c r="H45" s="1209"/>
      <c r="I45" s="86">
        <v>1480</v>
      </c>
      <c r="J45" s="87">
        <v>1683</v>
      </c>
      <c r="K45" s="87">
        <v>1603</v>
      </c>
      <c r="L45" s="87">
        <v>1508</v>
      </c>
      <c r="M45" s="88">
        <v>1539</v>
      </c>
    </row>
    <row r="46" spans="2:13" ht="27.75" customHeight="1" x14ac:dyDescent="0.15">
      <c r="B46" s="1204"/>
      <c r="C46" s="1205"/>
      <c r="D46" s="89"/>
      <c r="E46" s="1208" t="s">
        <v>30</v>
      </c>
      <c r="F46" s="1208"/>
      <c r="G46" s="1208"/>
      <c r="H46" s="1209"/>
      <c r="I46" s="86">
        <v>1</v>
      </c>
      <c r="J46" s="87" t="s">
        <v>478</v>
      </c>
      <c r="K46" s="87" t="s">
        <v>478</v>
      </c>
      <c r="L46" s="87" t="s">
        <v>478</v>
      </c>
      <c r="M46" s="88" t="s">
        <v>478</v>
      </c>
    </row>
    <row r="47" spans="2:13" ht="27.75" customHeight="1" x14ac:dyDescent="0.15">
      <c r="B47" s="1204"/>
      <c r="C47" s="1205"/>
      <c r="D47" s="90"/>
      <c r="E47" s="1218" t="s">
        <v>31</v>
      </c>
      <c r="F47" s="1219"/>
      <c r="G47" s="1219"/>
      <c r="H47" s="1220"/>
      <c r="I47" s="86" t="s">
        <v>478</v>
      </c>
      <c r="J47" s="87" t="s">
        <v>478</v>
      </c>
      <c r="K47" s="87" t="s">
        <v>478</v>
      </c>
      <c r="L47" s="87" t="s">
        <v>478</v>
      </c>
      <c r="M47" s="88" t="s">
        <v>478</v>
      </c>
    </row>
    <row r="48" spans="2:13" ht="27.75" customHeight="1" x14ac:dyDescent="0.15">
      <c r="B48" s="1204"/>
      <c r="C48" s="1205"/>
      <c r="D48" s="85"/>
      <c r="E48" s="1208" t="s">
        <v>32</v>
      </c>
      <c r="F48" s="1208"/>
      <c r="G48" s="1208"/>
      <c r="H48" s="1209"/>
      <c r="I48" s="86" t="s">
        <v>478</v>
      </c>
      <c r="J48" s="87" t="s">
        <v>478</v>
      </c>
      <c r="K48" s="87" t="s">
        <v>478</v>
      </c>
      <c r="L48" s="87" t="s">
        <v>478</v>
      </c>
      <c r="M48" s="88" t="s">
        <v>478</v>
      </c>
    </row>
    <row r="49" spans="2:13" ht="27.75" customHeight="1" x14ac:dyDescent="0.15">
      <c r="B49" s="1206"/>
      <c r="C49" s="1207"/>
      <c r="D49" s="85"/>
      <c r="E49" s="1208" t="s">
        <v>33</v>
      </c>
      <c r="F49" s="1208"/>
      <c r="G49" s="1208"/>
      <c r="H49" s="1209"/>
      <c r="I49" s="86" t="s">
        <v>478</v>
      </c>
      <c r="J49" s="87" t="s">
        <v>478</v>
      </c>
      <c r="K49" s="87" t="s">
        <v>478</v>
      </c>
      <c r="L49" s="87" t="s">
        <v>478</v>
      </c>
      <c r="M49" s="88" t="s">
        <v>478</v>
      </c>
    </row>
    <row r="50" spans="2:13" ht="27.75" customHeight="1" x14ac:dyDescent="0.15">
      <c r="B50" s="1202" t="s">
        <v>34</v>
      </c>
      <c r="C50" s="1203"/>
      <c r="D50" s="91"/>
      <c r="E50" s="1208" t="s">
        <v>35</v>
      </c>
      <c r="F50" s="1208"/>
      <c r="G50" s="1208"/>
      <c r="H50" s="1209"/>
      <c r="I50" s="86">
        <v>3464</v>
      </c>
      <c r="J50" s="87">
        <v>3807</v>
      </c>
      <c r="K50" s="87">
        <v>4094</v>
      </c>
      <c r="L50" s="87">
        <v>3522</v>
      </c>
      <c r="M50" s="88">
        <v>2884</v>
      </c>
    </row>
    <row r="51" spans="2:13" ht="27.75" customHeight="1" x14ac:dyDescent="0.15">
      <c r="B51" s="1204"/>
      <c r="C51" s="1205"/>
      <c r="D51" s="85"/>
      <c r="E51" s="1208" t="s">
        <v>36</v>
      </c>
      <c r="F51" s="1208"/>
      <c r="G51" s="1208"/>
      <c r="H51" s="1209"/>
      <c r="I51" s="86">
        <v>3278</v>
      </c>
      <c r="J51" s="87">
        <v>3329</v>
      </c>
      <c r="K51" s="87">
        <v>3086</v>
      </c>
      <c r="L51" s="87">
        <v>2946</v>
      </c>
      <c r="M51" s="88">
        <v>2791</v>
      </c>
    </row>
    <row r="52" spans="2:13" ht="27.75" customHeight="1" x14ac:dyDescent="0.15">
      <c r="B52" s="1206"/>
      <c r="C52" s="1207"/>
      <c r="D52" s="85"/>
      <c r="E52" s="1208" t="s">
        <v>37</v>
      </c>
      <c r="F52" s="1208"/>
      <c r="G52" s="1208"/>
      <c r="H52" s="1209"/>
      <c r="I52" s="86">
        <v>6822</v>
      </c>
      <c r="J52" s="87">
        <v>7075</v>
      </c>
      <c r="K52" s="87">
        <v>7132</v>
      </c>
      <c r="L52" s="87">
        <v>7146</v>
      </c>
      <c r="M52" s="88">
        <v>7150</v>
      </c>
    </row>
    <row r="53" spans="2:13" ht="27.75" customHeight="1" thickBot="1" x14ac:dyDescent="0.2">
      <c r="B53" s="1210" t="s">
        <v>21</v>
      </c>
      <c r="C53" s="1211"/>
      <c r="D53" s="92"/>
      <c r="E53" s="1212" t="s">
        <v>38</v>
      </c>
      <c r="F53" s="1212"/>
      <c r="G53" s="1212"/>
      <c r="H53" s="1213"/>
      <c r="I53" s="93">
        <v>-2268</v>
      </c>
      <c r="J53" s="94">
        <v>-2614</v>
      </c>
      <c r="K53" s="94">
        <v>-1709</v>
      </c>
      <c r="L53" s="94">
        <v>-230</v>
      </c>
      <c r="M53" s="95">
        <v>1538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549</v>
      </c>
      <c r="I42" s="354"/>
      <c r="J42" s="354"/>
      <c r="K42" s="354"/>
      <c r="L42" s="246"/>
      <c r="M42" s="246"/>
      <c r="N42" s="246"/>
      <c r="O42" s="246"/>
    </row>
    <row r="43" spans="2:17" x14ac:dyDescent="0.15">
      <c r="B43" s="250"/>
      <c r="C43" s="246"/>
      <c r="D43" s="246"/>
      <c r="E43" s="246"/>
      <c r="F43" s="246"/>
      <c r="G43" s="1221" t="s">
        <v>557</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550</v>
      </c>
    </row>
    <row r="50" spans="1:17" x14ac:dyDescent="0.15">
      <c r="B50" s="250"/>
      <c r="C50" s="246"/>
      <c r="D50" s="246"/>
      <c r="E50" s="246"/>
      <c r="F50" s="246"/>
      <c r="G50" s="1230"/>
      <c r="H50" s="1231"/>
      <c r="I50" s="1231"/>
      <c r="J50" s="1232"/>
      <c r="K50" s="356" t="s">
        <v>518</v>
      </c>
      <c r="L50" s="356" t="s">
        <v>519</v>
      </c>
      <c r="M50" s="356" t="s">
        <v>520</v>
      </c>
      <c r="N50" s="356" t="s">
        <v>521</v>
      </c>
      <c r="O50" s="356" t="s">
        <v>522</v>
      </c>
    </row>
    <row r="51" spans="1:17" x14ac:dyDescent="0.15">
      <c r="B51" s="250"/>
      <c r="C51" s="246"/>
      <c r="D51" s="246"/>
      <c r="E51" s="246"/>
      <c r="F51" s="246"/>
      <c r="G51" s="1233" t="s">
        <v>551</v>
      </c>
      <c r="H51" s="1234"/>
      <c r="I51" s="1239" t="s">
        <v>552</v>
      </c>
      <c r="J51" s="1239"/>
      <c r="K51" s="1241"/>
      <c r="L51" s="1241"/>
      <c r="M51" s="1241"/>
      <c r="N51" s="1242"/>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558</v>
      </c>
      <c r="J53" s="1243"/>
      <c r="K53" s="1250"/>
      <c r="L53" s="1250"/>
      <c r="M53" s="1250"/>
      <c r="N53" s="1252">
        <v>57.2</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553</v>
      </c>
      <c r="H55" s="1245"/>
      <c r="I55" s="1243" t="s">
        <v>552</v>
      </c>
      <c r="J55" s="1243"/>
      <c r="K55" s="1241"/>
      <c r="L55" s="1241"/>
      <c r="M55" s="1241"/>
      <c r="N55" s="1242">
        <v>20.2</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558</v>
      </c>
      <c r="J57" s="1253"/>
      <c r="K57" s="1250"/>
      <c r="L57" s="1250"/>
      <c r="M57" s="1250"/>
      <c r="N57" s="1252">
        <v>54.5</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554</v>
      </c>
      <c r="C63" s="246"/>
      <c r="D63" s="246"/>
      <c r="E63" s="246"/>
      <c r="F63" s="246"/>
      <c r="G63" s="246"/>
      <c r="H63" s="246"/>
      <c r="I63" s="246"/>
      <c r="J63" s="246"/>
      <c r="K63" s="246"/>
      <c r="L63" s="246"/>
      <c r="M63" s="246"/>
      <c r="N63" s="246"/>
      <c r="O63" s="246"/>
    </row>
    <row r="64" spans="1:17" x14ac:dyDescent="0.15">
      <c r="B64" s="250"/>
      <c r="C64" s="246"/>
      <c r="D64" s="246"/>
      <c r="E64" s="246"/>
      <c r="F64" s="246"/>
      <c r="G64" s="353" t="s">
        <v>549</v>
      </c>
      <c r="I64" s="354"/>
      <c r="J64" s="354"/>
      <c r="K64" s="354"/>
      <c r="L64" s="246"/>
      <c r="M64" s="246"/>
      <c r="N64" s="246"/>
      <c r="O64" s="246"/>
    </row>
    <row r="65" spans="2:30" x14ac:dyDescent="0.15">
      <c r="B65" s="250"/>
      <c r="C65" s="246"/>
      <c r="D65" s="246"/>
      <c r="E65" s="246"/>
      <c r="F65" s="246"/>
      <c r="G65" s="1221" t="s">
        <v>559</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555</v>
      </c>
      <c r="I71" s="370"/>
      <c r="J71" s="366"/>
      <c r="K71" s="366"/>
      <c r="L71" s="367"/>
      <c r="M71" s="366"/>
      <c r="N71" s="367"/>
      <c r="O71" s="368"/>
    </row>
    <row r="72" spans="2:30" x14ac:dyDescent="0.15">
      <c r="B72" s="250"/>
      <c r="C72" s="246"/>
      <c r="D72" s="246"/>
      <c r="E72" s="246"/>
      <c r="F72" s="246"/>
      <c r="G72" s="1230"/>
      <c r="H72" s="1231"/>
      <c r="I72" s="1231"/>
      <c r="J72" s="1232"/>
      <c r="K72" s="356" t="s">
        <v>518</v>
      </c>
      <c r="L72" s="356" t="s">
        <v>519</v>
      </c>
      <c r="M72" s="356" t="s">
        <v>520</v>
      </c>
      <c r="N72" s="356" t="s">
        <v>521</v>
      </c>
      <c r="O72" s="356" t="s">
        <v>522</v>
      </c>
    </row>
    <row r="73" spans="2:30" x14ac:dyDescent="0.15">
      <c r="B73" s="250"/>
      <c r="C73" s="246"/>
      <c r="D73" s="246"/>
      <c r="E73" s="246"/>
      <c r="F73" s="246"/>
      <c r="G73" s="1233" t="s">
        <v>551</v>
      </c>
      <c r="H73" s="1234"/>
      <c r="I73" s="1239" t="s">
        <v>552</v>
      </c>
      <c r="J73" s="1239"/>
      <c r="K73" s="1254"/>
      <c r="L73" s="1254"/>
      <c r="M73" s="1242"/>
      <c r="N73" s="1242"/>
      <c r="O73" s="1242">
        <v>30.1</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556</v>
      </c>
      <c r="J75" s="1243"/>
      <c r="K75" s="1252">
        <v>2.5</v>
      </c>
      <c r="L75" s="1252">
        <v>1</v>
      </c>
      <c r="M75" s="1252">
        <v>0</v>
      </c>
      <c r="N75" s="1252">
        <v>-0.7</v>
      </c>
      <c r="O75" s="1252">
        <v>0</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553</v>
      </c>
      <c r="H77" s="1245"/>
      <c r="I77" s="1243" t="s">
        <v>552</v>
      </c>
      <c r="J77" s="1243"/>
      <c r="K77" s="1254">
        <v>30.7</v>
      </c>
      <c r="L77" s="1254">
        <v>22.3</v>
      </c>
      <c r="M77" s="1242">
        <v>20.3</v>
      </c>
      <c r="N77" s="1242">
        <v>20.2</v>
      </c>
      <c r="O77" s="1242">
        <v>15.5</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556</v>
      </c>
      <c r="J79" s="1253"/>
      <c r="K79" s="1256">
        <v>9.1999999999999993</v>
      </c>
      <c r="L79" s="1256">
        <v>8.5</v>
      </c>
      <c r="M79" s="1256">
        <v>7.7</v>
      </c>
      <c r="N79" s="1256">
        <v>7.1</v>
      </c>
      <c r="O79" s="1256">
        <v>6.6</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36684</v>
      </c>
      <c r="E3" s="118"/>
      <c r="F3" s="119">
        <v>46819</v>
      </c>
      <c r="G3" s="120"/>
      <c r="H3" s="121"/>
    </row>
    <row r="4" spans="1:8" x14ac:dyDescent="0.15">
      <c r="A4" s="122"/>
      <c r="B4" s="123"/>
      <c r="C4" s="124"/>
      <c r="D4" s="125">
        <v>34072</v>
      </c>
      <c r="E4" s="126"/>
      <c r="F4" s="127">
        <v>24121</v>
      </c>
      <c r="G4" s="128"/>
      <c r="H4" s="129"/>
    </row>
    <row r="5" spans="1:8" x14ac:dyDescent="0.15">
      <c r="A5" s="110" t="s">
        <v>512</v>
      </c>
      <c r="B5" s="115"/>
      <c r="C5" s="116"/>
      <c r="D5" s="117">
        <v>21620</v>
      </c>
      <c r="E5" s="118"/>
      <c r="F5" s="119">
        <v>53270</v>
      </c>
      <c r="G5" s="120"/>
      <c r="H5" s="121"/>
    </row>
    <row r="6" spans="1:8" x14ac:dyDescent="0.15">
      <c r="A6" s="122"/>
      <c r="B6" s="123"/>
      <c r="C6" s="124"/>
      <c r="D6" s="125">
        <v>17500</v>
      </c>
      <c r="E6" s="126"/>
      <c r="F6" s="127">
        <v>24316</v>
      </c>
      <c r="G6" s="128"/>
      <c r="H6" s="129"/>
    </row>
    <row r="7" spans="1:8" x14ac:dyDescent="0.15">
      <c r="A7" s="110" t="s">
        <v>513</v>
      </c>
      <c r="B7" s="115"/>
      <c r="C7" s="116"/>
      <c r="D7" s="117">
        <v>65135</v>
      </c>
      <c r="E7" s="118"/>
      <c r="F7" s="119">
        <v>53292</v>
      </c>
      <c r="G7" s="120"/>
      <c r="H7" s="121"/>
    </row>
    <row r="8" spans="1:8" x14ac:dyDescent="0.15">
      <c r="A8" s="122"/>
      <c r="B8" s="123"/>
      <c r="C8" s="124"/>
      <c r="D8" s="125">
        <v>37682</v>
      </c>
      <c r="E8" s="126"/>
      <c r="F8" s="127">
        <v>28900</v>
      </c>
      <c r="G8" s="128"/>
      <c r="H8" s="129"/>
    </row>
    <row r="9" spans="1:8" x14ac:dyDescent="0.15">
      <c r="A9" s="110" t="s">
        <v>514</v>
      </c>
      <c r="B9" s="115"/>
      <c r="C9" s="116"/>
      <c r="D9" s="117">
        <v>87582</v>
      </c>
      <c r="E9" s="118"/>
      <c r="F9" s="119">
        <v>56894</v>
      </c>
      <c r="G9" s="120"/>
      <c r="H9" s="121"/>
    </row>
    <row r="10" spans="1:8" x14ac:dyDescent="0.15">
      <c r="A10" s="122"/>
      <c r="B10" s="123"/>
      <c r="C10" s="124"/>
      <c r="D10" s="125">
        <v>79085</v>
      </c>
      <c r="E10" s="126"/>
      <c r="F10" s="127">
        <v>32548</v>
      </c>
      <c r="G10" s="128"/>
      <c r="H10" s="129"/>
    </row>
    <row r="11" spans="1:8" x14ac:dyDescent="0.15">
      <c r="A11" s="110" t="s">
        <v>515</v>
      </c>
      <c r="B11" s="115"/>
      <c r="C11" s="116"/>
      <c r="D11" s="117">
        <v>101060</v>
      </c>
      <c r="E11" s="118"/>
      <c r="F11" s="119">
        <v>57122</v>
      </c>
      <c r="G11" s="120"/>
      <c r="H11" s="121"/>
    </row>
    <row r="12" spans="1:8" x14ac:dyDescent="0.15">
      <c r="A12" s="122"/>
      <c r="B12" s="123"/>
      <c r="C12" s="130"/>
      <c r="D12" s="125">
        <v>93467</v>
      </c>
      <c r="E12" s="126"/>
      <c r="F12" s="127">
        <v>36191</v>
      </c>
      <c r="G12" s="128"/>
      <c r="H12" s="129"/>
    </row>
    <row r="13" spans="1:8" x14ac:dyDescent="0.15">
      <c r="A13" s="110"/>
      <c r="B13" s="115"/>
      <c r="C13" s="131"/>
      <c r="D13" s="132">
        <v>62416</v>
      </c>
      <c r="E13" s="133"/>
      <c r="F13" s="134">
        <v>53479</v>
      </c>
      <c r="G13" s="135"/>
      <c r="H13" s="121"/>
    </row>
    <row r="14" spans="1:8" x14ac:dyDescent="0.15">
      <c r="A14" s="122"/>
      <c r="B14" s="123"/>
      <c r="C14" s="124"/>
      <c r="D14" s="125">
        <v>52361</v>
      </c>
      <c r="E14" s="126"/>
      <c r="F14" s="127">
        <v>29215</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7.59</v>
      </c>
      <c r="C19" s="136">
        <f>ROUND(VALUE(SUBSTITUTE(実質収支比率等に係る経年分析!G$48,"▲","-")),2)</f>
        <v>8.5399999999999991</v>
      </c>
      <c r="D19" s="136">
        <f>ROUND(VALUE(SUBSTITUTE(実質収支比率等に係る経年分析!H$48,"▲","-")),2)</f>
        <v>10.98</v>
      </c>
      <c r="E19" s="136">
        <f>ROUND(VALUE(SUBSTITUTE(実質収支比率等に係る経年分析!I$48,"▲","-")),2)</f>
        <v>10.3</v>
      </c>
      <c r="F19" s="136">
        <f>ROUND(VALUE(SUBSTITUTE(実質収支比率等に係る経年分析!J$48,"▲","-")),2)</f>
        <v>6.04</v>
      </c>
    </row>
    <row r="20" spans="1:11" x14ac:dyDescent="0.15">
      <c r="A20" s="136" t="s">
        <v>43</v>
      </c>
      <c r="B20" s="136">
        <f>ROUND(VALUE(SUBSTITUTE(実質収支比率等に係る経年分析!F$47,"▲","-")),2)</f>
        <v>38.72</v>
      </c>
      <c r="C20" s="136">
        <f>ROUND(VALUE(SUBSTITUTE(実質収支比率等に係る経年分析!G$47,"▲","-")),2)</f>
        <v>44.98</v>
      </c>
      <c r="D20" s="136">
        <f>ROUND(VALUE(SUBSTITUTE(実質収支比率等に係る経年分析!H$47,"▲","-")),2)</f>
        <v>51.61</v>
      </c>
      <c r="E20" s="136">
        <f>ROUND(VALUE(SUBSTITUTE(実質収支比率等に係る経年分析!I$47,"▲","-")),2)</f>
        <v>47.55</v>
      </c>
      <c r="F20" s="136">
        <f>ROUND(VALUE(SUBSTITUTE(実質収支比率等に係る経年分析!J$47,"▲","-")),2)</f>
        <v>44.01</v>
      </c>
    </row>
    <row r="21" spans="1:11" x14ac:dyDescent="0.15">
      <c r="A21" s="136" t="s">
        <v>44</v>
      </c>
      <c r="B21" s="136">
        <f>IF(ISNUMBER(VALUE(SUBSTITUTE(実質収支比率等に係る経年分析!F$49,"▲","-"))),ROUND(VALUE(SUBSTITUTE(実質収支比率等に係る経年分析!F$49,"▲","-")),2),NA())</f>
        <v>1.51</v>
      </c>
      <c r="C21" s="136">
        <f>IF(ISNUMBER(VALUE(SUBSTITUTE(実質収支比率等に係る経年分析!G$49,"▲","-"))),ROUND(VALUE(SUBSTITUTE(実質収支比率等に係る経年分析!G$49,"▲","-")),2),NA())</f>
        <v>8.9</v>
      </c>
      <c r="D21" s="136">
        <f>IF(ISNUMBER(VALUE(SUBSTITUTE(実質収支比率等に係る経年分析!H$49,"▲","-"))),ROUND(VALUE(SUBSTITUTE(実質収支比率等に係る経年分析!H$49,"▲","-")),2),NA())</f>
        <v>9.7100000000000009</v>
      </c>
      <c r="E21" s="136">
        <f>IF(ISNUMBER(VALUE(SUBSTITUTE(実質収支比率等に係る経年分析!I$49,"▲","-"))),ROUND(VALUE(SUBSTITUTE(実質収支比率等に係る経年分析!I$49,"▲","-")),2),NA())</f>
        <v>-2.6</v>
      </c>
      <c r="F21" s="136">
        <f>IF(ISNUMBER(VALUE(SUBSTITUTE(実質収支比率等に係る経年分析!J$49,"▲","-"))),ROUND(VALUE(SUBSTITUTE(実質収支比率等に係る経年分析!J$49,"▲","-")),2),NA())</f>
        <v>-7.39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土地取得特別会計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0.11</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0.36</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1.08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0.28000000000000003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2.08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3.02</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5.58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5.0999999999999996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3.81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3.7</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7.59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8.5399999999999991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10.97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6.04</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19.77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18.96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19.03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18.690000000000001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19.36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720</v>
      </c>
      <c r="E42" s="138"/>
      <c r="F42" s="138"/>
      <c r="G42" s="138">
        <f>'実質公債費比率（分子）の構造'!L$52</f>
        <v>738</v>
      </c>
      <c r="H42" s="138"/>
      <c r="I42" s="138"/>
      <c r="J42" s="138">
        <f>'実質公債費比率（分子）の構造'!M$52</f>
        <v>766</v>
      </c>
      <c r="K42" s="138"/>
      <c r="L42" s="138"/>
      <c r="M42" s="138">
        <f>'実質公債費比率（分子）の構造'!N$52</f>
        <v>760</v>
      </c>
      <c r="N42" s="138"/>
      <c r="O42" s="138"/>
      <c r="P42" s="138">
        <f>'実質公債費比率（分子）の構造'!O$52</f>
        <v>782</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37</v>
      </c>
      <c r="C44" s="138"/>
      <c r="D44" s="138"/>
      <c r="E44" s="138">
        <f>'実質公債費比率（分子）の構造'!L$50</f>
        <v>37</v>
      </c>
      <c r="F44" s="138"/>
      <c r="G44" s="138"/>
      <c r="H44" s="138">
        <f>'実質公債費比率（分子）の構造'!M$50</f>
        <v>37</v>
      </c>
      <c r="I44" s="138"/>
      <c r="J44" s="138"/>
      <c r="K44" s="138">
        <f>'実質公債費比率（分子）の構造'!N$50</f>
        <v>37</v>
      </c>
      <c r="L44" s="138"/>
      <c r="M44" s="138"/>
      <c r="N44" s="138">
        <f>'実質公債費比率（分子）の構造'!O$50</f>
        <v>37</v>
      </c>
      <c r="O44" s="138"/>
      <c r="P44" s="138"/>
    </row>
    <row r="45" spans="1:16" x14ac:dyDescent="0.15">
      <c r="A45" s="138" t="s">
        <v>54</v>
      </c>
      <c r="B45" s="138">
        <f>'実質公債費比率（分子）の構造'!K$49</f>
        <v>26</v>
      </c>
      <c r="C45" s="138"/>
      <c r="D45" s="138"/>
      <c r="E45" s="138">
        <f>'実質公債費比率（分子）の構造'!L$49</f>
        <v>27</v>
      </c>
      <c r="F45" s="138"/>
      <c r="G45" s="138"/>
      <c r="H45" s="138">
        <f>'実質公債費比率（分子）の構造'!M$49</f>
        <v>26</v>
      </c>
      <c r="I45" s="138"/>
      <c r="J45" s="138"/>
      <c r="K45" s="138">
        <f>'実質公債費比率（分子）の構造'!N$49</f>
        <v>20</v>
      </c>
      <c r="L45" s="138"/>
      <c r="M45" s="138"/>
      <c r="N45" s="138">
        <f>'実質公債費比率（分子）の構造'!O$49</f>
        <v>20</v>
      </c>
      <c r="O45" s="138"/>
      <c r="P45" s="138"/>
    </row>
    <row r="46" spans="1:16" x14ac:dyDescent="0.15">
      <c r="A46" s="138" t="s">
        <v>55</v>
      </c>
      <c r="B46" s="138">
        <f>'実質公債費比率（分子）の構造'!K$48</f>
        <v>273</v>
      </c>
      <c r="C46" s="138"/>
      <c r="D46" s="138"/>
      <c r="E46" s="138">
        <f>'実質公債費比率（分子）の構造'!L$48</f>
        <v>275</v>
      </c>
      <c r="F46" s="138"/>
      <c r="G46" s="138"/>
      <c r="H46" s="138">
        <f>'実質公債費比率（分子）の構造'!M$48</f>
        <v>291</v>
      </c>
      <c r="I46" s="138"/>
      <c r="J46" s="138"/>
      <c r="K46" s="138">
        <f>'実質公債費比率（分子）の構造'!N$48</f>
        <v>271</v>
      </c>
      <c r="L46" s="138"/>
      <c r="M46" s="138"/>
      <c r="N46" s="138">
        <f>'実質公債費比率（分子）の構造'!O$48</f>
        <v>286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456</v>
      </c>
      <c r="C49" s="138"/>
      <c r="D49" s="138"/>
      <c r="E49" s="138">
        <f>'実質公債費比率（分子）の構造'!L$45</f>
        <v>379</v>
      </c>
      <c r="F49" s="138"/>
      <c r="G49" s="138"/>
      <c r="H49" s="138">
        <f>'実質公債費比率（分子）の構造'!M$45</f>
        <v>361</v>
      </c>
      <c r="I49" s="138"/>
      <c r="J49" s="138"/>
      <c r="K49" s="138">
        <f>'実質公債費比率（分子）の構造'!N$45</f>
        <v>394</v>
      </c>
      <c r="L49" s="138"/>
      <c r="M49" s="138"/>
      <c r="N49" s="138">
        <f>'実質公債費比率（分子）の構造'!O$45</f>
        <v>534</v>
      </c>
      <c r="O49" s="138"/>
      <c r="P49" s="138"/>
    </row>
    <row r="50" spans="1:16" x14ac:dyDescent="0.15">
      <c r="A50" s="138" t="s">
        <v>59</v>
      </c>
      <c r="B50" s="138" t="e">
        <f>NA()</f>
        <v>#N/A</v>
      </c>
      <c r="C50" s="138">
        <f>IF(ISNUMBER('実質公債費比率（分子）の構造'!K$53),'実質公債費比率（分子）の構造'!K$53,NA())</f>
        <v>72</v>
      </c>
      <c r="D50" s="138" t="e">
        <f>NA()</f>
        <v>#N/A</v>
      </c>
      <c r="E50" s="138" t="e">
        <f>NA()</f>
        <v>#N/A</v>
      </c>
      <c r="F50" s="138">
        <f>IF(ISNUMBER('実質公債費比率（分子）の構造'!L$53),'実質公債費比率（分子）の構造'!L$53,NA())</f>
        <v>-20</v>
      </c>
      <c r="G50" s="138" t="e">
        <f>NA()</f>
        <v>#N/A</v>
      </c>
      <c r="H50" s="138" t="e">
        <f>NA()</f>
        <v>#N/A</v>
      </c>
      <c r="I50" s="138">
        <f>IF(ISNUMBER('実質公債費比率（分子）の構造'!M$53),'実質公債費比率（分子）の構造'!M$53,NA())</f>
        <v>-51</v>
      </c>
      <c r="J50" s="138" t="e">
        <f>NA()</f>
        <v>#N/A</v>
      </c>
      <c r="K50" s="138" t="e">
        <f>NA()</f>
        <v>#N/A</v>
      </c>
      <c r="L50" s="138">
        <f>IF(ISNUMBER('実質公債費比率（分子）の構造'!N$53),'実質公債費比率（分子）の構造'!N$53,NA())</f>
        <v>-38</v>
      </c>
      <c r="M50" s="138" t="e">
        <f>NA()</f>
        <v>#N/A</v>
      </c>
      <c r="N50" s="138" t="e">
        <f>NA()</f>
        <v>#N/A</v>
      </c>
      <c r="O50" s="138">
        <f>IF(ISNUMBER('実質公債費比率（分子）の構造'!O$53),'実質公債費比率（分子）の構造'!O$53,NA())</f>
        <v>95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6822</v>
      </c>
      <c r="E56" s="137"/>
      <c r="F56" s="137"/>
      <c r="G56" s="137">
        <f>'将来負担比率（分子）の構造'!J$52</f>
        <v>7075</v>
      </c>
      <c r="H56" s="137"/>
      <c r="I56" s="137"/>
      <c r="J56" s="137">
        <f>'将来負担比率（分子）の構造'!K$52</f>
        <v>7132</v>
      </c>
      <c r="K56" s="137"/>
      <c r="L56" s="137"/>
      <c r="M56" s="137">
        <f>'将来負担比率（分子）の構造'!L$52</f>
        <v>7146</v>
      </c>
      <c r="N56" s="137"/>
      <c r="O56" s="137"/>
      <c r="P56" s="137">
        <f>'将来負担比率（分子）の構造'!M$52</f>
        <v>7150</v>
      </c>
    </row>
    <row r="57" spans="1:16" x14ac:dyDescent="0.15">
      <c r="A57" s="137" t="s">
        <v>36</v>
      </c>
      <c r="B57" s="137"/>
      <c r="C57" s="137"/>
      <c r="D57" s="137">
        <f>'将来負担比率（分子）の構造'!I$51</f>
        <v>3278</v>
      </c>
      <c r="E57" s="137"/>
      <c r="F57" s="137"/>
      <c r="G57" s="137">
        <f>'将来負担比率（分子）の構造'!J$51</f>
        <v>3329</v>
      </c>
      <c r="H57" s="137"/>
      <c r="I57" s="137"/>
      <c r="J57" s="137">
        <f>'将来負担比率（分子）の構造'!K$51</f>
        <v>3086</v>
      </c>
      <c r="K57" s="137"/>
      <c r="L57" s="137"/>
      <c r="M57" s="137">
        <f>'将来負担比率（分子）の構造'!L$51</f>
        <v>2946</v>
      </c>
      <c r="N57" s="137"/>
      <c r="O57" s="137"/>
      <c r="P57" s="137">
        <f>'将来負担比率（分子）の構造'!M$51</f>
        <v>2791</v>
      </c>
    </row>
    <row r="58" spans="1:16" x14ac:dyDescent="0.15">
      <c r="A58" s="137" t="s">
        <v>35</v>
      </c>
      <c r="B58" s="137"/>
      <c r="C58" s="137"/>
      <c r="D58" s="137">
        <f>'将来負担比率（分子）の構造'!I$50</f>
        <v>3464</v>
      </c>
      <c r="E58" s="137"/>
      <c r="F58" s="137"/>
      <c r="G58" s="137">
        <f>'将来負担比率（分子）の構造'!J$50</f>
        <v>3807</v>
      </c>
      <c r="H58" s="137"/>
      <c r="I58" s="137"/>
      <c r="J58" s="137">
        <f>'将来負担比率（分子）の構造'!K$50</f>
        <v>4094</v>
      </c>
      <c r="K58" s="137"/>
      <c r="L58" s="137"/>
      <c r="M58" s="137">
        <f>'将来負担比率（分子）の構造'!L$50</f>
        <v>3522</v>
      </c>
      <c r="N58" s="137"/>
      <c r="O58" s="137"/>
      <c r="P58" s="137">
        <f>'将来負担比率（分子）の構造'!M$50</f>
        <v>2884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1480</v>
      </c>
      <c r="C62" s="137"/>
      <c r="D62" s="137"/>
      <c r="E62" s="137">
        <f>'将来負担比率（分子）の構造'!J$45</f>
        <v>1683</v>
      </c>
      <c r="F62" s="137"/>
      <c r="G62" s="137"/>
      <c r="H62" s="137">
        <f>'将来負担比率（分子）の構造'!K$45</f>
        <v>1603</v>
      </c>
      <c r="I62" s="137"/>
      <c r="J62" s="137"/>
      <c r="K62" s="137">
        <f>'将来負担比率（分子）の構造'!L$45</f>
        <v>1508</v>
      </c>
      <c r="L62" s="137"/>
      <c r="M62" s="137"/>
      <c r="N62" s="137">
        <f>'将来負担比率（分子）の構造'!M$45</f>
        <v>1539</v>
      </c>
      <c r="O62" s="137"/>
      <c r="P62" s="137"/>
    </row>
    <row r="63" spans="1:16" x14ac:dyDescent="0.15">
      <c r="A63" s="137" t="s">
        <v>28</v>
      </c>
      <c r="B63" s="137">
        <f>'将来負担比率（分子）の構造'!I$44</f>
        <v>131</v>
      </c>
      <c r="C63" s="137"/>
      <c r="D63" s="137"/>
      <c r="E63" s="137">
        <f>'将来負担比率（分子）の構造'!J$44</f>
        <v>154</v>
      </c>
      <c r="F63" s="137"/>
      <c r="G63" s="137"/>
      <c r="H63" s="137">
        <f>'将来負担比率（分子）の構造'!K$44</f>
        <v>201</v>
      </c>
      <c r="I63" s="137"/>
      <c r="J63" s="137"/>
      <c r="K63" s="137">
        <f>'将来負担比率（分子）の構造'!L$44</f>
        <v>181</v>
      </c>
      <c r="L63" s="137"/>
      <c r="M63" s="137"/>
      <c r="N63" s="137">
        <f>'将来負担比率（分子）の構造'!M$44</f>
        <v>223</v>
      </c>
      <c r="O63" s="137"/>
      <c r="P63" s="137"/>
    </row>
    <row r="64" spans="1:16" x14ac:dyDescent="0.15">
      <c r="A64" s="137" t="s">
        <v>27</v>
      </c>
      <c r="B64" s="137">
        <f>'将来負担比率（分子）の構造'!I$43</f>
        <v>4286</v>
      </c>
      <c r="C64" s="137"/>
      <c r="D64" s="137"/>
      <c r="E64" s="137">
        <f>'将来負担比率（分子）の構造'!J$43</f>
        <v>4022</v>
      </c>
      <c r="F64" s="137"/>
      <c r="G64" s="137"/>
      <c r="H64" s="137">
        <f>'将来負担比率（分子）の構造'!K$43</f>
        <v>3908</v>
      </c>
      <c r="I64" s="137"/>
      <c r="J64" s="137"/>
      <c r="K64" s="137">
        <f>'将来負担比率（分子）の構造'!L$43</f>
        <v>3625</v>
      </c>
      <c r="L64" s="137"/>
      <c r="M64" s="137"/>
      <c r="N64" s="137">
        <f>'将来負担比率（分子）の構造'!M$43</f>
        <v>3387</v>
      </c>
      <c r="O64" s="137"/>
      <c r="P64" s="137"/>
    </row>
    <row r="65" spans="1:16" x14ac:dyDescent="0.15">
      <c r="A65" s="137" t="s">
        <v>26</v>
      </c>
      <c r="B65" s="137">
        <f>'将来負担比率（分子）の構造'!I$42</f>
        <v>331</v>
      </c>
      <c r="C65" s="137"/>
      <c r="D65" s="137"/>
      <c r="E65" s="137">
        <f>'将来負担比率（分子）の構造'!J$42</f>
        <v>294</v>
      </c>
      <c r="F65" s="137"/>
      <c r="G65" s="137"/>
      <c r="H65" s="137">
        <f>'将来負担比率（分子）の構造'!K$42</f>
        <v>258</v>
      </c>
      <c r="I65" s="137"/>
      <c r="J65" s="137"/>
      <c r="K65" s="137">
        <f>'将来負担比率（分子）の構造'!L$42</f>
        <v>221</v>
      </c>
      <c r="L65" s="137"/>
      <c r="M65" s="137"/>
      <c r="N65" s="137">
        <f>'将来負担比率（分子）の構造'!M$42</f>
        <v>184</v>
      </c>
      <c r="O65" s="137"/>
      <c r="P65" s="137"/>
    </row>
    <row r="66" spans="1:16" x14ac:dyDescent="0.15">
      <c r="A66" s="137" t="s">
        <v>25</v>
      </c>
      <c r="B66" s="137">
        <f>'将来負担比率（分子）の構造'!I$41</f>
        <v>5068</v>
      </c>
      <c r="C66" s="137"/>
      <c r="D66" s="137"/>
      <c r="E66" s="137">
        <f>'将来負担比率（分子）の構造'!J$41</f>
        <v>5446</v>
      </c>
      <c r="F66" s="137"/>
      <c r="G66" s="137"/>
      <c r="H66" s="137">
        <f>'将来負担比率（分子）の構造'!K$41</f>
        <v>6633</v>
      </c>
      <c r="I66" s="137"/>
      <c r="J66" s="137"/>
      <c r="K66" s="137">
        <f>'将来負担比率（分子）の構造'!L$41</f>
        <v>7849</v>
      </c>
      <c r="L66" s="137"/>
      <c r="M66" s="137"/>
      <c r="N66" s="137">
        <f>'将来負担比率（分子）の構造'!M$41</f>
        <v>9030</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1538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4129195</v>
      </c>
      <c r="S5" s="671"/>
      <c r="T5" s="671"/>
      <c r="U5" s="671"/>
      <c r="V5" s="671"/>
      <c r="W5" s="671"/>
      <c r="X5" s="671"/>
      <c r="Y5" s="718"/>
      <c r="Z5" s="731">
        <v>37.4</v>
      </c>
      <c r="AA5" s="731"/>
      <c r="AB5" s="731"/>
      <c r="AC5" s="731"/>
      <c r="AD5" s="732">
        <v>3840593</v>
      </c>
      <c r="AE5" s="732"/>
      <c r="AF5" s="732"/>
      <c r="AG5" s="732"/>
      <c r="AH5" s="732"/>
      <c r="AI5" s="732"/>
      <c r="AJ5" s="732"/>
      <c r="AK5" s="732"/>
      <c r="AL5" s="719">
        <v>72.3</v>
      </c>
      <c r="AM5" s="688"/>
      <c r="AN5" s="688"/>
      <c r="AO5" s="720"/>
      <c r="AP5" s="707" t="s">
        <v>210</v>
      </c>
      <c r="AQ5" s="708"/>
      <c r="AR5" s="708"/>
      <c r="AS5" s="708"/>
      <c r="AT5" s="708"/>
      <c r="AU5" s="708"/>
      <c r="AV5" s="708"/>
      <c r="AW5" s="708"/>
      <c r="AX5" s="708"/>
      <c r="AY5" s="708"/>
      <c r="AZ5" s="708"/>
      <c r="BA5" s="708"/>
      <c r="BB5" s="708"/>
      <c r="BC5" s="708"/>
      <c r="BD5" s="708"/>
      <c r="BE5" s="708"/>
      <c r="BF5" s="709"/>
      <c r="BG5" s="620">
        <v>3840593</v>
      </c>
      <c r="BH5" s="621"/>
      <c r="BI5" s="621"/>
      <c r="BJ5" s="621"/>
      <c r="BK5" s="621"/>
      <c r="BL5" s="621"/>
      <c r="BM5" s="621"/>
      <c r="BN5" s="622"/>
      <c r="BO5" s="673">
        <v>93</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96515</v>
      </c>
      <c r="S6" s="621"/>
      <c r="T6" s="621"/>
      <c r="U6" s="621"/>
      <c r="V6" s="621"/>
      <c r="W6" s="621"/>
      <c r="X6" s="621"/>
      <c r="Y6" s="622"/>
      <c r="Z6" s="673">
        <v>0.9</v>
      </c>
      <c r="AA6" s="673"/>
      <c r="AB6" s="673"/>
      <c r="AC6" s="673"/>
      <c r="AD6" s="674">
        <v>96515</v>
      </c>
      <c r="AE6" s="674"/>
      <c r="AF6" s="674"/>
      <c r="AG6" s="674"/>
      <c r="AH6" s="674"/>
      <c r="AI6" s="674"/>
      <c r="AJ6" s="674"/>
      <c r="AK6" s="674"/>
      <c r="AL6" s="643">
        <v>1.8</v>
      </c>
      <c r="AM6" s="675"/>
      <c r="AN6" s="675"/>
      <c r="AO6" s="676"/>
      <c r="AP6" s="617" t="s">
        <v>216</v>
      </c>
      <c r="AQ6" s="618"/>
      <c r="AR6" s="618"/>
      <c r="AS6" s="618"/>
      <c r="AT6" s="618"/>
      <c r="AU6" s="618"/>
      <c r="AV6" s="618"/>
      <c r="AW6" s="618"/>
      <c r="AX6" s="618"/>
      <c r="AY6" s="618"/>
      <c r="AZ6" s="618"/>
      <c r="BA6" s="618"/>
      <c r="BB6" s="618"/>
      <c r="BC6" s="618"/>
      <c r="BD6" s="618"/>
      <c r="BE6" s="618"/>
      <c r="BF6" s="619"/>
      <c r="BG6" s="620">
        <v>3840593</v>
      </c>
      <c r="BH6" s="621"/>
      <c r="BI6" s="621"/>
      <c r="BJ6" s="621"/>
      <c r="BK6" s="621"/>
      <c r="BL6" s="621"/>
      <c r="BM6" s="621"/>
      <c r="BN6" s="622"/>
      <c r="BO6" s="673">
        <v>93</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90219</v>
      </c>
      <c r="CS6" s="621"/>
      <c r="CT6" s="621"/>
      <c r="CU6" s="621"/>
      <c r="CV6" s="621"/>
      <c r="CW6" s="621"/>
      <c r="CX6" s="621"/>
      <c r="CY6" s="622"/>
      <c r="CZ6" s="673">
        <v>0.8</v>
      </c>
      <c r="DA6" s="673"/>
      <c r="DB6" s="673"/>
      <c r="DC6" s="673"/>
      <c r="DD6" s="626" t="s">
        <v>211</v>
      </c>
      <c r="DE6" s="621"/>
      <c r="DF6" s="621"/>
      <c r="DG6" s="621"/>
      <c r="DH6" s="621"/>
      <c r="DI6" s="621"/>
      <c r="DJ6" s="621"/>
      <c r="DK6" s="621"/>
      <c r="DL6" s="621"/>
      <c r="DM6" s="621"/>
      <c r="DN6" s="621"/>
      <c r="DO6" s="621"/>
      <c r="DP6" s="622"/>
      <c r="DQ6" s="626">
        <v>90219</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4456</v>
      </c>
      <c r="S7" s="621"/>
      <c r="T7" s="621"/>
      <c r="U7" s="621"/>
      <c r="V7" s="621"/>
      <c r="W7" s="621"/>
      <c r="X7" s="621"/>
      <c r="Y7" s="622"/>
      <c r="Z7" s="673">
        <v>0</v>
      </c>
      <c r="AA7" s="673"/>
      <c r="AB7" s="673"/>
      <c r="AC7" s="673"/>
      <c r="AD7" s="674">
        <v>4456</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1858245</v>
      </c>
      <c r="BH7" s="621"/>
      <c r="BI7" s="621"/>
      <c r="BJ7" s="621"/>
      <c r="BK7" s="621"/>
      <c r="BL7" s="621"/>
      <c r="BM7" s="621"/>
      <c r="BN7" s="622"/>
      <c r="BO7" s="673">
        <v>45</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3485961</v>
      </c>
      <c r="CS7" s="621"/>
      <c r="CT7" s="621"/>
      <c r="CU7" s="621"/>
      <c r="CV7" s="621"/>
      <c r="CW7" s="621"/>
      <c r="CX7" s="621"/>
      <c r="CY7" s="622"/>
      <c r="CZ7" s="673">
        <v>32.6</v>
      </c>
      <c r="DA7" s="673"/>
      <c r="DB7" s="673"/>
      <c r="DC7" s="673"/>
      <c r="DD7" s="626">
        <v>2133340</v>
      </c>
      <c r="DE7" s="621"/>
      <c r="DF7" s="621"/>
      <c r="DG7" s="621"/>
      <c r="DH7" s="621"/>
      <c r="DI7" s="621"/>
      <c r="DJ7" s="621"/>
      <c r="DK7" s="621"/>
      <c r="DL7" s="621"/>
      <c r="DM7" s="621"/>
      <c r="DN7" s="621"/>
      <c r="DO7" s="621"/>
      <c r="DP7" s="622"/>
      <c r="DQ7" s="626">
        <v>1652803</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21034</v>
      </c>
      <c r="S8" s="621"/>
      <c r="T8" s="621"/>
      <c r="U8" s="621"/>
      <c r="V8" s="621"/>
      <c r="W8" s="621"/>
      <c r="X8" s="621"/>
      <c r="Y8" s="622"/>
      <c r="Z8" s="673">
        <v>0.2</v>
      </c>
      <c r="AA8" s="673"/>
      <c r="AB8" s="673"/>
      <c r="AC8" s="673"/>
      <c r="AD8" s="674">
        <v>21034</v>
      </c>
      <c r="AE8" s="674"/>
      <c r="AF8" s="674"/>
      <c r="AG8" s="674"/>
      <c r="AH8" s="674"/>
      <c r="AI8" s="674"/>
      <c r="AJ8" s="674"/>
      <c r="AK8" s="674"/>
      <c r="AL8" s="643">
        <v>0.4</v>
      </c>
      <c r="AM8" s="675"/>
      <c r="AN8" s="675"/>
      <c r="AO8" s="676"/>
      <c r="AP8" s="617" t="s">
        <v>222</v>
      </c>
      <c r="AQ8" s="618"/>
      <c r="AR8" s="618"/>
      <c r="AS8" s="618"/>
      <c r="AT8" s="618"/>
      <c r="AU8" s="618"/>
      <c r="AV8" s="618"/>
      <c r="AW8" s="618"/>
      <c r="AX8" s="618"/>
      <c r="AY8" s="618"/>
      <c r="AZ8" s="618"/>
      <c r="BA8" s="618"/>
      <c r="BB8" s="618"/>
      <c r="BC8" s="618"/>
      <c r="BD8" s="618"/>
      <c r="BE8" s="618"/>
      <c r="BF8" s="619"/>
      <c r="BG8" s="620">
        <v>49385</v>
      </c>
      <c r="BH8" s="621"/>
      <c r="BI8" s="621"/>
      <c r="BJ8" s="621"/>
      <c r="BK8" s="621"/>
      <c r="BL8" s="621"/>
      <c r="BM8" s="621"/>
      <c r="BN8" s="622"/>
      <c r="BO8" s="673">
        <v>1.2</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3328865</v>
      </c>
      <c r="CS8" s="621"/>
      <c r="CT8" s="621"/>
      <c r="CU8" s="621"/>
      <c r="CV8" s="621"/>
      <c r="CW8" s="621"/>
      <c r="CX8" s="621"/>
      <c r="CY8" s="622"/>
      <c r="CZ8" s="673">
        <v>31.1</v>
      </c>
      <c r="DA8" s="673"/>
      <c r="DB8" s="673"/>
      <c r="DC8" s="673"/>
      <c r="DD8" s="626">
        <v>47186</v>
      </c>
      <c r="DE8" s="621"/>
      <c r="DF8" s="621"/>
      <c r="DG8" s="621"/>
      <c r="DH8" s="621"/>
      <c r="DI8" s="621"/>
      <c r="DJ8" s="621"/>
      <c r="DK8" s="621"/>
      <c r="DL8" s="621"/>
      <c r="DM8" s="621"/>
      <c r="DN8" s="621"/>
      <c r="DO8" s="621"/>
      <c r="DP8" s="622"/>
      <c r="DQ8" s="626">
        <v>1806185</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10901</v>
      </c>
      <c r="S9" s="621"/>
      <c r="T9" s="621"/>
      <c r="U9" s="621"/>
      <c r="V9" s="621"/>
      <c r="W9" s="621"/>
      <c r="X9" s="621"/>
      <c r="Y9" s="622"/>
      <c r="Z9" s="673">
        <v>0.1</v>
      </c>
      <c r="AA9" s="673"/>
      <c r="AB9" s="673"/>
      <c r="AC9" s="673"/>
      <c r="AD9" s="674">
        <v>10901</v>
      </c>
      <c r="AE9" s="674"/>
      <c r="AF9" s="674"/>
      <c r="AG9" s="674"/>
      <c r="AH9" s="674"/>
      <c r="AI9" s="674"/>
      <c r="AJ9" s="674"/>
      <c r="AK9" s="674"/>
      <c r="AL9" s="643">
        <v>0.2</v>
      </c>
      <c r="AM9" s="675"/>
      <c r="AN9" s="675"/>
      <c r="AO9" s="676"/>
      <c r="AP9" s="617" t="s">
        <v>225</v>
      </c>
      <c r="AQ9" s="618"/>
      <c r="AR9" s="618"/>
      <c r="AS9" s="618"/>
      <c r="AT9" s="618"/>
      <c r="AU9" s="618"/>
      <c r="AV9" s="618"/>
      <c r="AW9" s="618"/>
      <c r="AX9" s="618"/>
      <c r="AY9" s="618"/>
      <c r="AZ9" s="618"/>
      <c r="BA9" s="618"/>
      <c r="BB9" s="618"/>
      <c r="BC9" s="618"/>
      <c r="BD9" s="618"/>
      <c r="BE9" s="618"/>
      <c r="BF9" s="619"/>
      <c r="BG9" s="620">
        <v>1569475</v>
      </c>
      <c r="BH9" s="621"/>
      <c r="BI9" s="621"/>
      <c r="BJ9" s="621"/>
      <c r="BK9" s="621"/>
      <c r="BL9" s="621"/>
      <c r="BM9" s="621"/>
      <c r="BN9" s="622"/>
      <c r="BO9" s="673">
        <v>38</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672155</v>
      </c>
      <c r="CS9" s="621"/>
      <c r="CT9" s="621"/>
      <c r="CU9" s="621"/>
      <c r="CV9" s="621"/>
      <c r="CW9" s="621"/>
      <c r="CX9" s="621"/>
      <c r="CY9" s="622"/>
      <c r="CZ9" s="673">
        <v>6.3</v>
      </c>
      <c r="DA9" s="673"/>
      <c r="DB9" s="673"/>
      <c r="DC9" s="673"/>
      <c r="DD9" s="626">
        <v>53736</v>
      </c>
      <c r="DE9" s="621"/>
      <c r="DF9" s="621"/>
      <c r="DG9" s="621"/>
      <c r="DH9" s="621"/>
      <c r="DI9" s="621"/>
      <c r="DJ9" s="621"/>
      <c r="DK9" s="621"/>
      <c r="DL9" s="621"/>
      <c r="DM9" s="621"/>
      <c r="DN9" s="621"/>
      <c r="DO9" s="621"/>
      <c r="DP9" s="622"/>
      <c r="DQ9" s="626">
        <v>631609</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449836</v>
      </c>
      <c r="S10" s="621"/>
      <c r="T10" s="621"/>
      <c r="U10" s="621"/>
      <c r="V10" s="621"/>
      <c r="W10" s="621"/>
      <c r="X10" s="621"/>
      <c r="Y10" s="622"/>
      <c r="Z10" s="673">
        <v>4.0999999999999996</v>
      </c>
      <c r="AA10" s="673"/>
      <c r="AB10" s="673"/>
      <c r="AC10" s="673"/>
      <c r="AD10" s="674">
        <v>449836</v>
      </c>
      <c r="AE10" s="674"/>
      <c r="AF10" s="674"/>
      <c r="AG10" s="674"/>
      <c r="AH10" s="674"/>
      <c r="AI10" s="674"/>
      <c r="AJ10" s="674"/>
      <c r="AK10" s="674"/>
      <c r="AL10" s="643">
        <v>8.5</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63593</v>
      </c>
      <c r="BH10" s="621"/>
      <c r="BI10" s="621"/>
      <c r="BJ10" s="621"/>
      <c r="BK10" s="621"/>
      <c r="BL10" s="621"/>
      <c r="BM10" s="621"/>
      <c r="BN10" s="622"/>
      <c r="BO10" s="673">
        <v>1.5</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27642</v>
      </c>
      <c r="CS10" s="621"/>
      <c r="CT10" s="621"/>
      <c r="CU10" s="621"/>
      <c r="CV10" s="621"/>
      <c r="CW10" s="621"/>
      <c r="CX10" s="621"/>
      <c r="CY10" s="622"/>
      <c r="CZ10" s="673">
        <v>0.3</v>
      </c>
      <c r="DA10" s="673"/>
      <c r="DB10" s="673"/>
      <c r="DC10" s="673"/>
      <c r="DD10" s="626">
        <v>499</v>
      </c>
      <c r="DE10" s="621"/>
      <c r="DF10" s="621"/>
      <c r="DG10" s="621"/>
      <c r="DH10" s="621"/>
      <c r="DI10" s="621"/>
      <c r="DJ10" s="621"/>
      <c r="DK10" s="621"/>
      <c r="DL10" s="621"/>
      <c r="DM10" s="621"/>
      <c r="DN10" s="621"/>
      <c r="DO10" s="621"/>
      <c r="DP10" s="622"/>
      <c r="DQ10" s="626">
        <v>12602</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175792</v>
      </c>
      <c r="BH11" s="621"/>
      <c r="BI11" s="621"/>
      <c r="BJ11" s="621"/>
      <c r="BK11" s="621"/>
      <c r="BL11" s="621"/>
      <c r="BM11" s="621"/>
      <c r="BN11" s="622"/>
      <c r="BO11" s="673">
        <v>4.3</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175407</v>
      </c>
      <c r="CS11" s="621"/>
      <c r="CT11" s="621"/>
      <c r="CU11" s="621"/>
      <c r="CV11" s="621"/>
      <c r="CW11" s="621"/>
      <c r="CX11" s="621"/>
      <c r="CY11" s="622"/>
      <c r="CZ11" s="673">
        <v>1.6</v>
      </c>
      <c r="DA11" s="673"/>
      <c r="DB11" s="673"/>
      <c r="DC11" s="673"/>
      <c r="DD11" s="626">
        <v>56857</v>
      </c>
      <c r="DE11" s="621"/>
      <c r="DF11" s="621"/>
      <c r="DG11" s="621"/>
      <c r="DH11" s="621"/>
      <c r="DI11" s="621"/>
      <c r="DJ11" s="621"/>
      <c r="DK11" s="621"/>
      <c r="DL11" s="621"/>
      <c r="DM11" s="621"/>
      <c r="DN11" s="621"/>
      <c r="DO11" s="621"/>
      <c r="DP11" s="622"/>
      <c r="DQ11" s="626">
        <v>131304</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1722760</v>
      </c>
      <c r="BH12" s="621"/>
      <c r="BI12" s="621"/>
      <c r="BJ12" s="621"/>
      <c r="BK12" s="621"/>
      <c r="BL12" s="621"/>
      <c r="BM12" s="621"/>
      <c r="BN12" s="622"/>
      <c r="BO12" s="673">
        <v>41.7</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75350</v>
      </c>
      <c r="CS12" s="621"/>
      <c r="CT12" s="621"/>
      <c r="CU12" s="621"/>
      <c r="CV12" s="621"/>
      <c r="CW12" s="621"/>
      <c r="CX12" s="621"/>
      <c r="CY12" s="622"/>
      <c r="CZ12" s="673">
        <v>0.7</v>
      </c>
      <c r="DA12" s="673"/>
      <c r="DB12" s="673"/>
      <c r="DC12" s="673"/>
      <c r="DD12" s="626">
        <v>497</v>
      </c>
      <c r="DE12" s="621"/>
      <c r="DF12" s="621"/>
      <c r="DG12" s="621"/>
      <c r="DH12" s="621"/>
      <c r="DI12" s="621"/>
      <c r="DJ12" s="621"/>
      <c r="DK12" s="621"/>
      <c r="DL12" s="621"/>
      <c r="DM12" s="621"/>
      <c r="DN12" s="621"/>
      <c r="DO12" s="621"/>
      <c r="DP12" s="622"/>
      <c r="DQ12" s="626">
        <v>39212</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40646</v>
      </c>
      <c r="S13" s="621"/>
      <c r="T13" s="621"/>
      <c r="U13" s="621"/>
      <c r="V13" s="621"/>
      <c r="W13" s="621"/>
      <c r="X13" s="621"/>
      <c r="Y13" s="622"/>
      <c r="Z13" s="673">
        <v>0.4</v>
      </c>
      <c r="AA13" s="673"/>
      <c r="AB13" s="673"/>
      <c r="AC13" s="673"/>
      <c r="AD13" s="674">
        <v>40646</v>
      </c>
      <c r="AE13" s="674"/>
      <c r="AF13" s="674"/>
      <c r="AG13" s="674"/>
      <c r="AH13" s="674"/>
      <c r="AI13" s="674"/>
      <c r="AJ13" s="674"/>
      <c r="AK13" s="674"/>
      <c r="AL13" s="643">
        <v>0.8</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1722760</v>
      </c>
      <c r="BH13" s="621"/>
      <c r="BI13" s="621"/>
      <c r="BJ13" s="621"/>
      <c r="BK13" s="621"/>
      <c r="BL13" s="621"/>
      <c r="BM13" s="621"/>
      <c r="BN13" s="622"/>
      <c r="BO13" s="673">
        <v>41.7</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762846</v>
      </c>
      <c r="CS13" s="621"/>
      <c r="CT13" s="621"/>
      <c r="CU13" s="621"/>
      <c r="CV13" s="621"/>
      <c r="CW13" s="621"/>
      <c r="CX13" s="621"/>
      <c r="CY13" s="622"/>
      <c r="CZ13" s="673">
        <v>7.1</v>
      </c>
      <c r="DA13" s="673"/>
      <c r="DB13" s="673"/>
      <c r="DC13" s="673"/>
      <c r="DD13" s="626">
        <v>289536</v>
      </c>
      <c r="DE13" s="621"/>
      <c r="DF13" s="621"/>
      <c r="DG13" s="621"/>
      <c r="DH13" s="621"/>
      <c r="DI13" s="621"/>
      <c r="DJ13" s="621"/>
      <c r="DK13" s="621"/>
      <c r="DL13" s="621"/>
      <c r="DM13" s="621"/>
      <c r="DN13" s="621"/>
      <c r="DO13" s="621"/>
      <c r="DP13" s="622"/>
      <c r="DQ13" s="626">
        <v>707373</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62546</v>
      </c>
      <c r="BH14" s="621"/>
      <c r="BI14" s="621"/>
      <c r="BJ14" s="621"/>
      <c r="BK14" s="621"/>
      <c r="BL14" s="621"/>
      <c r="BM14" s="621"/>
      <c r="BN14" s="622"/>
      <c r="BO14" s="673">
        <v>1.5</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353053</v>
      </c>
      <c r="CS14" s="621"/>
      <c r="CT14" s="621"/>
      <c r="CU14" s="621"/>
      <c r="CV14" s="621"/>
      <c r="CW14" s="621"/>
      <c r="CX14" s="621"/>
      <c r="CY14" s="622"/>
      <c r="CZ14" s="673">
        <v>3.3</v>
      </c>
      <c r="DA14" s="673"/>
      <c r="DB14" s="673"/>
      <c r="DC14" s="673"/>
      <c r="DD14" s="626">
        <v>4493</v>
      </c>
      <c r="DE14" s="621"/>
      <c r="DF14" s="621"/>
      <c r="DG14" s="621"/>
      <c r="DH14" s="621"/>
      <c r="DI14" s="621"/>
      <c r="DJ14" s="621"/>
      <c r="DK14" s="621"/>
      <c r="DL14" s="621"/>
      <c r="DM14" s="621"/>
      <c r="DN14" s="621"/>
      <c r="DO14" s="621"/>
      <c r="DP14" s="622"/>
      <c r="DQ14" s="626">
        <v>348899</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41112</v>
      </c>
      <c r="S15" s="621"/>
      <c r="T15" s="621"/>
      <c r="U15" s="621"/>
      <c r="V15" s="621"/>
      <c r="W15" s="621"/>
      <c r="X15" s="621"/>
      <c r="Y15" s="622"/>
      <c r="Z15" s="673">
        <v>0.4</v>
      </c>
      <c r="AA15" s="673"/>
      <c r="AB15" s="673"/>
      <c r="AC15" s="673"/>
      <c r="AD15" s="674">
        <v>41112</v>
      </c>
      <c r="AE15" s="674"/>
      <c r="AF15" s="674"/>
      <c r="AG15" s="674"/>
      <c r="AH15" s="674"/>
      <c r="AI15" s="674"/>
      <c r="AJ15" s="674"/>
      <c r="AK15" s="674"/>
      <c r="AL15" s="643">
        <v>0.8</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197042</v>
      </c>
      <c r="BH15" s="621"/>
      <c r="BI15" s="621"/>
      <c r="BJ15" s="621"/>
      <c r="BK15" s="621"/>
      <c r="BL15" s="621"/>
      <c r="BM15" s="621"/>
      <c r="BN15" s="622"/>
      <c r="BO15" s="673">
        <v>4.8</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1191887</v>
      </c>
      <c r="CS15" s="621"/>
      <c r="CT15" s="621"/>
      <c r="CU15" s="621"/>
      <c r="CV15" s="621"/>
      <c r="CW15" s="621"/>
      <c r="CX15" s="621"/>
      <c r="CY15" s="622"/>
      <c r="CZ15" s="673">
        <v>11.1</v>
      </c>
      <c r="DA15" s="673"/>
      <c r="DB15" s="673"/>
      <c r="DC15" s="673"/>
      <c r="DD15" s="626">
        <v>303777</v>
      </c>
      <c r="DE15" s="621"/>
      <c r="DF15" s="621"/>
      <c r="DG15" s="621"/>
      <c r="DH15" s="621"/>
      <c r="DI15" s="621"/>
      <c r="DJ15" s="621"/>
      <c r="DK15" s="621"/>
      <c r="DL15" s="621"/>
      <c r="DM15" s="621"/>
      <c r="DN15" s="621"/>
      <c r="DO15" s="621"/>
      <c r="DP15" s="622"/>
      <c r="DQ15" s="626">
        <v>863862</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812787</v>
      </c>
      <c r="S16" s="621"/>
      <c r="T16" s="621"/>
      <c r="U16" s="621"/>
      <c r="V16" s="621"/>
      <c r="W16" s="621"/>
      <c r="X16" s="621"/>
      <c r="Y16" s="622"/>
      <c r="Z16" s="673">
        <v>7.4</v>
      </c>
      <c r="AA16" s="673"/>
      <c r="AB16" s="673"/>
      <c r="AC16" s="673"/>
      <c r="AD16" s="674">
        <v>763015</v>
      </c>
      <c r="AE16" s="674"/>
      <c r="AF16" s="674"/>
      <c r="AG16" s="674"/>
      <c r="AH16" s="674"/>
      <c r="AI16" s="674"/>
      <c r="AJ16" s="674"/>
      <c r="AK16" s="674"/>
      <c r="AL16" s="643">
        <v>14.4</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763015</v>
      </c>
      <c r="S17" s="621"/>
      <c r="T17" s="621"/>
      <c r="U17" s="621"/>
      <c r="V17" s="621"/>
      <c r="W17" s="621"/>
      <c r="X17" s="621"/>
      <c r="Y17" s="622"/>
      <c r="Z17" s="673">
        <v>6.9</v>
      </c>
      <c r="AA17" s="673"/>
      <c r="AB17" s="673"/>
      <c r="AC17" s="673"/>
      <c r="AD17" s="674">
        <v>763015</v>
      </c>
      <c r="AE17" s="674"/>
      <c r="AF17" s="674"/>
      <c r="AG17" s="674"/>
      <c r="AH17" s="674"/>
      <c r="AI17" s="674"/>
      <c r="AJ17" s="674"/>
      <c r="AK17" s="674"/>
      <c r="AL17" s="643">
        <v>14.4</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533538</v>
      </c>
      <c r="CS17" s="621"/>
      <c r="CT17" s="621"/>
      <c r="CU17" s="621"/>
      <c r="CV17" s="621"/>
      <c r="CW17" s="621"/>
      <c r="CX17" s="621"/>
      <c r="CY17" s="622"/>
      <c r="CZ17" s="673">
        <v>5</v>
      </c>
      <c r="DA17" s="673"/>
      <c r="DB17" s="673"/>
      <c r="DC17" s="673"/>
      <c r="DD17" s="626" t="s">
        <v>112</v>
      </c>
      <c r="DE17" s="621"/>
      <c r="DF17" s="621"/>
      <c r="DG17" s="621"/>
      <c r="DH17" s="621"/>
      <c r="DI17" s="621"/>
      <c r="DJ17" s="621"/>
      <c r="DK17" s="621"/>
      <c r="DL17" s="621"/>
      <c r="DM17" s="621"/>
      <c r="DN17" s="621"/>
      <c r="DO17" s="621"/>
      <c r="DP17" s="622"/>
      <c r="DQ17" s="626">
        <v>533538</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49772</v>
      </c>
      <c r="S18" s="621"/>
      <c r="T18" s="621"/>
      <c r="U18" s="621"/>
      <c r="V18" s="621"/>
      <c r="W18" s="621"/>
      <c r="X18" s="621"/>
      <c r="Y18" s="622"/>
      <c r="Z18" s="673">
        <v>0.5</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288602</v>
      </c>
      <c r="BH19" s="621"/>
      <c r="BI19" s="621"/>
      <c r="BJ19" s="621"/>
      <c r="BK19" s="621"/>
      <c r="BL19" s="621"/>
      <c r="BM19" s="621"/>
      <c r="BN19" s="622"/>
      <c r="BO19" s="673">
        <v>7</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5606482</v>
      </c>
      <c r="S20" s="621"/>
      <c r="T20" s="621"/>
      <c r="U20" s="621"/>
      <c r="V20" s="621"/>
      <c r="W20" s="621"/>
      <c r="X20" s="621"/>
      <c r="Y20" s="622"/>
      <c r="Z20" s="673">
        <v>50.7</v>
      </c>
      <c r="AA20" s="673"/>
      <c r="AB20" s="673"/>
      <c r="AC20" s="673"/>
      <c r="AD20" s="674">
        <v>5268108</v>
      </c>
      <c r="AE20" s="674"/>
      <c r="AF20" s="674"/>
      <c r="AG20" s="674"/>
      <c r="AH20" s="674"/>
      <c r="AI20" s="674"/>
      <c r="AJ20" s="674"/>
      <c r="AK20" s="674"/>
      <c r="AL20" s="643">
        <v>99.2</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288602</v>
      </c>
      <c r="BH20" s="621"/>
      <c r="BI20" s="621"/>
      <c r="BJ20" s="621"/>
      <c r="BK20" s="621"/>
      <c r="BL20" s="621"/>
      <c r="BM20" s="621"/>
      <c r="BN20" s="622"/>
      <c r="BO20" s="673">
        <v>7</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10696923</v>
      </c>
      <c r="CS20" s="621"/>
      <c r="CT20" s="621"/>
      <c r="CU20" s="621"/>
      <c r="CV20" s="621"/>
      <c r="CW20" s="621"/>
      <c r="CX20" s="621"/>
      <c r="CY20" s="622"/>
      <c r="CZ20" s="673">
        <v>100</v>
      </c>
      <c r="DA20" s="673"/>
      <c r="DB20" s="673"/>
      <c r="DC20" s="673"/>
      <c r="DD20" s="626">
        <v>2889921</v>
      </c>
      <c r="DE20" s="621"/>
      <c r="DF20" s="621"/>
      <c r="DG20" s="621"/>
      <c r="DH20" s="621"/>
      <c r="DI20" s="621"/>
      <c r="DJ20" s="621"/>
      <c r="DK20" s="621"/>
      <c r="DL20" s="621"/>
      <c r="DM20" s="621"/>
      <c r="DN20" s="621"/>
      <c r="DO20" s="621"/>
      <c r="DP20" s="622"/>
      <c r="DQ20" s="626">
        <v>6817606</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4969</v>
      </c>
      <c r="S21" s="621"/>
      <c r="T21" s="621"/>
      <c r="U21" s="621"/>
      <c r="V21" s="621"/>
      <c r="W21" s="621"/>
      <c r="X21" s="621"/>
      <c r="Y21" s="622"/>
      <c r="Z21" s="673">
        <v>0</v>
      </c>
      <c r="AA21" s="673"/>
      <c r="AB21" s="673"/>
      <c r="AC21" s="673"/>
      <c r="AD21" s="674">
        <v>4969</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88490</v>
      </c>
      <c r="S22" s="621"/>
      <c r="T22" s="621"/>
      <c r="U22" s="621"/>
      <c r="V22" s="621"/>
      <c r="W22" s="621"/>
      <c r="X22" s="621"/>
      <c r="Y22" s="622"/>
      <c r="Z22" s="673">
        <v>0.8</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202557</v>
      </c>
      <c r="S23" s="621"/>
      <c r="T23" s="621"/>
      <c r="U23" s="621"/>
      <c r="V23" s="621"/>
      <c r="W23" s="621"/>
      <c r="X23" s="621"/>
      <c r="Y23" s="622"/>
      <c r="Z23" s="673">
        <v>1.8</v>
      </c>
      <c r="AA23" s="673"/>
      <c r="AB23" s="673"/>
      <c r="AC23" s="673"/>
      <c r="AD23" s="674">
        <v>15462</v>
      </c>
      <c r="AE23" s="674"/>
      <c r="AF23" s="674"/>
      <c r="AG23" s="674"/>
      <c r="AH23" s="674"/>
      <c r="AI23" s="674"/>
      <c r="AJ23" s="674"/>
      <c r="AK23" s="674"/>
      <c r="AL23" s="643">
        <v>0.3</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288602</v>
      </c>
      <c r="BH23" s="621"/>
      <c r="BI23" s="621"/>
      <c r="BJ23" s="621"/>
      <c r="BK23" s="621"/>
      <c r="BL23" s="621"/>
      <c r="BM23" s="621"/>
      <c r="BN23" s="622"/>
      <c r="BO23" s="673">
        <v>7</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15532</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3680946</v>
      </c>
      <c r="CS24" s="671"/>
      <c r="CT24" s="671"/>
      <c r="CU24" s="671"/>
      <c r="CV24" s="671"/>
      <c r="CW24" s="671"/>
      <c r="CX24" s="671"/>
      <c r="CY24" s="718"/>
      <c r="CZ24" s="722">
        <v>34.4</v>
      </c>
      <c r="DA24" s="723"/>
      <c r="DB24" s="723"/>
      <c r="DC24" s="724"/>
      <c r="DD24" s="717">
        <v>2376261</v>
      </c>
      <c r="DE24" s="671"/>
      <c r="DF24" s="671"/>
      <c r="DG24" s="671"/>
      <c r="DH24" s="671"/>
      <c r="DI24" s="671"/>
      <c r="DJ24" s="671"/>
      <c r="DK24" s="718"/>
      <c r="DL24" s="717">
        <v>2369702</v>
      </c>
      <c r="DM24" s="671"/>
      <c r="DN24" s="671"/>
      <c r="DO24" s="671"/>
      <c r="DP24" s="671"/>
      <c r="DQ24" s="671"/>
      <c r="DR24" s="671"/>
      <c r="DS24" s="671"/>
      <c r="DT24" s="671"/>
      <c r="DU24" s="671"/>
      <c r="DV24" s="718"/>
      <c r="DW24" s="719">
        <v>41.5</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924095</v>
      </c>
      <c r="S25" s="621"/>
      <c r="T25" s="621"/>
      <c r="U25" s="621"/>
      <c r="V25" s="621"/>
      <c r="W25" s="621"/>
      <c r="X25" s="621"/>
      <c r="Y25" s="622"/>
      <c r="Z25" s="673">
        <v>8.4</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1340853</v>
      </c>
      <c r="CS25" s="639"/>
      <c r="CT25" s="639"/>
      <c r="CU25" s="639"/>
      <c r="CV25" s="639"/>
      <c r="CW25" s="639"/>
      <c r="CX25" s="639"/>
      <c r="CY25" s="640"/>
      <c r="CZ25" s="623">
        <v>12.5</v>
      </c>
      <c r="DA25" s="641"/>
      <c r="DB25" s="641"/>
      <c r="DC25" s="642"/>
      <c r="DD25" s="626">
        <v>1180741</v>
      </c>
      <c r="DE25" s="639"/>
      <c r="DF25" s="639"/>
      <c r="DG25" s="639"/>
      <c r="DH25" s="639"/>
      <c r="DI25" s="639"/>
      <c r="DJ25" s="639"/>
      <c r="DK25" s="640"/>
      <c r="DL25" s="626">
        <v>1179981</v>
      </c>
      <c r="DM25" s="639"/>
      <c r="DN25" s="639"/>
      <c r="DO25" s="639"/>
      <c r="DP25" s="639"/>
      <c r="DQ25" s="639"/>
      <c r="DR25" s="639"/>
      <c r="DS25" s="639"/>
      <c r="DT25" s="639"/>
      <c r="DU25" s="639"/>
      <c r="DV25" s="640"/>
      <c r="DW25" s="643">
        <v>20.7</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920884</v>
      </c>
      <c r="CS26" s="621"/>
      <c r="CT26" s="621"/>
      <c r="CU26" s="621"/>
      <c r="CV26" s="621"/>
      <c r="CW26" s="621"/>
      <c r="CX26" s="621"/>
      <c r="CY26" s="622"/>
      <c r="CZ26" s="623">
        <v>8.6</v>
      </c>
      <c r="DA26" s="641"/>
      <c r="DB26" s="641"/>
      <c r="DC26" s="642"/>
      <c r="DD26" s="626">
        <v>766382</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562106</v>
      </c>
      <c r="S27" s="621"/>
      <c r="T27" s="621"/>
      <c r="U27" s="621"/>
      <c r="V27" s="621"/>
      <c r="W27" s="621"/>
      <c r="X27" s="621"/>
      <c r="Y27" s="622"/>
      <c r="Z27" s="673">
        <v>5.0999999999999996</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4129195</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1806555</v>
      </c>
      <c r="CS27" s="639"/>
      <c r="CT27" s="639"/>
      <c r="CU27" s="639"/>
      <c r="CV27" s="639"/>
      <c r="CW27" s="639"/>
      <c r="CX27" s="639"/>
      <c r="CY27" s="640"/>
      <c r="CZ27" s="623">
        <v>16.899999999999999</v>
      </c>
      <c r="DA27" s="641"/>
      <c r="DB27" s="641"/>
      <c r="DC27" s="642"/>
      <c r="DD27" s="626">
        <v>661982</v>
      </c>
      <c r="DE27" s="639"/>
      <c r="DF27" s="639"/>
      <c r="DG27" s="639"/>
      <c r="DH27" s="639"/>
      <c r="DI27" s="639"/>
      <c r="DJ27" s="639"/>
      <c r="DK27" s="640"/>
      <c r="DL27" s="626">
        <v>656183</v>
      </c>
      <c r="DM27" s="639"/>
      <c r="DN27" s="639"/>
      <c r="DO27" s="639"/>
      <c r="DP27" s="639"/>
      <c r="DQ27" s="639"/>
      <c r="DR27" s="639"/>
      <c r="DS27" s="639"/>
      <c r="DT27" s="639"/>
      <c r="DU27" s="639"/>
      <c r="DV27" s="640"/>
      <c r="DW27" s="643">
        <v>11.5</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7294</v>
      </c>
      <c r="S28" s="621"/>
      <c r="T28" s="621"/>
      <c r="U28" s="621"/>
      <c r="V28" s="621"/>
      <c r="W28" s="621"/>
      <c r="X28" s="621"/>
      <c r="Y28" s="622"/>
      <c r="Z28" s="673">
        <v>0.1</v>
      </c>
      <c r="AA28" s="673"/>
      <c r="AB28" s="673"/>
      <c r="AC28" s="673"/>
      <c r="AD28" s="674">
        <v>2220</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533538</v>
      </c>
      <c r="CS28" s="621"/>
      <c r="CT28" s="621"/>
      <c r="CU28" s="621"/>
      <c r="CV28" s="621"/>
      <c r="CW28" s="621"/>
      <c r="CX28" s="621"/>
      <c r="CY28" s="622"/>
      <c r="CZ28" s="623">
        <v>5</v>
      </c>
      <c r="DA28" s="641"/>
      <c r="DB28" s="641"/>
      <c r="DC28" s="642"/>
      <c r="DD28" s="626">
        <v>533538</v>
      </c>
      <c r="DE28" s="621"/>
      <c r="DF28" s="621"/>
      <c r="DG28" s="621"/>
      <c r="DH28" s="621"/>
      <c r="DI28" s="621"/>
      <c r="DJ28" s="621"/>
      <c r="DK28" s="622"/>
      <c r="DL28" s="626">
        <v>533538</v>
      </c>
      <c r="DM28" s="621"/>
      <c r="DN28" s="621"/>
      <c r="DO28" s="621"/>
      <c r="DP28" s="621"/>
      <c r="DQ28" s="621"/>
      <c r="DR28" s="621"/>
      <c r="DS28" s="621"/>
      <c r="DT28" s="621"/>
      <c r="DU28" s="621"/>
      <c r="DV28" s="622"/>
      <c r="DW28" s="643">
        <v>9.3000000000000007</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43329</v>
      </c>
      <c r="S29" s="621"/>
      <c r="T29" s="621"/>
      <c r="U29" s="621"/>
      <c r="V29" s="621"/>
      <c r="W29" s="621"/>
      <c r="X29" s="621"/>
      <c r="Y29" s="622"/>
      <c r="Z29" s="673">
        <v>0.4</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533538</v>
      </c>
      <c r="CS29" s="639"/>
      <c r="CT29" s="639"/>
      <c r="CU29" s="639"/>
      <c r="CV29" s="639"/>
      <c r="CW29" s="639"/>
      <c r="CX29" s="639"/>
      <c r="CY29" s="640"/>
      <c r="CZ29" s="623">
        <v>5</v>
      </c>
      <c r="DA29" s="641"/>
      <c r="DB29" s="641"/>
      <c r="DC29" s="642"/>
      <c r="DD29" s="626">
        <v>533538</v>
      </c>
      <c r="DE29" s="639"/>
      <c r="DF29" s="639"/>
      <c r="DG29" s="639"/>
      <c r="DH29" s="639"/>
      <c r="DI29" s="639"/>
      <c r="DJ29" s="639"/>
      <c r="DK29" s="640"/>
      <c r="DL29" s="626">
        <v>533538</v>
      </c>
      <c r="DM29" s="639"/>
      <c r="DN29" s="639"/>
      <c r="DO29" s="639"/>
      <c r="DP29" s="639"/>
      <c r="DQ29" s="639"/>
      <c r="DR29" s="639"/>
      <c r="DS29" s="639"/>
      <c r="DT29" s="639"/>
      <c r="DU29" s="639"/>
      <c r="DV29" s="640"/>
      <c r="DW29" s="643">
        <v>9.3000000000000007</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954928</v>
      </c>
      <c r="S30" s="621"/>
      <c r="T30" s="621"/>
      <c r="U30" s="621"/>
      <c r="V30" s="621"/>
      <c r="W30" s="621"/>
      <c r="X30" s="621"/>
      <c r="Y30" s="622"/>
      <c r="Z30" s="673">
        <v>8.6</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99.2</v>
      </c>
      <c r="BH30" s="687"/>
      <c r="BI30" s="687"/>
      <c r="BJ30" s="687"/>
      <c r="BK30" s="687"/>
      <c r="BL30" s="687"/>
      <c r="BM30" s="688">
        <v>98.3</v>
      </c>
      <c r="BN30" s="687"/>
      <c r="BO30" s="687"/>
      <c r="BP30" s="687"/>
      <c r="BQ30" s="689"/>
      <c r="BR30" s="686">
        <v>99.2</v>
      </c>
      <c r="BS30" s="687"/>
      <c r="BT30" s="687"/>
      <c r="BU30" s="687"/>
      <c r="BV30" s="687"/>
      <c r="BW30" s="687"/>
      <c r="BX30" s="688">
        <v>98.2</v>
      </c>
      <c r="BY30" s="687"/>
      <c r="BZ30" s="687"/>
      <c r="CA30" s="687"/>
      <c r="CB30" s="689"/>
      <c r="CD30" s="692"/>
      <c r="CE30" s="693"/>
      <c r="CF30" s="657" t="s">
        <v>293</v>
      </c>
      <c r="CG30" s="654"/>
      <c r="CH30" s="654"/>
      <c r="CI30" s="654"/>
      <c r="CJ30" s="654"/>
      <c r="CK30" s="654"/>
      <c r="CL30" s="654"/>
      <c r="CM30" s="654"/>
      <c r="CN30" s="654"/>
      <c r="CO30" s="654"/>
      <c r="CP30" s="654"/>
      <c r="CQ30" s="655"/>
      <c r="CR30" s="620">
        <v>483292</v>
      </c>
      <c r="CS30" s="621"/>
      <c r="CT30" s="621"/>
      <c r="CU30" s="621"/>
      <c r="CV30" s="621"/>
      <c r="CW30" s="621"/>
      <c r="CX30" s="621"/>
      <c r="CY30" s="622"/>
      <c r="CZ30" s="623">
        <v>4.5</v>
      </c>
      <c r="DA30" s="641"/>
      <c r="DB30" s="641"/>
      <c r="DC30" s="642"/>
      <c r="DD30" s="626">
        <v>483292</v>
      </c>
      <c r="DE30" s="621"/>
      <c r="DF30" s="621"/>
      <c r="DG30" s="621"/>
      <c r="DH30" s="621"/>
      <c r="DI30" s="621"/>
      <c r="DJ30" s="621"/>
      <c r="DK30" s="622"/>
      <c r="DL30" s="626">
        <v>483292</v>
      </c>
      <c r="DM30" s="621"/>
      <c r="DN30" s="621"/>
      <c r="DO30" s="621"/>
      <c r="DP30" s="621"/>
      <c r="DQ30" s="621"/>
      <c r="DR30" s="621"/>
      <c r="DS30" s="621"/>
      <c r="DT30" s="621"/>
      <c r="DU30" s="621"/>
      <c r="DV30" s="622"/>
      <c r="DW30" s="643">
        <v>8.5</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652009</v>
      </c>
      <c r="S31" s="621"/>
      <c r="T31" s="621"/>
      <c r="U31" s="621"/>
      <c r="V31" s="621"/>
      <c r="W31" s="621"/>
      <c r="X31" s="621"/>
      <c r="Y31" s="622"/>
      <c r="Z31" s="673">
        <v>5.9</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99.1</v>
      </c>
      <c r="BH31" s="639"/>
      <c r="BI31" s="639"/>
      <c r="BJ31" s="639"/>
      <c r="BK31" s="639"/>
      <c r="BL31" s="639"/>
      <c r="BM31" s="675">
        <v>98.1</v>
      </c>
      <c r="BN31" s="685"/>
      <c r="BO31" s="685"/>
      <c r="BP31" s="685"/>
      <c r="BQ31" s="649"/>
      <c r="BR31" s="684">
        <v>99.1</v>
      </c>
      <c r="BS31" s="639"/>
      <c r="BT31" s="639"/>
      <c r="BU31" s="639"/>
      <c r="BV31" s="639"/>
      <c r="BW31" s="639"/>
      <c r="BX31" s="675">
        <v>98.1</v>
      </c>
      <c r="BY31" s="685"/>
      <c r="BZ31" s="685"/>
      <c r="CA31" s="685"/>
      <c r="CB31" s="649"/>
      <c r="CD31" s="692"/>
      <c r="CE31" s="693"/>
      <c r="CF31" s="657" t="s">
        <v>297</v>
      </c>
      <c r="CG31" s="654"/>
      <c r="CH31" s="654"/>
      <c r="CI31" s="654"/>
      <c r="CJ31" s="654"/>
      <c r="CK31" s="654"/>
      <c r="CL31" s="654"/>
      <c r="CM31" s="654"/>
      <c r="CN31" s="654"/>
      <c r="CO31" s="654"/>
      <c r="CP31" s="654"/>
      <c r="CQ31" s="655"/>
      <c r="CR31" s="620">
        <v>50246</v>
      </c>
      <c r="CS31" s="639"/>
      <c r="CT31" s="639"/>
      <c r="CU31" s="639"/>
      <c r="CV31" s="639"/>
      <c r="CW31" s="639"/>
      <c r="CX31" s="639"/>
      <c r="CY31" s="640"/>
      <c r="CZ31" s="623">
        <v>0.5</v>
      </c>
      <c r="DA31" s="641"/>
      <c r="DB31" s="641"/>
      <c r="DC31" s="642"/>
      <c r="DD31" s="626">
        <v>50246</v>
      </c>
      <c r="DE31" s="639"/>
      <c r="DF31" s="639"/>
      <c r="DG31" s="639"/>
      <c r="DH31" s="639"/>
      <c r="DI31" s="639"/>
      <c r="DJ31" s="639"/>
      <c r="DK31" s="640"/>
      <c r="DL31" s="626">
        <v>50246</v>
      </c>
      <c r="DM31" s="639"/>
      <c r="DN31" s="639"/>
      <c r="DO31" s="639"/>
      <c r="DP31" s="639"/>
      <c r="DQ31" s="639"/>
      <c r="DR31" s="639"/>
      <c r="DS31" s="639"/>
      <c r="DT31" s="639"/>
      <c r="DU31" s="639"/>
      <c r="DV31" s="640"/>
      <c r="DW31" s="643">
        <v>0.9</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325740</v>
      </c>
      <c r="S32" s="621"/>
      <c r="T32" s="621"/>
      <c r="U32" s="621"/>
      <c r="V32" s="621"/>
      <c r="W32" s="621"/>
      <c r="X32" s="621"/>
      <c r="Y32" s="622"/>
      <c r="Z32" s="673">
        <v>2.9</v>
      </c>
      <c r="AA32" s="673"/>
      <c r="AB32" s="673"/>
      <c r="AC32" s="673"/>
      <c r="AD32" s="674">
        <v>21399</v>
      </c>
      <c r="AE32" s="674"/>
      <c r="AF32" s="674"/>
      <c r="AG32" s="674"/>
      <c r="AH32" s="674"/>
      <c r="AI32" s="674"/>
      <c r="AJ32" s="674"/>
      <c r="AK32" s="674"/>
      <c r="AL32" s="643">
        <v>0.4</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99.2</v>
      </c>
      <c r="BH32" s="605"/>
      <c r="BI32" s="605"/>
      <c r="BJ32" s="605"/>
      <c r="BK32" s="605"/>
      <c r="BL32" s="605"/>
      <c r="BM32" s="668">
        <v>98.2</v>
      </c>
      <c r="BN32" s="605"/>
      <c r="BO32" s="605"/>
      <c r="BP32" s="605"/>
      <c r="BQ32" s="662"/>
      <c r="BR32" s="683">
        <v>99.2</v>
      </c>
      <c r="BS32" s="605"/>
      <c r="BT32" s="605"/>
      <c r="BU32" s="605"/>
      <c r="BV32" s="605"/>
      <c r="BW32" s="605"/>
      <c r="BX32" s="668">
        <v>98.2</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1664572</v>
      </c>
      <c r="S33" s="621"/>
      <c r="T33" s="621"/>
      <c r="U33" s="621"/>
      <c r="V33" s="621"/>
      <c r="W33" s="621"/>
      <c r="X33" s="621"/>
      <c r="Y33" s="622"/>
      <c r="Z33" s="673">
        <v>15.1</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4126056</v>
      </c>
      <c r="CS33" s="639"/>
      <c r="CT33" s="639"/>
      <c r="CU33" s="639"/>
      <c r="CV33" s="639"/>
      <c r="CW33" s="639"/>
      <c r="CX33" s="639"/>
      <c r="CY33" s="640"/>
      <c r="CZ33" s="623">
        <v>38.6</v>
      </c>
      <c r="DA33" s="641"/>
      <c r="DB33" s="641"/>
      <c r="DC33" s="642"/>
      <c r="DD33" s="626">
        <v>3485088</v>
      </c>
      <c r="DE33" s="639"/>
      <c r="DF33" s="639"/>
      <c r="DG33" s="639"/>
      <c r="DH33" s="639"/>
      <c r="DI33" s="639"/>
      <c r="DJ33" s="639"/>
      <c r="DK33" s="640"/>
      <c r="DL33" s="626">
        <v>2344021</v>
      </c>
      <c r="DM33" s="639"/>
      <c r="DN33" s="639"/>
      <c r="DO33" s="639"/>
      <c r="DP33" s="639"/>
      <c r="DQ33" s="639"/>
      <c r="DR33" s="639"/>
      <c r="DS33" s="639"/>
      <c r="DT33" s="639"/>
      <c r="DU33" s="639"/>
      <c r="DV33" s="640"/>
      <c r="DW33" s="643">
        <v>41</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1761543</v>
      </c>
      <c r="CS34" s="621"/>
      <c r="CT34" s="621"/>
      <c r="CU34" s="621"/>
      <c r="CV34" s="621"/>
      <c r="CW34" s="621"/>
      <c r="CX34" s="621"/>
      <c r="CY34" s="622"/>
      <c r="CZ34" s="623">
        <v>16.5</v>
      </c>
      <c r="DA34" s="641"/>
      <c r="DB34" s="641"/>
      <c r="DC34" s="642"/>
      <c r="DD34" s="626">
        <v>1347195</v>
      </c>
      <c r="DE34" s="621"/>
      <c r="DF34" s="621"/>
      <c r="DG34" s="621"/>
      <c r="DH34" s="621"/>
      <c r="DI34" s="621"/>
      <c r="DJ34" s="621"/>
      <c r="DK34" s="622"/>
      <c r="DL34" s="626">
        <v>946802</v>
      </c>
      <c r="DM34" s="621"/>
      <c r="DN34" s="621"/>
      <c r="DO34" s="621"/>
      <c r="DP34" s="621"/>
      <c r="DQ34" s="621"/>
      <c r="DR34" s="621"/>
      <c r="DS34" s="621"/>
      <c r="DT34" s="621"/>
      <c r="DU34" s="621"/>
      <c r="DV34" s="622"/>
      <c r="DW34" s="643">
        <v>16.600000000000001</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398572</v>
      </c>
      <c r="S35" s="621"/>
      <c r="T35" s="621"/>
      <c r="U35" s="621"/>
      <c r="V35" s="621"/>
      <c r="W35" s="621"/>
      <c r="X35" s="621"/>
      <c r="Y35" s="622"/>
      <c r="Z35" s="673">
        <v>3.6</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1071966</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209550</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49494</v>
      </c>
      <c r="CS35" s="639"/>
      <c r="CT35" s="639"/>
      <c r="CU35" s="639"/>
      <c r="CV35" s="639"/>
      <c r="CW35" s="639"/>
      <c r="CX35" s="639"/>
      <c r="CY35" s="640"/>
      <c r="CZ35" s="623">
        <v>0.5</v>
      </c>
      <c r="DA35" s="641"/>
      <c r="DB35" s="641"/>
      <c r="DC35" s="642"/>
      <c r="DD35" s="626">
        <v>49494</v>
      </c>
      <c r="DE35" s="639"/>
      <c r="DF35" s="639"/>
      <c r="DG35" s="639"/>
      <c r="DH35" s="639"/>
      <c r="DI35" s="639"/>
      <c r="DJ35" s="639"/>
      <c r="DK35" s="640"/>
      <c r="DL35" s="626">
        <v>49494</v>
      </c>
      <c r="DM35" s="639"/>
      <c r="DN35" s="639"/>
      <c r="DO35" s="639"/>
      <c r="DP35" s="639"/>
      <c r="DQ35" s="639"/>
      <c r="DR35" s="639"/>
      <c r="DS35" s="639"/>
      <c r="DT35" s="639"/>
      <c r="DU35" s="639"/>
      <c r="DV35" s="640"/>
      <c r="DW35" s="643">
        <v>0.9</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11052103</v>
      </c>
      <c r="S36" s="661"/>
      <c r="T36" s="661"/>
      <c r="U36" s="661"/>
      <c r="V36" s="661"/>
      <c r="W36" s="661"/>
      <c r="X36" s="661"/>
      <c r="Y36" s="664"/>
      <c r="Z36" s="665">
        <v>100</v>
      </c>
      <c r="AA36" s="665"/>
      <c r="AB36" s="665"/>
      <c r="AC36" s="665"/>
      <c r="AD36" s="666">
        <v>5312158</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350056</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65984</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901970</v>
      </c>
      <c r="CS36" s="621"/>
      <c r="CT36" s="621"/>
      <c r="CU36" s="621"/>
      <c r="CV36" s="621"/>
      <c r="CW36" s="621"/>
      <c r="CX36" s="621"/>
      <c r="CY36" s="622"/>
      <c r="CZ36" s="623">
        <v>8.4</v>
      </c>
      <c r="DA36" s="641"/>
      <c r="DB36" s="641"/>
      <c r="DC36" s="642"/>
      <c r="DD36" s="626">
        <v>834286</v>
      </c>
      <c r="DE36" s="621"/>
      <c r="DF36" s="621"/>
      <c r="DG36" s="621"/>
      <c r="DH36" s="621"/>
      <c r="DI36" s="621"/>
      <c r="DJ36" s="621"/>
      <c r="DK36" s="622"/>
      <c r="DL36" s="626">
        <v>677259</v>
      </c>
      <c r="DM36" s="621"/>
      <c r="DN36" s="621"/>
      <c r="DO36" s="621"/>
      <c r="DP36" s="621"/>
      <c r="DQ36" s="621"/>
      <c r="DR36" s="621"/>
      <c r="DS36" s="621"/>
      <c r="DT36" s="621"/>
      <c r="DU36" s="621"/>
      <c r="DV36" s="622"/>
      <c r="DW36" s="643">
        <v>11.9</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3424</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3460</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468121</v>
      </c>
      <c r="CS37" s="639"/>
      <c r="CT37" s="639"/>
      <c r="CU37" s="639"/>
      <c r="CV37" s="639"/>
      <c r="CW37" s="639"/>
      <c r="CX37" s="639"/>
      <c r="CY37" s="640"/>
      <c r="CZ37" s="623">
        <v>4.4000000000000004</v>
      </c>
      <c r="DA37" s="641"/>
      <c r="DB37" s="641"/>
      <c r="DC37" s="642"/>
      <c r="DD37" s="626">
        <v>468121</v>
      </c>
      <c r="DE37" s="639"/>
      <c r="DF37" s="639"/>
      <c r="DG37" s="639"/>
      <c r="DH37" s="639"/>
      <c r="DI37" s="639"/>
      <c r="DJ37" s="639"/>
      <c r="DK37" s="640"/>
      <c r="DL37" s="626">
        <v>397872</v>
      </c>
      <c r="DM37" s="639"/>
      <c r="DN37" s="639"/>
      <c r="DO37" s="639"/>
      <c r="DP37" s="639"/>
      <c r="DQ37" s="639"/>
      <c r="DR37" s="639"/>
      <c r="DS37" s="639"/>
      <c r="DT37" s="639"/>
      <c r="DU37" s="639"/>
      <c r="DV37" s="640"/>
      <c r="DW37" s="643">
        <v>7</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5995</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1068542</v>
      </c>
      <c r="CS38" s="621"/>
      <c r="CT38" s="621"/>
      <c r="CU38" s="621"/>
      <c r="CV38" s="621"/>
      <c r="CW38" s="621"/>
      <c r="CX38" s="621"/>
      <c r="CY38" s="622"/>
      <c r="CZ38" s="623">
        <v>10</v>
      </c>
      <c r="DA38" s="641"/>
      <c r="DB38" s="641"/>
      <c r="DC38" s="642"/>
      <c r="DD38" s="626">
        <v>966113</v>
      </c>
      <c r="DE38" s="621"/>
      <c r="DF38" s="621"/>
      <c r="DG38" s="621"/>
      <c r="DH38" s="621"/>
      <c r="DI38" s="621"/>
      <c r="DJ38" s="621"/>
      <c r="DK38" s="622"/>
      <c r="DL38" s="626">
        <v>670466</v>
      </c>
      <c r="DM38" s="621"/>
      <c r="DN38" s="621"/>
      <c r="DO38" s="621"/>
      <c r="DP38" s="621"/>
      <c r="DQ38" s="621"/>
      <c r="DR38" s="621"/>
      <c r="DS38" s="621"/>
      <c r="DT38" s="621"/>
      <c r="DU38" s="621"/>
      <c r="DV38" s="622"/>
      <c r="DW38" s="643">
        <v>11.7</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98</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294507</v>
      </c>
      <c r="CS39" s="639"/>
      <c r="CT39" s="639"/>
      <c r="CU39" s="639"/>
      <c r="CV39" s="639"/>
      <c r="CW39" s="639"/>
      <c r="CX39" s="639"/>
      <c r="CY39" s="640"/>
      <c r="CZ39" s="623">
        <v>2.8</v>
      </c>
      <c r="DA39" s="641"/>
      <c r="DB39" s="641"/>
      <c r="DC39" s="642"/>
      <c r="DD39" s="626">
        <v>288000</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162095</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86</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50000</v>
      </c>
      <c r="CS40" s="621"/>
      <c r="CT40" s="621"/>
      <c r="CU40" s="621"/>
      <c r="CV40" s="621"/>
      <c r="CW40" s="621"/>
      <c r="CX40" s="621"/>
      <c r="CY40" s="622"/>
      <c r="CZ40" s="623">
        <v>0.5</v>
      </c>
      <c r="DA40" s="641"/>
      <c r="DB40" s="641"/>
      <c r="DC40" s="642"/>
      <c r="DD40" s="626" t="s">
        <v>319</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556391</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303</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2889921</v>
      </c>
      <c r="CS42" s="621"/>
      <c r="CT42" s="621"/>
      <c r="CU42" s="621"/>
      <c r="CV42" s="621"/>
      <c r="CW42" s="621"/>
      <c r="CX42" s="621"/>
      <c r="CY42" s="622"/>
      <c r="CZ42" s="623">
        <v>27</v>
      </c>
      <c r="DA42" s="624"/>
      <c r="DB42" s="624"/>
      <c r="DC42" s="625"/>
      <c r="DD42" s="626">
        <v>956257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27605</v>
      </c>
      <c r="CS43" s="639"/>
      <c r="CT43" s="639"/>
      <c r="CU43" s="639"/>
      <c r="CV43" s="639"/>
      <c r="CW43" s="639"/>
      <c r="CX43" s="639"/>
      <c r="CY43" s="640"/>
      <c r="CZ43" s="623">
        <v>0.3</v>
      </c>
      <c r="DA43" s="641"/>
      <c r="DB43" s="641"/>
      <c r="DC43" s="642"/>
      <c r="DD43" s="626">
        <v>27605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2889921</v>
      </c>
      <c r="CS44" s="621"/>
      <c r="CT44" s="621"/>
      <c r="CU44" s="621"/>
      <c r="CV44" s="621"/>
      <c r="CW44" s="621"/>
      <c r="CX44" s="621"/>
      <c r="CY44" s="622"/>
      <c r="CZ44" s="623">
        <v>27</v>
      </c>
      <c r="DA44" s="624"/>
      <c r="DB44" s="624"/>
      <c r="DC44" s="625"/>
      <c r="DD44" s="626">
        <v>956257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211792</v>
      </c>
      <c r="CS45" s="639"/>
      <c r="CT45" s="639"/>
      <c r="CU45" s="639"/>
      <c r="CV45" s="639"/>
      <c r="CW45" s="639"/>
      <c r="CX45" s="639"/>
      <c r="CY45" s="640"/>
      <c r="CZ45" s="623">
        <v>2</v>
      </c>
      <c r="DA45" s="641"/>
      <c r="DB45" s="641"/>
      <c r="DC45" s="642"/>
      <c r="DD45" s="626">
        <v>29583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2672772</v>
      </c>
      <c r="CS46" s="621"/>
      <c r="CT46" s="621"/>
      <c r="CU46" s="621"/>
      <c r="CV46" s="621"/>
      <c r="CW46" s="621"/>
      <c r="CX46" s="621"/>
      <c r="CY46" s="622"/>
      <c r="CZ46" s="623">
        <v>25</v>
      </c>
      <c r="DA46" s="624"/>
      <c r="DB46" s="624"/>
      <c r="DC46" s="625"/>
      <c r="DD46" s="626">
        <v>923996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10696923</v>
      </c>
      <c r="CS49" s="605"/>
      <c r="CT49" s="605"/>
      <c r="CU49" s="605"/>
      <c r="CV49" s="605"/>
      <c r="CW49" s="605"/>
      <c r="CX49" s="605"/>
      <c r="CY49" s="606"/>
      <c r="CZ49" s="607">
        <v>100</v>
      </c>
      <c r="DA49" s="608"/>
      <c r="DB49" s="608"/>
      <c r="DC49" s="609"/>
      <c r="DD49" s="610">
        <v>6817606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11052</v>
      </c>
      <c r="R7" s="1134"/>
      <c r="S7" s="1134"/>
      <c r="T7" s="1134"/>
      <c r="U7" s="1134"/>
      <c r="V7" s="1134">
        <v>11697</v>
      </c>
      <c r="W7" s="1134"/>
      <c r="X7" s="1134"/>
      <c r="Y7" s="1134"/>
      <c r="Z7" s="1134"/>
      <c r="AA7" s="1134">
        <v>355</v>
      </c>
      <c r="AB7" s="1134"/>
      <c r="AC7" s="1134"/>
      <c r="AD7" s="1134"/>
      <c r="AE7" s="1135"/>
      <c r="AF7" s="1136">
        <v>341</v>
      </c>
      <c r="AG7" s="1137"/>
      <c r="AH7" s="1137"/>
      <c r="AI7" s="1137"/>
      <c r="AJ7" s="1138"/>
      <c r="AK7" s="1120">
        <v>955</v>
      </c>
      <c r="AL7" s="1121"/>
      <c r="AM7" s="1121"/>
      <c r="AN7" s="1121"/>
      <c r="AO7" s="1121"/>
      <c r="AP7" s="1121">
        <v>9030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t="s">
        <v>542</v>
      </c>
      <c r="BU7" s="1125" t="s">
        <v>542</v>
      </c>
      <c r="BV7" s="1125" t="s">
        <v>542</v>
      </c>
      <c r="BW7" s="1125" t="s">
        <v>542</v>
      </c>
      <c r="BX7" s="1125" t="s">
        <v>542</v>
      </c>
      <c r="BY7" s="1125" t="s">
        <v>542</v>
      </c>
      <c r="BZ7" s="1125" t="s">
        <v>542</v>
      </c>
      <c r="CA7" s="1125" t="s">
        <v>542</v>
      </c>
      <c r="CB7" s="1125" t="s">
        <v>542</v>
      </c>
      <c r="CC7" s="1125" t="s">
        <v>542</v>
      </c>
      <c r="CD7" s="1125" t="s">
        <v>542</v>
      </c>
      <c r="CE7" s="1125" t="s">
        <v>542</v>
      </c>
      <c r="CF7" s="1125" t="s">
        <v>542</v>
      </c>
      <c r="CG7" s="1126" t="s">
        <v>542</v>
      </c>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0</v>
      </c>
      <c r="R8" s="1073"/>
      <c r="S8" s="1073"/>
      <c r="T8" s="1073"/>
      <c r="U8" s="1073"/>
      <c r="V8" s="1073">
        <v>0</v>
      </c>
      <c r="W8" s="1073"/>
      <c r="X8" s="1073"/>
      <c r="Y8" s="1073"/>
      <c r="Z8" s="1073"/>
      <c r="AA8" s="1073" t="s">
        <v>478</v>
      </c>
      <c r="AB8" s="1073"/>
      <c r="AC8" s="1073"/>
      <c r="AD8" s="1073"/>
      <c r="AE8" s="1074"/>
      <c r="AF8" s="1048" t="s">
        <v>478</v>
      </c>
      <c r="AG8" s="1049"/>
      <c r="AH8" s="1049"/>
      <c r="AI8" s="1049"/>
      <c r="AJ8" s="1050"/>
      <c r="AK8" s="1115" t="s">
        <v>478</v>
      </c>
      <c r="AL8" s="1116"/>
      <c r="AM8" s="1116"/>
      <c r="AN8" s="1116"/>
      <c r="AO8" s="1116"/>
      <c r="AP8" s="1116" t="s">
        <v>478</v>
      </c>
      <c r="AQ8" s="1116"/>
      <c r="AR8" s="1116"/>
      <c r="AS8" s="1116"/>
      <c r="AT8" s="1116"/>
      <c r="AU8" s="1113" t="s">
        <v>543</v>
      </c>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11052</v>
      </c>
      <c r="R23" s="1098"/>
      <c r="S23" s="1098"/>
      <c r="T23" s="1098"/>
      <c r="U23" s="1098"/>
      <c r="V23" s="1098">
        <v>10697</v>
      </c>
      <c r="W23" s="1098"/>
      <c r="X23" s="1098"/>
      <c r="Y23" s="1098"/>
      <c r="Z23" s="1098"/>
      <c r="AA23" s="1098">
        <v>355</v>
      </c>
      <c r="AB23" s="1098"/>
      <c r="AC23" s="1098"/>
      <c r="AD23" s="1098"/>
      <c r="AE23" s="1099"/>
      <c r="AF23" s="1100">
        <v>341</v>
      </c>
      <c r="AG23" s="1098"/>
      <c r="AH23" s="1098"/>
      <c r="AI23" s="1098"/>
      <c r="AJ23" s="1101"/>
      <c r="AK23" s="1102"/>
      <c r="AL23" s="1103"/>
      <c r="AM23" s="1103"/>
      <c r="AN23" s="1103"/>
      <c r="AO23" s="1103"/>
      <c r="AP23" s="1098">
        <v>9030</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3125</v>
      </c>
      <c r="R28" s="1083"/>
      <c r="S28" s="1083"/>
      <c r="T28" s="1083"/>
      <c r="U28" s="1083"/>
      <c r="V28" s="1083">
        <v>2915</v>
      </c>
      <c r="W28" s="1083"/>
      <c r="X28" s="1083"/>
      <c r="Y28" s="1083"/>
      <c r="Z28" s="1083"/>
      <c r="AA28" s="1083">
        <v>210</v>
      </c>
      <c r="AB28" s="1083"/>
      <c r="AC28" s="1083"/>
      <c r="AD28" s="1083"/>
      <c r="AE28" s="1084"/>
      <c r="AF28" s="1085">
        <v>210</v>
      </c>
      <c r="AG28" s="1083"/>
      <c r="AH28" s="1083"/>
      <c r="AI28" s="1083"/>
      <c r="AJ28" s="1086"/>
      <c r="AK28" s="1087">
        <v>138</v>
      </c>
      <c r="AL28" s="1075"/>
      <c r="AM28" s="1075"/>
      <c r="AN28" s="1075"/>
      <c r="AO28" s="1075"/>
      <c r="AP28" s="1075" t="s">
        <v>478</v>
      </c>
      <c r="AQ28" s="1075"/>
      <c r="AR28" s="1075"/>
      <c r="AS28" s="1075"/>
      <c r="AT28" s="1075"/>
      <c r="AU28" s="1075" t="s">
        <v>478</v>
      </c>
      <c r="AV28" s="1075"/>
      <c r="AW28" s="1075"/>
      <c r="AX28" s="1075"/>
      <c r="AY28" s="1075"/>
      <c r="AZ28" s="1076" t="s">
        <v>478</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1804</v>
      </c>
      <c r="R29" s="1073"/>
      <c r="S29" s="1073"/>
      <c r="T29" s="1073"/>
      <c r="U29" s="1073"/>
      <c r="V29" s="1073">
        <v>1633</v>
      </c>
      <c r="W29" s="1073"/>
      <c r="X29" s="1073"/>
      <c r="Y29" s="1073"/>
      <c r="Z29" s="1073"/>
      <c r="AA29" s="1073">
        <v>171</v>
      </c>
      <c r="AB29" s="1073"/>
      <c r="AC29" s="1073"/>
      <c r="AD29" s="1073"/>
      <c r="AE29" s="1074"/>
      <c r="AF29" s="1048">
        <v>171</v>
      </c>
      <c r="AG29" s="1049"/>
      <c r="AH29" s="1049"/>
      <c r="AI29" s="1049"/>
      <c r="AJ29" s="1050"/>
      <c r="AK29" s="1009">
        <v>238</v>
      </c>
      <c r="AL29" s="1000"/>
      <c r="AM29" s="1000"/>
      <c r="AN29" s="1000"/>
      <c r="AO29" s="1000"/>
      <c r="AP29" s="1000" t="s">
        <v>478</v>
      </c>
      <c r="AQ29" s="1000"/>
      <c r="AR29" s="1000"/>
      <c r="AS29" s="1000"/>
      <c r="AT29" s="1000"/>
      <c r="AU29" s="1000" t="s">
        <v>478</v>
      </c>
      <c r="AV29" s="1000"/>
      <c r="AW29" s="1000"/>
      <c r="AX29" s="1000"/>
      <c r="AY29" s="1000"/>
      <c r="AZ29" s="1071" t="s">
        <v>478</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333</v>
      </c>
      <c r="R30" s="1073"/>
      <c r="S30" s="1073"/>
      <c r="T30" s="1073"/>
      <c r="U30" s="1073"/>
      <c r="V30" s="1073">
        <v>326</v>
      </c>
      <c r="W30" s="1073"/>
      <c r="X30" s="1073"/>
      <c r="Y30" s="1073"/>
      <c r="Z30" s="1073"/>
      <c r="AA30" s="1073">
        <v>7</v>
      </c>
      <c r="AB30" s="1073"/>
      <c r="AC30" s="1073"/>
      <c r="AD30" s="1073"/>
      <c r="AE30" s="1074"/>
      <c r="AF30" s="1048">
        <v>7</v>
      </c>
      <c r="AG30" s="1049"/>
      <c r="AH30" s="1049"/>
      <c r="AI30" s="1049"/>
      <c r="AJ30" s="1050"/>
      <c r="AK30" s="1009">
        <v>49</v>
      </c>
      <c r="AL30" s="1000"/>
      <c r="AM30" s="1000"/>
      <c r="AN30" s="1000"/>
      <c r="AO30" s="1000"/>
      <c r="AP30" s="1000" t="s">
        <v>478</v>
      </c>
      <c r="AQ30" s="1000"/>
      <c r="AR30" s="1000"/>
      <c r="AS30" s="1000"/>
      <c r="AT30" s="1000"/>
      <c r="AU30" s="1000" t="s">
        <v>478</v>
      </c>
      <c r="AV30" s="1000"/>
      <c r="AW30" s="1000"/>
      <c r="AX30" s="1000"/>
      <c r="AY30" s="1000"/>
      <c r="AZ30" s="1071" t="s">
        <v>478</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568</v>
      </c>
      <c r="R31" s="1073"/>
      <c r="S31" s="1073"/>
      <c r="T31" s="1073"/>
      <c r="U31" s="1073"/>
      <c r="V31" s="1073">
        <v>503</v>
      </c>
      <c r="W31" s="1073"/>
      <c r="X31" s="1073"/>
      <c r="Y31" s="1073"/>
      <c r="Z31" s="1073"/>
      <c r="AA31" s="1073">
        <v>65</v>
      </c>
      <c r="AB31" s="1073"/>
      <c r="AC31" s="1073"/>
      <c r="AD31" s="1073"/>
      <c r="AE31" s="1074"/>
      <c r="AF31" s="1048">
        <v>1095</v>
      </c>
      <c r="AG31" s="1049"/>
      <c r="AH31" s="1049"/>
      <c r="AI31" s="1049"/>
      <c r="AJ31" s="1050"/>
      <c r="AK31" s="1009">
        <v>3</v>
      </c>
      <c r="AL31" s="1000"/>
      <c r="AM31" s="1000"/>
      <c r="AN31" s="1000"/>
      <c r="AO31" s="1000"/>
      <c r="AP31" s="1000">
        <v>276</v>
      </c>
      <c r="AQ31" s="1000"/>
      <c r="AR31" s="1000"/>
      <c r="AS31" s="1000"/>
      <c r="AT31" s="1000"/>
      <c r="AU31" s="1000">
        <v>0</v>
      </c>
      <c r="AV31" s="1000"/>
      <c r="AW31" s="1000"/>
      <c r="AX31" s="1000"/>
      <c r="AY31" s="1000"/>
      <c r="AZ31" s="1071" t="s">
        <v>544</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643</v>
      </c>
      <c r="R32" s="1073"/>
      <c r="S32" s="1073"/>
      <c r="T32" s="1073"/>
      <c r="U32" s="1073"/>
      <c r="V32" s="1073">
        <v>622</v>
      </c>
      <c r="W32" s="1073"/>
      <c r="X32" s="1073"/>
      <c r="Y32" s="1073"/>
      <c r="Z32" s="1073"/>
      <c r="AA32" s="1073">
        <v>21</v>
      </c>
      <c r="AB32" s="1073"/>
      <c r="AC32" s="1073"/>
      <c r="AD32" s="1073"/>
      <c r="AE32" s="1074"/>
      <c r="AF32" s="1048">
        <v>21</v>
      </c>
      <c r="AG32" s="1049"/>
      <c r="AH32" s="1049"/>
      <c r="AI32" s="1049"/>
      <c r="AJ32" s="1050"/>
      <c r="AK32" s="1009">
        <v>350</v>
      </c>
      <c r="AL32" s="1000"/>
      <c r="AM32" s="1000"/>
      <c r="AN32" s="1000"/>
      <c r="AO32" s="1000"/>
      <c r="AP32" s="1000">
        <v>4056</v>
      </c>
      <c r="AQ32" s="1000"/>
      <c r="AR32" s="1000"/>
      <c r="AS32" s="1000"/>
      <c r="AT32" s="1000"/>
      <c r="AU32" s="1000">
        <v>3386</v>
      </c>
      <c r="AV32" s="1000"/>
      <c r="AW32" s="1000"/>
      <c r="AX32" s="1000"/>
      <c r="AY32" s="1000"/>
      <c r="AZ32" s="1071" t="s">
        <v>545</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1503</v>
      </c>
      <c r="AG63" s="988"/>
      <c r="AH63" s="988"/>
      <c r="AI63" s="988"/>
      <c r="AJ63" s="1059"/>
      <c r="AK63" s="1060"/>
      <c r="AL63" s="992"/>
      <c r="AM63" s="992"/>
      <c r="AN63" s="992"/>
      <c r="AO63" s="992"/>
      <c r="AP63" s="988">
        <v>4331</v>
      </c>
      <c r="AQ63" s="988"/>
      <c r="AR63" s="988"/>
      <c r="AS63" s="988"/>
      <c r="AT63" s="988"/>
      <c r="AU63" s="988">
        <v>3387</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391</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392</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534</v>
      </c>
      <c r="C68" s="1015" t="s">
        <v>534</v>
      </c>
      <c r="D68" s="1015" t="s">
        <v>534</v>
      </c>
      <c r="E68" s="1015" t="s">
        <v>534</v>
      </c>
      <c r="F68" s="1015" t="s">
        <v>534</v>
      </c>
      <c r="G68" s="1015" t="s">
        <v>534</v>
      </c>
      <c r="H68" s="1015" t="s">
        <v>534</v>
      </c>
      <c r="I68" s="1015" t="s">
        <v>534</v>
      </c>
      <c r="J68" s="1015" t="s">
        <v>534</v>
      </c>
      <c r="K68" s="1015" t="s">
        <v>534</v>
      </c>
      <c r="L68" s="1015" t="s">
        <v>534</v>
      </c>
      <c r="M68" s="1015" t="s">
        <v>534</v>
      </c>
      <c r="N68" s="1015" t="s">
        <v>534</v>
      </c>
      <c r="O68" s="1015" t="s">
        <v>534</v>
      </c>
      <c r="P68" s="1016" t="s">
        <v>534</v>
      </c>
      <c r="Q68" s="1017">
        <v>9154</v>
      </c>
      <c r="R68" s="1011"/>
      <c r="S68" s="1011"/>
      <c r="T68" s="1011"/>
      <c r="U68" s="1011"/>
      <c r="V68" s="1011">
        <v>9003</v>
      </c>
      <c r="W68" s="1011"/>
      <c r="X68" s="1011"/>
      <c r="Y68" s="1011"/>
      <c r="Z68" s="1011"/>
      <c r="AA68" s="1011">
        <v>152</v>
      </c>
      <c r="AB68" s="1011"/>
      <c r="AC68" s="1011"/>
      <c r="AD68" s="1011"/>
      <c r="AE68" s="1011"/>
      <c r="AF68" s="1011">
        <v>152</v>
      </c>
      <c r="AG68" s="1011"/>
      <c r="AH68" s="1011"/>
      <c r="AI68" s="1011"/>
      <c r="AJ68" s="1011"/>
      <c r="AK68" s="1011">
        <v>1080</v>
      </c>
      <c r="AL68" s="1011"/>
      <c r="AM68" s="1011"/>
      <c r="AN68" s="1011"/>
      <c r="AO68" s="1011"/>
      <c r="AP68" s="1011" t="s">
        <v>478</v>
      </c>
      <c r="AQ68" s="1011"/>
      <c r="AR68" s="1011"/>
      <c r="AS68" s="1011"/>
      <c r="AT68" s="1011"/>
      <c r="AU68" s="1011" t="s">
        <v>478</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535</v>
      </c>
      <c r="C69" s="1004" t="s">
        <v>536</v>
      </c>
      <c r="D69" s="1004" t="s">
        <v>536</v>
      </c>
      <c r="E69" s="1004" t="s">
        <v>536</v>
      </c>
      <c r="F69" s="1004" t="s">
        <v>536</v>
      </c>
      <c r="G69" s="1004" t="s">
        <v>536</v>
      </c>
      <c r="H69" s="1004" t="s">
        <v>536</v>
      </c>
      <c r="I69" s="1004" t="s">
        <v>536</v>
      </c>
      <c r="J69" s="1004" t="s">
        <v>536</v>
      </c>
      <c r="K69" s="1004" t="s">
        <v>536</v>
      </c>
      <c r="L69" s="1004" t="s">
        <v>536</v>
      </c>
      <c r="M69" s="1004" t="s">
        <v>536</v>
      </c>
      <c r="N69" s="1004" t="s">
        <v>536</v>
      </c>
      <c r="O69" s="1004" t="s">
        <v>536</v>
      </c>
      <c r="P69" s="1005" t="s">
        <v>536</v>
      </c>
      <c r="Q69" s="1006">
        <v>2753</v>
      </c>
      <c r="R69" s="1000"/>
      <c r="S69" s="1000"/>
      <c r="T69" s="1000"/>
      <c r="U69" s="1000"/>
      <c r="V69" s="1000">
        <v>2717</v>
      </c>
      <c r="W69" s="1000"/>
      <c r="X69" s="1000"/>
      <c r="Y69" s="1000"/>
      <c r="Z69" s="1000"/>
      <c r="AA69" s="1000">
        <v>36</v>
      </c>
      <c r="AB69" s="1000"/>
      <c r="AC69" s="1000"/>
      <c r="AD69" s="1000"/>
      <c r="AE69" s="1000"/>
      <c r="AF69" s="1000">
        <v>36</v>
      </c>
      <c r="AG69" s="1000"/>
      <c r="AH69" s="1000"/>
      <c r="AI69" s="1000"/>
      <c r="AJ69" s="1000"/>
      <c r="AK69" s="1000">
        <v>1</v>
      </c>
      <c r="AL69" s="1000"/>
      <c r="AM69" s="1000"/>
      <c r="AN69" s="1000"/>
      <c r="AO69" s="1000"/>
      <c r="AP69" s="1000">
        <v>528</v>
      </c>
      <c r="AQ69" s="1000"/>
      <c r="AR69" s="1000"/>
      <c r="AS69" s="1000"/>
      <c r="AT69" s="1000"/>
      <c r="AU69" s="1000">
        <v>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537</v>
      </c>
      <c r="C70" s="1004" t="s">
        <v>536</v>
      </c>
      <c r="D70" s="1004" t="s">
        <v>536</v>
      </c>
      <c r="E70" s="1004" t="s">
        <v>536</v>
      </c>
      <c r="F70" s="1004" t="s">
        <v>536</v>
      </c>
      <c r="G70" s="1004" t="s">
        <v>536</v>
      </c>
      <c r="H70" s="1004" t="s">
        <v>536</v>
      </c>
      <c r="I70" s="1004" t="s">
        <v>536</v>
      </c>
      <c r="J70" s="1004" t="s">
        <v>536</v>
      </c>
      <c r="K70" s="1004" t="s">
        <v>536</v>
      </c>
      <c r="L70" s="1004" t="s">
        <v>536</v>
      </c>
      <c r="M70" s="1004" t="s">
        <v>536</v>
      </c>
      <c r="N70" s="1004" t="s">
        <v>536</v>
      </c>
      <c r="O70" s="1004" t="s">
        <v>536</v>
      </c>
      <c r="P70" s="1005" t="s">
        <v>536</v>
      </c>
      <c r="Q70" s="1006">
        <v>185</v>
      </c>
      <c r="R70" s="1000"/>
      <c r="S70" s="1000"/>
      <c r="T70" s="1000"/>
      <c r="U70" s="1000"/>
      <c r="V70" s="1000">
        <v>177</v>
      </c>
      <c r="W70" s="1000"/>
      <c r="X70" s="1000"/>
      <c r="Y70" s="1000"/>
      <c r="Z70" s="1000"/>
      <c r="AA70" s="1000">
        <v>8</v>
      </c>
      <c r="AB70" s="1000"/>
      <c r="AC70" s="1000"/>
      <c r="AD70" s="1000"/>
      <c r="AE70" s="1000"/>
      <c r="AF70" s="1000">
        <v>8</v>
      </c>
      <c r="AG70" s="1000"/>
      <c r="AH70" s="1000"/>
      <c r="AI70" s="1000"/>
      <c r="AJ70" s="1000"/>
      <c r="AK70" s="1000">
        <v>58</v>
      </c>
      <c r="AL70" s="1000"/>
      <c r="AM70" s="1000"/>
      <c r="AN70" s="1000"/>
      <c r="AO70" s="1000"/>
      <c r="AP70" s="1000">
        <v>1006</v>
      </c>
      <c r="AQ70" s="1000"/>
      <c r="AR70" s="1000"/>
      <c r="AS70" s="1000"/>
      <c r="AT70" s="1000"/>
      <c r="AU70" s="1000">
        <v>41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538</v>
      </c>
      <c r="C71" s="1004" t="s">
        <v>538</v>
      </c>
      <c r="D71" s="1004" t="s">
        <v>538</v>
      </c>
      <c r="E71" s="1004" t="s">
        <v>538</v>
      </c>
      <c r="F71" s="1004" t="s">
        <v>538</v>
      </c>
      <c r="G71" s="1004" t="s">
        <v>538</v>
      </c>
      <c r="H71" s="1004" t="s">
        <v>538</v>
      </c>
      <c r="I71" s="1004" t="s">
        <v>538</v>
      </c>
      <c r="J71" s="1004" t="s">
        <v>538</v>
      </c>
      <c r="K71" s="1004" t="s">
        <v>538</v>
      </c>
      <c r="L71" s="1004" t="s">
        <v>538</v>
      </c>
      <c r="M71" s="1004" t="s">
        <v>538</v>
      </c>
      <c r="N71" s="1004" t="s">
        <v>538</v>
      </c>
      <c r="O71" s="1004" t="s">
        <v>538</v>
      </c>
      <c r="P71" s="1005" t="s">
        <v>538</v>
      </c>
      <c r="Q71" s="1006">
        <v>2051</v>
      </c>
      <c r="R71" s="1000"/>
      <c r="S71" s="1000"/>
      <c r="T71" s="1000"/>
      <c r="U71" s="1000"/>
      <c r="V71" s="1000">
        <v>2016</v>
      </c>
      <c r="W71" s="1000"/>
      <c r="X71" s="1000"/>
      <c r="Y71" s="1000"/>
      <c r="Z71" s="1000"/>
      <c r="AA71" s="1000">
        <v>35</v>
      </c>
      <c r="AB71" s="1000"/>
      <c r="AC71" s="1000"/>
      <c r="AD71" s="1000"/>
      <c r="AE71" s="1000"/>
      <c r="AF71" s="1000">
        <v>35</v>
      </c>
      <c r="AG71" s="1000"/>
      <c r="AH71" s="1000"/>
      <c r="AI71" s="1000"/>
      <c r="AJ71" s="1000"/>
      <c r="AK71" s="1000" t="s">
        <v>546</v>
      </c>
      <c r="AL71" s="1000"/>
      <c r="AM71" s="1000"/>
      <c r="AN71" s="1000"/>
      <c r="AO71" s="1000"/>
      <c r="AP71" s="1000">
        <v>1506</v>
      </c>
      <c r="AQ71" s="1000"/>
      <c r="AR71" s="1000"/>
      <c r="AS71" s="1000"/>
      <c r="AT71" s="1000"/>
      <c r="AU71" s="1000">
        <v>50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539</v>
      </c>
      <c r="C72" s="1004" t="s">
        <v>539</v>
      </c>
      <c r="D72" s="1004" t="s">
        <v>539</v>
      </c>
      <c r="E72" s="1004" t="s">
        <v>539</v>
      </c>
      <c r="F72" s="1004" t="s">
        <v>539</v>
      </c>
      <c r="G72" s="1004" t="s">
        <v>539</v>
      </c>
      <c r="H72" s="1004" t="s">
        <v>539</v>
      </c>
      <c r="I72" s="1004" t="s">
        <v>539</v>
      </c>
      <c r="J72" s="1004" t="s">
        <v>539</v>
      </c>
      <c r="K72" s="1004" t="s">
        <v>539</v>
      </c>
      <c r="L72" s="1004" t="s">
        <v>539</v>
      </c>
      <c r="M72" s="1004" t="s">
        <v>539</v>
      </c>
      <c r="N72" s="1004" t="s">
        <v>539</v>
      </c>
      <c r="O72" s="1004" t="s">
        <v>539</v>
      </c>
      <c r="P72" s="1005" t="s">
        <v>539</v>
      </c>
      <c r="Q72" s="1006">
        <v>1549</v>
      </c>
      <c r="R72" s="1000"/>
      <c r="S72" s="1000"/>
      <c r="T72" s="1000"/>
      <c r="U72" s="1000"/>
      <c r="V72" s="1000">
        <v>1445</v>
      </c>
      <c r="W72" s="1000"/>
      <c r="X72" s="1000"/>
      <c r="Y72" s="1000"/>
      <c r="Z72" s="1000"/>
      <c r="AA72" s="1000">
        <v>104</v>
      </c>
      <c r="AB72" s="1000"/>
      <c r="AC72" s="1000"/>
      <c r="AD72" s="1000"/>
      <c r="AE72" s="1000"/>
      <c r="AF72" s="1000">
        <v>104</v>
      </c>
      <c r="AG72" s="1000"/>
      <c r="AH72" s="1000"/>
      <c r="AI72" s="1000"/>
      <c r="AJ72" s="1000"/>
      <c r="AK72" s="1000" t="s">
        <v>541</v>
      </c>
      <c r="AL72" s="1000"/>
      <c r="AM72" s="1000"/>
      <c r="AN72" s="1000"/>
      <c r="AO72" s="1000"/>
      <c r="AP72" s="1000" t="s">
        <v>478</v>
      </c>
      <c r="AQ72" s="1000"/>
      <c r="AR72" s="1000"/>
      <c r="AS72" s="1000"/>
      <c r="AT72" s="1000"/>
      <c r="AU72" s="1000" t="s">
        <v>478</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540</v>
      </c>
      <c r="C73" s="1004" t="s">
        <v>540</v>
      </c>
      <c r="D73" s="1004" t="s">
        <v>540</v>
      </c>
      <c r="E73" s="1004" t="s">
        <v>540</v>
      </c>
      <c r="F73" s="1004" t="s">
        <v>540</v>
      </c>
      <c r="G73" s="1004" t="s">
        <v>540</v>
      </c>
      <c r="H73" s="1004" t="s">
        <v>540</v>
      </c>
      <c r="I73" s="1004" t="s">
        <v>540</v>
      </c>
      <c r="J73" s="1004" t="s">
        <v>540</v>
      </c>
      <c r="K73" s="1004" t="s">
        <v>540</v>
      </c>
      <c r="L73" s="1004" t="s">
        <v>540</v>
      </c>
      <c r="M73" s="1004" t="s">
        <v>540</v>
      </c>
      <c r="N73" s="1004" t="s">
        <v>540</v>
      </c>
      <c r="O73" s="1004" t="s">
        <v>540</v>
      </c>
      <c r="P73" s="1005" t="s">
        <v>540</v>
      </c>
      <c r="Q73" s="1006">
        <v>795514</v>
      </c>
      <c r="R73" s="1000"/>
      <c r="S73" s="1000"/>
      <c r="T73" s="1000"/>
      <c r="U73" s="1000"/>
      <c r="V73" s="1000">
        <v>763822</v>
      </c>
      <c r="W73" s="1000"/>
      <c r="X73" s="1000"/>
      <c r="Y73" s="1000"/>
      <c r="Z73" s="1000"/>
      <c r="AA73" s="1000">
        <v>31692</v>
      </c>
      <c r="AB73" s="1000"/>
      <c r="AC73" s="1000"/>
      <c r="AD73" s="1000"/>
      <c r="AE73" s="1000"/>
      <c r="AF73" s="1000">
        <v>31692</v>
      </c>
      <c r="AG73" s="1000"/>
      <c r="AH73" s="1000"/>
      <c r="AI73" s="1000"/>
      <c r="AJ73" s="1000"/>
      <c r="AK73" s="1000">
        <v>1</v>
      </c>
      <c r="AL73" s="1000"/>
      <c r="AM73" s="1000"/>
      <c r="AN73" s="1000"/>
      <c r="AO73" s="1000"/>
      <c r="AP73" s="1000" t="s">
        <v>478</v>
      </c>
      <c r="AQ73" s="1000"/>
      <c r="AR73" s="1000"/>
      <c r="AS73" s="1000"/>
      <c r="AT73" s="1000"/>
      <c r="AU73" s="1000" t="s">
        <v>478</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32027</v>
      </c>
      <c r="AG88" s="988"/>
      <c r="AH88" s="988"/>
      <c r="AI88" s="988"/>
      <c r="AJ88" s="988"/>
      <c r="AK88" s="992"/>
      <c r="AL88" s="992"/>
      <c r="AM88" s="992"/>
      <c r="AN88" s="992"/>
      <c r="AO88" s="992"/>
      <c r="AP88" s="988">
        <v>3040</v>
      </c>
      <c r="AQ88" s="988"/>
      <c r="AR88" s="988"/>
      <c r="AS88" s="988"/>
      <c r="AT88" s="988"/>
      <c r="AU88" s="988">
        <v>98</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288</v>
      </c>
      <c r="AG109" s="923"/>
      <c r="AH109" s="923"/>
      <c r="AI109" s="923"/>
      <c r="AJ109" s="924"/>
      <c r="AK109" s="925" t="s">
        <v>287</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288</v>
      </c>
      <c r="BW109" s="923"/>
      <c r="BX109" s="923"/>
      <c r="BY109" s="923"/>
      <c r="BZ109" s="924"/>
      <c r="CA109" s="925" t="s">
        <v>287</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288</v>
      </c>
      <c r="DM109" s="923"/>
      <c r="DN109" s="923"/>
      <c r="DO109" s="923"/>
      <c r="DP109" s="924"/>
      <c r="DQ109" s="925" t="s">
        <v>287</v>
      </c>
      <c r="DR109" s="923"/>
      <c r="DS109" s="923"/>
      <c r="DT109" s="923"/>
      <c r="DU109" s="924"/>
      <c r="DV109" s="925" t="s">
        <v>403</v>
      </c>
      <c r="DW109" s="923"/>
      <c r="DX109" s="923"/>
      <c r="DY109" s="923"/>
      <c r="DZ109" s="954"/>
    </row>
    <row r="110" spans="1:131" s="199" customFormat="1" ht="26.25" customHeight="1" x14ac:dyDescent="0.15">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361290</v>
      </c>
      <c r="AB110" s="916"/>
      <c r="AC110" s="916"/>
      <c r="AD110" s="916"/>
      <c r="AE110" s="917"/>
      <c r="AF110" s="918">
        <v>394409</v>
      </c>
      <c r="AG110" s="916"/>
      <c r="AH110" s="916"/>
      <c r="AI110" s="916"/>
      <c r="AJ110" s="917"/>
      <c r="AK110" s="918">
        <v>533538</v>
      </c>
      <c r="AL110" s="916"/>
      <c r="AM110" s="916"/>
      <c r="AN110" s="916"/>
      <c r="AO110" s="917"/>
      <c r="AP110" s="919">
        <v>10.5</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6633403</v>
      </c>
      <c r="BR110" s="863"/>
      <c r="BS110" s="863"/>
      <c r="BT110" s="863"/>
      <c r="BU110" s="863"/>
      <c r="BV110" s="863">
        <v>7848562</v>
      </c>
      <c r="BW110" s="863"/>
      <c r="BX110" s="863"/>
      <c r="BY110" s="863"/>
      <c r="BZ110" s="863"/>
      <c r="CA110" s="863">
        <v>9029842</v>
      </c>
      <c r="CB110" s="863"/>
      <c r="CC110" s="863"/>
      <c r="CD110" s="863"/>
      <c r="CE110" s="863"/>
      <c r="CF110" s="887">
        <v>176.9</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257552</v>
      </c>
      <c r="BR111" s="835"/>
      <c r="BS111" s="835"/>
      <c r="BT111" s="835"/>
      <c r="BU111" s="835"/>
      <c r="BV111" s="835">
        <v>220759</v>
      </c>
      <c r="BW111" s="835"/>
      <c r="BX111" s="835"/>
      <c r="BY111" s="835"/>
      <c r="BZ111" s="835"/>
      <c r="CA111" s="835">
        <v>183966</v>
      </c>
      <c r="CB111" s="835"/>
      <c r="CC111" s="835"/>
      <c r="CD111" s="835"/>
      <c r="CE111" s="835"/>
      <c r="CF111" s="896">
        <v>3.6</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3907550</v>
      </c>
      <c r="BR112" s="835"/>
      <c r="BS112" s="835"/>
      <c r="BT112" s="835"/>
      <c r="BU112" s="835"/>
      <c r="BV112" s="835">
        <v>3625192</v>
      </c>
      <c r="BW112" s="835"/>
      <c r="BX112" s="835"/>
      <c r="BY112" s="835"/>
      <c r="BZ112" s="835"/>
      <c r="CA112" s="835">
        <v>3386711</v>
      </c>
      <c r="CB112" s="835"/>
      <c r="CC112" s="835"/>
      <c r="CD112" s="835"/>
      <c r="CE112" s="835"/>
      <c r="CF112" s="896">
        <v>66.3</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290580</v>
      </c>
      <c r="AB113" s="944"/>
      <c r="AC113" s="944"/>
      <c r="AD113" s="944"/>
      <c r="AE113" s="945"/>
      <c r="AF113" s="946">
        <v>270920</v>
      </c>
      <c r="AG113" s="944"/>
      <c r="AH113" s="944"/>
      <c r="AI113" s="944"/>
      <c r="AJ113" s="945"/>
      <c r="AK113" s="946">
        <v>285887</v>
      </c>
      <c r="AL113" s="944"/>
      <c r="AM113" s="944"/>
      <c r="AN113" s="944"/>
      <c r="AO113" s="945"/>
      <c r="AP113" s="947">
        <v>5.6</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200558</v>
      </c>
      <c r="BR113" s="835"/>
      <c r="BS113" s="835"/>
      <c r="BT113" s="835"/>
      <c r="BU113" s="835"/>
      <c r="BV113" s="835">
        <v>181327</v>
      </c>
      <c r="BW113" s="835"/>
      <c r="BX113" s="835"/>
      <c r="BY113" s="835"/>
      <c r="BZ113" s="835"/>
      <c r="CA113" s="835">
        <v>222875</v>
      </c>
      <c r="CB113" s="835"/>
      <c r="CC113" s="835"/>
      <c r="CD113" s="835"/>
      <c r="CE113" s="835"/>
      <c r="CF113" s="896">
        <v>4.4000000000000004</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25571</v>
      </c>
      <c r="AB114" s="798"/>
      <c r="AC114" s="798"/>
      <c r="AD114" s="798"/>
      <c r="AE114" s="799"/>
      <c r="AF114" s="800">
        <v>20464</v>
      </c>
      <c r="AG114" s="798"/>
      <c r="AH114" s="798"/>
      <c r="AI114" s="798"/>
      <c r="AJ114" s="799"/>
      <c r="AK114" s="800">
        <v>19679</v>
      </c>
      <c r="AL114" s="798"/>
      <c r="AM114" s="798"/>
      <c r="AN114" s="798"/>
      <c r="AO114" s="799"/>
      <c r="AP114" s="845">
        <v>0.4</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1603245</v>
      </c>
      <c r="BR114" s="835"/>
      <c r="BS114" s="835"/>
      <c r="BT114" s="835"/>
      <c r="BU114" s="835"/>
      <c r="BV114" s="835">
        <v>1508488</v>
      </c>
      <c r="BW114" s="835"/>
      <c r="BX114" s="835"/>
      <c r="BY114" s="835"/>
      <c r="BZ114" s="835"/>
      <c r="CA114" s="835">
        <v>1539345</v>
      </c>
      <c r="CB114" s="835"/>
      <c r="CC114" s="835"/>
      <c r="CD114" s="835"/>
      <c r="CE114" s="835"/>
      <c r="CF114" s="896">
        <v>30.2</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36793</v>
      </c>
      <c r="AB115" s="944"/>
      <c r="AC115" s="944"/>
      <c r="AD115" s="944"/>
      <c r="AE115" s="945"/>
      <c r="AF115" s="946">
        <v>36793</v>
      </c>
      <c r="AG115" s="944"/>
      <c r="AH115" s="944"/>
      <c r="AI115" s="944"/>
      <c r="AJ115" s="945"/>
      <c r="AK115" s="946">
        <v>36793</v>
      </c>
      <c r="AL115" s="944"/>
      <c r="AM115" s="944"/>
      <c r="AN115" s="944"/>
      <c r="AO115" s="945"/>
      <c r="AP115" s="947">
        <v>0.7</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714234</v>
      </c>
      <c r="AB117" s="930"/>
      <c r="AC117" s="930"/>
      <c r="AD117" s="930"/>
      <c r="AE117" s="931"/>
      <c r="AF117" s="932">
        <v>722586</v>
      </c>
      <c r="AG117" s="930"/>
      <c r="AH117" s="930"/>
      <c r="AI117" s="930"/>
      <c r="AJ117" s="931"/>
      <c r="AK117" s="932">
        <v>875897</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288</v>
      </c>
      <c r="AG118" s="923"/>
      <c r="AH118" s="923"/>
      <c r="AI118" s="923"/>
      <c r="AJ118" s="924"/>
      <c r="AK118" s="925" t="s">
        <v>287</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433</v>
      </c>
      <c r="BP119" s="899"/>
      <c r="BQ119" s="903">
        <v>12602308</v>
      </c>
      <c r="BR119" s="866"/>
      <c r="BS119" s="866"/>
      <c r="BT119" s="866"/>
      <c r="BU119" s="866"/>
      <c r="BV119" s="866">
        <v>13384328</v>
      </c>
      <c r="BW119" s="866"/>
      <c r="BX119" s="866"/>
      <c r="BY119" s="866"/>
      <c r="BZ119" s="866"/>
      <c r="CA119" s="866">
        <v>14362739</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257552</v>
      </c>
      <c r="DH119" s="781"/>
      <c r="DI119" s="781"/>
      <c r="DJ119" s="781"/>
      <c r="DK119" s="782"/>
      <c r="DL119" s="783">
        <v>220759</v>
      </c>
      <c r="DM119" s="781"/>
      <c r="DN119" s="781"/>
      <c r="DO119" s="781"/>
      <c r="DP119" s="782"/>
      <c r="DQ119" s="783">
        <v>183966</v>
      </c>
      <c r="DR119" s="781"/>
      <c r="DS119" s="781"/>
      <c r="DT119" s="781"/>
      <c r="DU119" s="782"/>
      <c r="DV119" s="869">
        <v>3.6</v>
      </c>
      <c r="DW119" s="870"/>
      <c r="DX119" s="870"/>
      <c r="DY119" s="870"/>
      <c r="DZ119" s="871"/>
    </row>
    <row r="120" spans="1:130" s="199" customFormat="1" ht="26.25" customHeight="1" x14ac:dyDescent="0.15">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4093869</v>
      </c>
      <c r="BR120" s="863"/>
      <c r="BS120" s="863"/>
      <c r="BT120" s="863"/>
      <c r="BU120" s="863"/>
      <c r="BV120" s="863">
        <v>3521905</v>
      </c>
      <c r="BW120" s="863"/>
      <c r="BX120" s="863"/>
      <c r="BY120" s="863"/>
      <c r="BZ120" s="863"/>
      <c r="CA120" s="863">
        <v>2883699</v>
      </c>
      <c r="CB120" s="863"/>
      <c r="CC120" s="863"/>
      <c r="CD120" s="863"/>
      <c r="CE120" s="863"/>
      <c r="CF120" s="887">
        <v>56.5</v>
      </c>
      <c r="CG120" s="888"/>
      <c r="CH120" s="888"/>
      <c r="CI120" s="888"/>
      <c r="CJ120" s="888"/>
      <c r="CK120" s="889" t="s">
        <v>437</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3907257</v>
      </c>
      <c r="DH120" s="863"/>
      <c r="DI120" s="863"/>
      <c r="DJ120" s="863"/>
      <c r="DK120" s="863"/>
      <c r="DL120" s="863">
        <v>3624908</v>
      </c>
      <c r="DM120" s="863"/>
      <c r="DN120" s="863"/>
      <c r="DO120" s="863"/>
      <c r="DP120" s="863"/>
      <c r="DQ120" s="863">
        <v>3386436</v>
      </c>
      <c r="DR120" s="863"/>
      <c r="DS120" s="863"/>
      <c r="DT120" s="863"/>
      <c r="DU120" s="863"/>
      <c r="DV120" s="864">
        <v>66.3</v>
      </c>
      <c r="DW120" s="864"/>
      <c r="DX120" s="864"/>
      <c r="DY120" s="864"/>
      <c r="DZ120" s="865"/>
    </row>
    <row r="121" spans="1:130" s="199" customFormat="1" ht="26.25" customHeight="1" x14ac:dyDescent="0.15">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3085743</v>
      </c>
      <c r="BR121" s="835"/>
      <c r="BS121" s="835"/>
      <c r="BT121" s="835"/>
      <c r="BU121" s="835"/>
      <c r="BV121" s="835">
        <v>2945697</v>
      </c>
      <c r="BW121" s="835"/>
      <c r="BX121" s="835"/>
      <c r="BY121" s="835"/>
      <c r="BZ121" s="835"/>
      <c r="CA121" s="835">
        <v>2791342</v>
      </c>
      <c r="CB121" s="835"/>
      <c r="CC121" s="835"/>
      <c r="CD121" s="835"/>
      <c r="CE121" s="835"/>
      <c r="CF121" s="896">
        <v>54.7</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293</v>
      </c>
      <c r="DH121" s="835"/>
      <c r="DI121" s="835"/>
      <c r="DJ121" s="835"/>
      <c r="DK121" s="835"/>
      <c r="DL121" s="835">
        <v>284</v>
      </c>
      <c r="DM121" s="835"/>
      <c r="DN121" s="835"/>
      <c r="DO121" s="835"/>
      <c r="DP121" s="835"/>
      <c r="DQ121" s="835">
        <v>275</v>
      </c>
      <c r="DR121" s="835"/>
      <c r="DS121" s="835"/>
      <c r="DT121" s="835"/>
      <c r="DU121" s="835"/>
      <c r="DV121" s="812">
        <v>0</v>
      </c>
      <c r="DW121" s="812"/>
      <c r="DX121" s="812"/>
      <c r="DY121" s="812"/>
      <c r="DZ121" s="813"/>
    </row>
    <row r="122" spans="1:130" s="199" customFormat="1" ht="26.25" customHeight="1" x14ac:dyDescent="0.15">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7131847</v>
      </c>
      <c r="BR122" s="866"/>
      <c r="BS122" s="866"/>
      <c r="BT122" s="866"/>
      <c r="BU122" s="866"/>
      <c r="BV122" s="866">
        <v>7146356</v>
      </c>
      <c r="BW122" s="866"/>
      <c r="BX122" s="866"/>
      <c r="BY122" s="866"/>
      <c r="BZ122" s="866"/>
      <c r="CA122" s="866">
        <v>7149784</v>
      </c>
      <c r="CB122" s="866"/>
      <c r="CC122" s="866"/>
      <c r="CD122" s="866"/>
      <c r="CE122" s="866"/>
      <c r="CF122" s="867">
        <v>140.1</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441</v>
      </c>
      <c r="BP123" s="899"/>
      <c r="BQ123" s="853">
        <v>14311459</v>
      </c>
      <c r="BR123" s="854"/>
      <c r="BS123" s="854"/>
      <c r="BT123" s="854"/>
      <c r="BU123" s="854"/>
      <c r="BV123" s="854">
        <v>13613958</v>
      </c>
      <c r="BW123" s="854"/>
      <c r="BX123" s="854"/>
      <c r="BY123" s="854"/>
      <c r="BZ123" s="854"/>
      <c r="CA123" s="854">
        <v>12824825</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v>30.1</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36793</v>
      </c>
      <c r="AB126" s="798"/>
      <c r="AC126" s="798"/>
      <c r="AD126" s="798"/>
      <c r="AE126" s="799"/>
      <c r="AF126" s="800">
        <v>36793</v>
      </c>
      <c r="AG126" s="798"/>
      <c r="AH126" s="798"/>
      <c r="AI126" s="798"/>
      <c r="AJ126" s="799"/>
      <c r="AK126" s="800">
        <v>36793</v>
      </c>
      <c r="AL126" s="798"/>
      <c r="AM126" s="798"/>
      <c r="AN126" s="798"/>
      <c r="AO126" s="799"/>
      <c r="AP126" s="845">
        <v>0.7</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219531</v>
      </c>
      <c r="AB128" s="819"/>
      <c r="AC128" s="819"/>
      <c r="AD128" s="819"/>
      <c r="AE128" s="820"/>
      <c r="AF128" s="821">
        <v>240142</v>
      </c>
      <c r="AG128" s="819"/>
      <c r="AH128" s="819"/>
      <c r="AI128" s="819"/>
      <c r="AJ128" s="820"/>
      <c r="AK128" s="821">
        <v>233116</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112</v>
      </c>
      <c r="BG128" s="805"/>
      <c r="BH128" s="805"/>
      <c r="BI128" s="805"/>
      <c r="BJ128" s="805"/>
      <c r="BK128" s="805"/>
      <c r="BL128" s="828"/>
      <c r="BM128" s="804">
        <v>14.62</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5420178</v>
      </c>
      <c r="AB129" s="798"/>
      <c r="AC129" s="798"/>
      <c r="AD129" s="798"/>
      <c r="AE129" s="799"/>
      <c r="AF129" s="800">
        <v>5611762</v>
      </c>
      <c r="AG129" s="798"/>
      <c r="AH129" s="798"/>
      <c r="AI129" s="798"/>
      <c r="AJ129" s="799"/>
      <c r="AK129" s="800">
        <v>5652763</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112</v>
      </c>
      <c r="BG129" s="788"/>
      <c r="BH129" s="788"/>
      <c r="BI129" s="788"/>
      <c r="BJ129" s="788"/>
      <c r="BK129" s="788"/>
      <c r="BL129" s="789"/>
      <c r="BM129" s="787">
        <v>19.62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546083</v>
      </c>
      <c r="AB130" s="798"/>
      <c r="AC130" s="798"/>
      <c r="AD130" s="798"/>
      <c r="AE130" s="799"/>
      <c r="AF130" s="800">
        <v>519518</v>
      </c>
      <c r="AG130" s="798"/>
      <c r="AH130" s="798"/>
      <c r="AI130" s="798"/>
      <c r="AJ130" s="799"/>
      <c r="AK130" s="800">
        <v>548433</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0</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4874095</v>
      </c>
      <c r="AB131" s="781"/>
      <c r="AC131" s="781"/>
      <c r="AD131" s="781"/>
      <c r="AE131" s="782"/>
      <c r="AF131" s="783">
        <v>5092244</v>
      </c>
      <c r="AG131" s="781"/>
      <c r="AH131" s="781"/>
      <c r="AI131" s="781"/>
      <c r="AJ131" s="782"/>
      <c r="AK131" s="783">
        <v>5104330</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v>30.1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-1.0541444099999999</v>
      </c>
      <c r="AB132" s="761"/>
      <c r="AC132" s="761"/>
      <c r="AD132" s="761"/>
      <c r="AE132" s="762"/>
      <c r="AF132" s="763">
        <v>-0.72804838100000002</v>
      </c>
      <c r="AG132" s="761"/>
      <c r="AH132" s="761"/>
      <c r="AI132" s="761"/>
      <c r="AJ132" s="762"/>
      <c r="AK132" s="763">
        <v>1.8483914640000001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0</v>
      </c>
      <c r="AB133" s="740"/>
      <c r="AC133" s="740"/>
      <c r="AD133" s="740"/>
      <c r="AE133" s="741"/>
      <c r="AF133" s="739">
        <v>-0.7</v>
      </c>
      <c r="AG133" s="740"/>
      <c r="AH133" s="740"/>
      <c r="AI133" s="740"/>
      <c r="AJ133" s="741"/>
      <c r="AK133" s="739">
        <v>0</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2" t="s">
        <v>469</v>
      </c>
      <c r="L7" s="256"/>
      <c r="M7" s="257" t="s">
        <v>470</v>
      </c>
      <c r="N7" s="258"/>
    </row>
    <row r="8" spans="1:16" x14ac:dyDescent="0.15">
      <c r="A8" s="250"/>
      <c r="B8" s="246"/>
      <c r="C8" s="246"/>
      <c r="D8" s="246"/>
      <c r="E8" s="246"/>
      <c r="F8" s="246"/>
      <c r="G8" s="259"/>
      <c r="H8" s="260"/>
      <c r="I8" s="260"/>
      <c r="J8" s="261"/>
      <c r="K8" s="1153"/>
      <c r="L8" s="262" t="s">
        <v>471</v>
      </c>
      <c r="M8" s="263" t="s">
        <v>472</v>
      </c>
      <c r="N8" s="264" t="s">
        <v>473</v>
      </c>
    </row>
    <row r="9" spans="1:16" x14ac:dyDescent="0.15">
      <c r="A9" s="250"/>
      <c r="B9" s="246"/>
      <c r="C9" s="246"/>
      <c r="D9" s="246"/>
      <c r="E9" s="246"/>
      <c r="F9" s="246"/>
      <c r="G9" s="1166" t="s">
        <v>474</v>
      </c>
      <c r="H9" s="1167"/>
      <c r="I9" s="1167"/>
      <c r="J9" s="1168"/>
      <c r="K9" s="265">
        <v>1340853</v>
      </c>
      <c r="L9" s="266">
        <v>46890</v>
      </c>
      <c r="M9" s="267">
        <v>63599</v>
      </c>
      <c r="N9" s="268">
        <v>-26.3</v>
      </c>
    </row>
    <row r="10" spans="1:16" x14ac:dyDescent="0.15">
      <c r="A10" s="250"/>
      <c r="B10" s="246"/>
      <c r="C10" s="246"/>
      <c r="D10" s="246"/>
      <c r="E10" s="246"/>
      <c r="F10" s="246"/>
      <c r="G10" s="1166" t="s">
        <v>475</v>
      </c>
      <c r="H10" s="1167"/>
      <c r="I10" s="1167"/>
      <c r="J10" s="1168"/>
      <c r="K10" s="269">
        <v>260133</v>
      </c>
      <c r="L10" s="270">
        <v>9097</v>
      </c>
      <c r="M10" s="271">
        <v>7046</v>
      </c>
      <c r="N10" s="272">
        <v>29.1</v>
      </c>
    </row>
    <row r="11" spans="1:16" ht="13.5" customHeight="1" x14ac:dyDescent="0.15">
      <c r="A11" s="250"/>
      <c r="B11" s="246"/>
      <c r="C11" s="246"/>
      <c r="D11" s="246"/>
      <c r="E11" s="246"/>
      <c r="F11" s="246"/>
      <c r="G11" s="1166" t="s">
        <v>476</v>
      </c>
      <c r="H11" s="1167"/>
      <c r="I11" s="1167"/>
      <c r="J11" s="1168"/>
      <c r="K11" s="269">
        <v>272867</v>
      </c>
      <c r="L11" s="270">
        <v>9542</v>
      </c>
      <c r="M11" s="271">
        <v>8288</v>
      </c>
      <c r="N11" s="272">
        <v>15.1</v>
      </c>
    </row>
    <row r="12" spans="1:16" ht="13.5" customHeight="1" x14ac:dyDescent="0.15">
      <c r="A12" s="250"/>
      <c r="B12" s="246"/>
      <c r="C12" s="246"/>
      <c r="D12" s="246"/>
      <c r="E12" s="246"/>
      <c r="F12" s="246"/>
      <c r="G12" s="1166" t="s">
        <v>477</v>
      </c>
      <c r="H12" s="1167"/>
      <c r="I12" s="1167"/>
      <c r="J12" s="1168"/>
      <c r="K12" s="269" t="s">
        <v>478</v>
      </c>
      <c r="L12" s="270" t="s">
        <v>478</v>
      </c>
      <c r="M12" s="271">
        <v>310</v>
      </c>
      <c r="N12" s="272" t="s">
        <v>478</v>
      </c>
    </row>
    <row r="13" spans="1:16" ht="13.5" customHeight="1" x14ac:dyDescent="0.15">
      <c r="A13" s="250"/>
      <c r="B13" s="246"/>
      <c r="C13" s="246"/>
      <c r="D13" s="246"/>
      <c r="E13" s="246"/>
      <c r="F13" s="246"/>
      <c r="G13" s="1166" t="s">
        <v>479</v>
      </c>
      <c r="H13" s="1167"/>
      <c r="I13" s="1167"/>
      <c r="J13" s="1168"/>
      <c r="K13" s="269" t="s">
        <v>478</v>
      </c>
      <c r="L13" s="270" t="s">
        <v>478</v>
      </c>
      <c r="M13" s="271" t="s">
        <v>478</v>
      </c>
      <c r="N13" s="272" t="s">
        <v>478</v>
      </c>
    </row>
    <row r="14" spans="1:16" ht="13.5" customHeight="1" x14ac:dyDescent="0.15">
      <c r="A14" s="250"/>
      <c r="B14" s="246"/>
      <c r="C14" s="246"/>
      <c r="D14" s="246"/>
      <c r="E14" s="246"/>
      <c r="F14" s="246"/>
      <c r="G14" s="1166" t="s">
        <v>480</v>
      </c>
      <c r="H14" s="1167"/>
      <c r="I14" s="1167"/>
      <c r="J14" s="1168"/>
      <c r="K14" s="269">
        <v>74581</v>
      </c>
      <c r="L14" s="270">
        <v>2608</v>
      </c>
      <c r="M14" s="271">
        <v>2702</v>
      </c>
      <c r="N14" s="272">
        <v>-3.5</v>
      </c>
    </row>
    <row r="15" spans="1:16" ht="13.5" customHeight="1" x14ac:dyDescent="0.15">
      <c r="A15" s="250"/>
      <c r="B15" s="246"/>
      <c r="C15" s="246"/>
      <c r="D15" s="246"/>
      <c r="E15" s="246"/>
      <c r="F15" s="246"/>
      <c r="G15" s="1166" t="s">
        <v>481</v>
      </c>
      <c r="H15" s="1167"/>
      <c r="I15" s="1167"/>
      <c r="J15" s="1168"/>
      <c r="K15" s="269">
        <v>27605</v>
      </c>
      <c r="L15" s="270">
        <v>965</v>
      </c>
      <c r="M15" s="271">
        <v>1443</v>
      </c>
      <c r="N15" s="272">
        <v>-33.1</v>
      </c>
    </row>
    <row r="16" spans="1:16" x14ac:dyDescent="0.15">
      <c r="A16" s="250"/>
      <c r="B16" s="246"/>
      <c r="C16" s="246"/>
      <c r="D16" s="246"/>
      <c r="E16" s="246"/>
      <c r="F16" s="246"/>
      <c r="G16" s="1169" t="s">
        <v>482</v>
      </c>
      <c r="H16" s="1170"/>
      <c r="I16" s="1170"/>
      <c r="J16" s="1171"/>
      <c r="K16" s="270">
        <v>-105496</v>
      </c>
      <c r="L16" s="270">
        <v>-3689</v>
      </c>
      <c r="M16" s="271">
        <v>-6252</v>
      </c>
      <c r="N16" s="272">
        <v>-41</v>
      </c>
    </row>
    <row r="17" spans="1:16" x14ac:dyDescent="0.15">
      <c r="A17" s="250"/>
      <c r="B17" s="246"/>
      <c r="C17" s="246"/>
      <c r="D17" s="246"/>
      <c r="E17" s="246"/>
      <c r="F17" s="246"/>
      <c r="G17" s="1169" t="s">
        <v>171</v>
      </c>
      <c r="H17" s="1170"/>
      <c r="I17" s="1170"/>
      <c r="J17" s="1171"/>
      <c r="K17" s="270">
        <v>1870543</v>
      </c>
      <c r="L17" s="270">
        <v>65413</v>
      </c>
      <c r="M17" s="271">
        <v>77134</v>
      </c>
      <c r="N17" s="272">
        <v>-15.2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63" t="s">
        <v>487</v>
      </c>
      <c r="H21" s="1164"/>
      <c r="I21" s="1164"/>
      <c r="J21" s="1165"/>
      <c r="K21" s="282">
        <v>6.5</v>
      </c>
      <c r="L21" s="283">
        <v>7.57</v>
      </c>
      <c r="M21" s="284">
        <v>-1.07</v>
      </c>
      <c r="N21" s="251"/>
      <c r="O21" s="285"/>
      <c r="P21" s="281"/>
    </row>
    <row r="22" spans="1:16" s="286" customFormat="1" x14ac:dyDescent="0.15">
      <c r="A22" s="281"/>
      <c r="B22" s="251"/>
      <c r="C22" s="251"/>
      <c r="D22" s="251"/>
      <c r="E22" s="251"/>
      <c r="F22" s="251"/>
      <c r="G22" s="1163" t="s">
        <v>488</v>
      </c>
      <c r="H22" s="1164"/>
      <c r="I22" s="1164"/>
      <c r="J22" s="1165"/>
      <c r="K22" s="287">
        <v>98.1</v>
      </c>
      <c r="L22" s="288">
        <v>97</v>
      </c>
      <c r="M22" s="289">
        <v>1.1000000000000001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2" t="s">
        <v>469</v>
      </c>
      <c r="L30" s="256"/>
      <c r="M30" s="257" t="s">
        <v>470</v>
      </c>
      <c r="N30" s="258"/>
    </row>
    <row r="31" spans="1:16" x14ac:dyDescent="0.15">
      <c r="A31" s="250"/>
      <c r="B31" s="246"/>
      <c r="C31" s="246"/>
      <c r="D31" s="246"/>
      <c r="E31" s="246"/>
      <c r="F31" s="246"/>
      <c r="G31" s="259"/>
      <c r="H31" s="260"/>
      <c r="I31" s="260"/>
      <c r="J31" s="261"/>
      <c r="K31" s="1153"/>
      <c r="L31" s="262" t="s">
        <v>471</v>
      </c>
      <c r="M31" s="263" t="s">
        <v>472</v>
      </c>
      <c r="N31" s="264" t="s">
        <v>473</v>
      </c>
    </row>
    <row r="32" spans="1:16" ht="27" customHeight="1" x14ac:dyDescent="0.15">
      <c r="A32" s="250"/>
      <c r="B32" s="246"/>
      <c r="C32" s="246"/>
      <c r="D32" s="246"/>
      <c r="E32" s="246"/>
      <c r="F32" s="246"/>
      <c r="G32" s="1154" t="s">
        <v>492</v>
      </c>
      <c r="H32" s="1155"/>
      <c r="I32" s="1155"/>
      <c r="J32" s="1156"/>
      <c r="K32" s="296">
        <v>533538</v>
      </c>
      <c r="L32" s="296">
        <v>18658</v>
      </c>
      <c r="M32" s="297">
        <v>35009</v>
      </c>
      <c r="N32" s="298">
        <v>-46.7</v>
      </c>
    </row>
    <row r="33" spans="1:16" ht="13.5" customHeight="1" x14ac:dyDescent="0.15">
      <c r="A33" s="250"/>
      <c r="B33" s="246"/>
      <c r="C33" s="246"/>
      <c r="D33" s="246"/>
      <c r="E33" s="246"/>
      <c r="F33" s="246"/>
      <c r="G33" s="1154" t="s">
        <v>493</v>
      </c>
      <c r="H33" s="1155"/>
      <c r="I33" s="1155"/>
      <c r="J33" s="1156"/>
      <c r="K33" s="296" t="s">
        <v>478</v>
      </c>
      <c r="L33" s="296" t="s">
        <v>478</v>
      </c>
      <c r="M33" s="297" t="s">
        <v>478</v>
      </c>
      <c r="N33" s="298" t="s">
        <v>478</v>
      </c>
    </row>
    <row r="34" spans="1:16" ht="27" customHeight="1" x14ac:dyDescent="0.15">
      <c r="A34" s="250"/>
      <c r="B34" s="246"/>
      <c r="C34" s="246"/>
      <c r="D34" s="246"/>
      <c r="E34" s="246"/>
      <c r="F34" s="246"/>
      <c r="G34" s="1154" t="s">
        <v>494</v>
      </c>
      <c r="H34" s="1155"/>
      <c r="I34" s="1155"/>
      <c r="J34" s="1156"/>
      <c r="K34" s="296" t="s">
        <v>478</v>
      </c>
      <c r="L34" s="296" t="s">
        <v>478</v>
      </c>
      <c r="M34" s="297" t="s">
        <v>478</v>
      </c>
      <c r="N34" s="298" t="s">
        <v>478</v>
      </c>
    </row>
    <row r="35" spans="1:16" ht="27" customHeight="1" x14ac:dyDescent="0.15">
      <c r="A35" s="250"/>
      <c r="B35" s="246"/>
      <c r="C35" s="246"/>
      <c r="D35" s="246"/>
      <c r="E35" s="246"/>
      <c r="F35" s="246"/>
      <c r="G35" s="1154" t="s">
        <v>495</v>
      </c>
      <c r="H35" s="1155"/>
      <c r="I35" s="1155"/>
      <c r="J35" s="1156"/>
      <c r="K35" s="296">
        <v>285887</v>
      </c>
      <c r="L35" s="296">
        <v>9997</v>
      </c>
      <c r="M35" s="297">
        <v>14278</v>
      </c>
      <c r="N35" s="298">
        <v>-30</v>
      </c>
    </row>
    <row r="36" spans="1:16" ht="27" customHeight="1" x14ac:dyDescent="0.15">
      <c r="A36" s="250"/>
      <c r="B36" s="246"/>
      <c r="C36" s="246"/>
      <c r="D36" s="246"/>
      <c r="E36" s="246"/>
      <c r="F36" s="246"/>
      <c r="G36" s="1154" t="s">
        <v>496</v>
      </c>
      <c r="H36" s="1155"/>
      <c r="I36" s="1155"/>
      <c r="J36" s="1156"/>
      <c r="K36" s="296">
        <v>19679</v>
      </c>
      <c r="L36" s="296">
        <v>688</v>
      </c>
      <c r="M36" s="297">
        <v>2727</v>
      </c>
      <c r="N36" s="298">
        <v>-74.8</v>
      </c>
    </row>
    <row r="37" spans="1:16" ht="13.5" customHeight="1" x14ac:dyDescent="0.15">
      <c r="A37" s="250"/>
      <c r="B37" s="246"/>
      <c r="C37" s="246"/>
      <c r="D37" s="246"/>
      <c r="E37" s="246"/>
      <c r="F37" s="246"/>
      <c r="G37" s="1154" t="s">
        <v>497</v>
      </c>
      <c r="H37" s="1155"/>
      <c r="I37" s="1155"/>
      <c r="J37" s="1156"/>
      <c r="K37" s="296">
        <v>36793</v>
      </c>
      <c r="L37" s="296">
        <v>1287</v>
      </c>
      <c r="M37" s="297">
        <v>812</v>
      </c>
      <c r="N37" s="298">
        <v>58.5</v>
      </c>
    </row>
    <row r="38" spans="1:16" ht="27" customHeight="1" x14ac:dyDescent="0.15">
      <c r="A38" s="250"/>
      <c r="B38" s="246"/>
      <c r="C38" s="246"/>
      <c r="D38" s="246"/>
      <c r="E38" s="246"/>
      <c r="F38" s="246"/>
      <c r="G38" s="1157" t="s">
        <v>498</v>
      </c>
      <c r="H38" s="1158"/>
      <c r="I38" s="1158"/>
      <c r="J38" s="1159"/>
      <c r="K38" s="299" t="s">
        <v>478</v>
      </c>
      <c r="L38" s="299" t="s">
        <v>478</v>
      </c>
      <c r="M38" s="300">
        <v>1</v>
      </c>
      <c r="N38" s="301" t="s">
        <v>478</v>
      </c>
      <c r="O38" s="295"/>
    </row>
    <row r="39" spans="1:16" x14ac:dyDescent="0.15">
      <c r="A39" s="250"/>
      <c r="B39" s="246"/>
      <c r="C39" s="246"/>
      <c r="D39" s="246"/>
      <c r="E39" s="246"/>
      <c r="F39" s="246"/>
      <c r="G39" s="1157" t="s">
        <v>499</v>
      </c>
      <c r="H39" s="1158"/>
      <c r="I39" s="1158"/>
      <c r="J39" s="1159"/>
      <c r="K39" s="302">
        <v>-233116</v>
      </c>
      <c r="L39" s="302">
        <v>-8152</v>
      </c>
      <c r="M39" s="303">
        <v>-3017</v>
      </c>
      <c r="N39" s="304">
        <v>170.2</v>
      </c>
      <c r="O39" s="295"/>
    </row>
    <row r="40" spans="1:16" ht="27" customHeight="1" x14ac:dyDescent="0.15">
      <c r="A40" s="250"/>
      <c r="B40" s="246"/>
      <c r="C40" s="246"/>
      <c r="D40" s="246"/>
      <c r="E40" s="246"/>
      <c r="F40" s="246"/>
      <c r="G40" s="1154" t="s">
        <v>500</v>
      </c>
      <c r="H40" s="1155"/>
      <c r="I40" s="1155"/>
      <c r="J40" s="1156"/>
      <c r="K40" s="302">
        <v>-548433</v>
      </c>
      <c r="L40" s="302">
        <v>-19179</v>
      </c>
      <c r="M40" s="303">
        <v>-35292</v>
      </c>
      <c r="N40" s="304">
        <v>-45.7</v>
      </c>
      <c r="O40" s="295"/>
    </row>
    <row r="41" spans="1:16" x14ac:dyDescent="0.15">
      <c r="A41" s="250"/>
      <c r="B41" s="246"/>
      <c r="C41" s="246"/>
      <c r="D41" s="246"/>
      <c r="E41" s="246"/>
      <c r="F41" s="246"/>
      <c r="G41" s="1160" t="s">
        <v>282</v>
      </c>
      <c r="H41" s="1161"/>
      <c r="I41" s="1161"/>
      <c r="J41" s="1162"/>
      <c r="K41" s="296">
        <v>94348</v>
      </c>
      <c r="L41" s="302">
        <v>3299</v>
      </c>
      <c r="M41" s="303">
        <v>14518</v>
      </c>
      <c r="N41" s="304">
        <v>-77.3</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47" t="s">
        <v>469</v>
      </c>
      <c r="J49" s="1149" t="s">
        <v>504</v>
      </c>
      <c r="K49" s="1150"/>
      <c r="L49" s="1150"/>
      <c r="M49" s="1150"/>
      <c r="N49" s="1151"/>
    </row>
    <row r="50" spans="1:14" x14ac:dyDescent="0.15">
      <c r="A50" s="250"/>
      <c r="B50" s="246"/>
      <c r="C50" s="246"/>
      <c r="D50" s="246"/>
      <c r="E50" s="246"/>
      <c r="F50" s="246"/>
      <c r="G50" s="314"/>
      <c r="H50" s="315"/>
      <c r="I50" s="1148"/>
      <c r="J50" s="316" t="s">
        <v>505</v>
      </c>
      <c r="K50" s="317" t="s">
        <v>506</v>
      </c>
      <c r="L50" s="318" t="s">
        <v>507</v>
      </c>
      <c r="M50" s="319" t="s">
        <v>508</v>
      </c>
      <c r="N50" s="320" t="s">
        <v>509</v>
      </c>
    </row>
    <row r="51" spans="1:14" x14ac:dyDescent="0.15">
      <c r="A51" s="250"/>
      <c r="B51" s="246"/>
      <c r="C51" s="246"/>
      <c r="D51" s="246"/>
      <c r="E51" s="246"/>
      <c r="F51" s="246"/>
      <c r="G51" s="312" t="s">
        <v>510</v>
      </c>
      <c r="H51" s="313"/>
      <c r="I51" s="321">
        <v>993115</v>
      </c>
      <c r="J51" s="322">
        <v>36684</v>
      </c>
      <c r="K51" s="323">
        <v>67.599999999999994</v>
      </c>
      <c r="L51" s="324">
        <v>46819</v>
      </c>
      <c r="M51" s="325">
        <v>9.3000000000000007</v>
      </c>
      <c r="N51" s="326">
        <v>58.3</v>
      </c>
    </row>
    <row r="52" spans="1:14" x14ac:dyDescent="0.15">
      <c r="A52" s="250"/>
      <c r="B52" s="246"/>
      <c r="C52" s="246"/>
      <c r="D52" s="246"/>
      <c r="E52" s="246"/>
      <c r="F52" s="246"/>
      <c r="G52" s="327"/>
      <c r="H52" s="328" t="s">
        <v>511</v>
      </c>
      <c r="I52" s="329">
        <v>922402</v>
      </c>
      <c r="J52" s="330">
        <v>34072</v>
      </c>
      <c r="K52" s="331">
        <v>83.5</v>
      </c>
      <c r="L52" s="332">
        <v>24121</v>
      </c>
      <c r="M52" s="333">
        <v>9.5</v>
      </c>
      <c r="N52" s="334">
        <v>74</v>
      </c>
    </row>
    <row r="53" spans="1:14" x14ac:dyDescent="0.15">
      <c r="A53" s="250"/>
      <c r="B53" s="246"/>
      <c r="C53" s="246"/>
      <c r="D53" s="246"/>
      <c r="E53" s="246"/>
      <c r="F53" s="246"/>
      <c r="G53" s="312" t="s">
        <v>512</v>
      </c>
      <c r="H53" s="313"/>
      <c r="I53" s="321">
        <v>592788</v>
      </c>
      <c r="J53" s="322">
        <v>21620</v>
      </c>
      <c r="K53" s="323">
        <v>-41.1</v>
      </c>
      <c r="L53" s="324">
        <v>53270</v>
      </c>
      <c r="M53" s="325">
        <v>13.8</v>
      </c>
      <c r="N53" s="326">
        <v>-54.9</v>
      </c>
    </row>
    <row r="54" spans="1:14" x14ac:dyDescent="0.15">
      <c r="A54" s="250"/>
      <c r="B54" s="246"/>
      <c r="C54" s="246"/>
      <c r="D54" s="246"/>
      <c r="E54" s="246"/>
      <c r="F54" s="246"/>
      <c r="G54" s="327"/>
      <c r="H54" s="328" t="s">
        <v>511</v>
      </c>
      <c r="I54" s="329">
        <v>479822</v>
      </c>
      <c r="J54" s="330">
        <v>17500</v>
      </c>
      <c r="K54" s="331">
        <v>-48.6</v>
      </c>
      <c r="L54" s="332">
        <v>24316</v>
      </c>
      <c r="M54" s="333">
        <v>0.8</v>
      </c>
      <c r="N54" s="334">
        <v>-49.4</v>
      </c>
    </row>
    <row r="55" spans="1:14" x14ac:dyDescent="0.15">
      <c r="A55" s="250"/>
      <c r="B55" s="246"/>
      <c r="C55" s="246"/>
      <c r="D55" s="246"/>
      <c r="E55" s="246"/>
      <c r="F55" s="246"/>
      <c r="G55" s="312" t="s">
        <v>513</v>
      </c>
      <c r="H55" s="313"/>
      <c r="I55" s="321">
        <v>1818510</v>
      </c>
      <c r="J55" s="322">
        <v>65135</v>
      </c>
      <c r="K55" s="323">
        <v>201.3</v>
      </c>
      <c r="L55" s="324">
        <v>53292</v>
      </c>
      <c r="M55" s="325">
        <v>0</v>
      </c>
      <c r="N55" s="326">
        <v>201.3</v>
      </c>
    </row>
    <row r="56" spans="1:14" x14ac:dyDescent="0.15">
      <c r="A56" s="250"/>
      <c r="B56" s="246"/>
      <c r="C56" s="246"/>
      <c r="D56" s="246"/>
      <c r="E56" s="246"/>
      <c r="F56" s="246"/>
      <c r="G56" s="327"/>
      <c r="H56" s="328" t="s">
        <v>511</v>
      </c>
      <c r="I56" s="329">
        <v>1052053</v>
      </c>
      <c r="J56" s="330">
        <v>37682</v>
      </c>
      <c r="K56" s="331">
        <v>115.3</v>
      </c>
      <c r="L56" s="332">
        <v>28900</v>
      </c>
      <c r="M56" s="333">
        <v>18.899999999999999</v>
      </c>
      <c r="N56" s="334">
        <v>96.4</v>
      </c>
    </row>
    <row r="57" spans="1:14" x14ac:dyDescent="0.15">
      <c r="A57" s="250"/>
      <c r="B57" s="246"/>
      <c r="C57" s="246"/>
      <c r="D57" s="246"/>
      <c r="E57" s="246"/>
      <c r="F57" s="246"/>
      <c r="G57" s="312" t="s">
        <v>514</v>
      </c>
      <c r="H57" s="313"/>
      <c r="I57" s="321">
        <v>2472531</v>
      </c>
      <c r="J57" s="322">
        <v>87582</v>
      </c>
      <c r="K57" s="323">
        <v>34.5</v>
      </c>
      <c r="L57" s="324">
        <v>56894</v>
      </c>
      <c r="M57" s="325">
        <v>6.8</v>
      </c>
      <c r="N57" s="326">
        <v>27.7</v>
      </c>
    </row>
    <row r="58" spans="1:14" x14ac:dyDescent="0.15">
      <c r="A58" s="250"/>
      <c r="B58" s="246"/>
      <c r="C58" s="246"/>
      <c r="D58" s="246"/>
      <c r="E58" s="246"/>
      <c r="F58" s="246"/>
      <c r="G58" s="327"/>
      <c r="H58" s="328" t="s">
        <v>511</v>
      </c>
      <c r="I58" s="329">
        <v>2232635</v>
      </c>
      <c r="J58" s="330">
        <v>79085</v>
      </c>
      <c r="K58" s="331">
        <v>109.9</v>
      </c>
      <c r="L58" s="332">
        <v>32548</v>
      </c>
      <c r="M58" s="333">
        <v>12.6</v>
      </c>
      <c r="N58" s="334">
        <v>97.3</v>
      </c>
    </row>
    <row r="59" spans="1:14" x14ac:dyDescent="0.15">
      <c r="A59" s="250"/>
      <c r="B59" s="246"/>
      <c r="C59" s="246"/>
      <c r="D59" s="246"/>
      <c r="E59" s="246"/>
      <c r="F59" s="246"/>
      <c r="G59" s="312" t="s">
        <v>515</v>
      </c>
      <c r="H59" s="313"/>
      <c r="I59" s="321">
        <v>2889921</v>
      </c>
      <c r="J59" s="322">
        <v>101060</v>
      </c>
      <c r="K59" s="323">
        <v>15.4</v>
      </c>
      <c r="L59" s="324">
        <v>57122</v>
      </c>
      <c r="M59" s="325">
        <v>0.4</v>
      </c>
      <c r="N59" s="326">
        <v>15</v>
      </c>
    </row>
    <row r="60" spans="1:14" x14ac:dyDescent="0.15">
      <c r="A60" s="250"/>
      <c r="B60" s="246"/>
      <c r="C60" s="246"/>
      <c r="D60" s="246"/>
      <c r="E60" s="246"/>
      <c r="F60" s="246"/>
      <c r="G60" s="327"/>
      <c r="H60" s="328" t="s">
        <v>511</v>
      </c>
      <c r="I60" s="335">
        <v>2672772</v>
      </c>
      <c r="J60" s="330">
        <v>93467</v>
      </c>
      <c r="K60" s="331">
        <v>18.2</v>
      </c>
      <c r="L60" s="332">
        <v>36191</v>
      </c>
      <c r="M60" s="333">
        <v>11.2</v>
      </c>
      <c r="N60" s="334">
        <v>7</v>
      </c>
    </row>
    <row r="61" spans="1:14" x14ac:dyDescent="0.15">
      <c r="A61" s="250"/>
      <c r="B61" s="246"/>
      <c r="C61" s="246"/>
      <c r="D61" s="246"/>
      <c r="E61" s="246"/>
      <c r="F61" s="246"/>
      <c r="G61" s="312" t="s">
        <v>516</v>
      </c>
      <c r="H61" s="336"/>
      <c r="I61" s="337">
        <v>1753373</v>
      </c>
      <c r="J61" s="338">
        <v>62416</v>
      </c>
      <c r="K61" s="339">
        <v>55.5</v>
      </c>
      <c r="L61" s="340">
        <v>53479</v>
      </c>
      <c r="M61" s="341">
        <v>6.1</v>
      </c>
      <c r="N61" s="326">
        <v>49.4</v>
      </c>
    </row>
    <row r="62" spans="1:14" x14ac:dyDescent="0.15">
      <c r="A62" s="250"/>
      <c r="B62" s="246"/>
      <c r="C62" s="246"/>
      <c r="D62" s="246"/>
      <c r="E62" s="246"/>
      <c r="F62" s="246"/>
      <c r="G62" s="327"/>
      <c r="H62" s="328" t="s">
        <v>511</v>
      </c>
      <c r="I62" s="329">
        <v>1471937</v>
      </c>
      <c r="J62" s="330">
        <v>52361</v>
      </c>
      <c r="K62" s="331">
        <v>55.7</v>
      </c>
      <c r="L62" s="332">
        <v>29215</v>
      </c>
      <c r="M62" s="333">
        <v>10.6</v>
      </c>
      <c r="N62" s="334">
        <v>45.1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38.72</v>
      </c>
      <c r="G47" s="12">
        <v>44.98</v>
      </c>
      <c r="H47" s="12">
        <v>51.61</v>
      </c>
      <c r="I47" s="12">
        <v>47.55</v>
      </c>
      <c r="J47" s="13">
        <v>44.01</v>
      </c>
    </row>
    <row r="48" spans="2:10" ht="57.75" customHeight="1" x14ac:dyDescent="0.15">
      <c r="B48" s="14"/>
      <c r="C48" s="1174" t="s">
        <v>4</v>
      </c>
      <c r="D48" s="1174"/>
      <c r="E48" s="1175"/>
      <c r="F48" s="15">
        <v>7.59</v>
      </c>
      <c r="G48" s="16">
        <v>8.5399999999999991</v>
      </c>
      <c r="H48" s="16">
        <v>10.98</v>
      </c>
      <c r="I48" s="16">
        <v>10.3</v>
      </c>
      <c r="J48" s="17">
        <v>6.04</v>
      </c>
    </row>
    <row r="49" spans="2:10" ht="57.75" customHeight="1" thickBot="1" x14ac:dyDescent="0.2">
      <c r="B49" s="18"/>
      <c r="C49" s="1176" t="s">
        <v>5</v>
      </c>
      <c r="D49" s="1176"/>
      <c r="E49" s="1177"/>
      <c r="F49" s="19">
        <v>1.51</v>
      </c>
      <c r="G49" s="20">
        <v>8.9</v>
      </c>
      <c r="H49" s="20">
        <v>9.7100000000000009</v>
      </c>
      <c r="I49" s="20" t="s">
        <v>523</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cp:lastModifiedBy>oa</cp:lastModifiedBy>
  <cp:lastPrinted>2018-10-18T10:13:05Z</cp:lastPrinted>
  <dcterms:created xsi:type="dcterms:W3CDTF">2018-01-24T05:18:46Z</dcterms:created>
  <dcterms:modified xsi:type="dcterms:W3CDTF">2018-10-22T07:38:19Z</dcterms:modified>
</cp:coreProperties>
</file>