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15345" windowHeight="4455" tabRatio="8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AM34" i="9"/>
  <c r="C34" i="9"/>
  <c r="C35" i="9" l="1"/>
  <c r="BE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<sst xmlns="http://schemas.openxmlformats.org/spreadsheetml/2006/main" count="1071" uniqueCount="566">
  <si>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</si>
  <si>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</si>
  <si>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</si>
  <si>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</si>
  <si>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</si>
  <si>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</si>
  <si>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</si>
  <si>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</si>
  <si>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</si>
  <si>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</si>
  <si>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</si>
  <si>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</si>
  <si>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</si>
  <si>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</si>
  <si>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</si>
  <si>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</si>
  <si>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</si>
  <si>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</si>
  <si>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</si>
  <si>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</si>
  <si>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</si>
  <si>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</si>
  <si>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</si>
  <si>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</si>
  <si>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</si>
  <si>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</si>
  <si>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</si>
  <si>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</si>
  <si>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</si>
  <si>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</si>
  <si>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</si>
  <si>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</si>
  <si>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</si>
  <si>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</si>
  <si>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</si>
  <si>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</si>
  <si>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</si>
  <si>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</si>
  <si>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</si>
  <si>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</si>
  <si>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</si>
  <si>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</si>
  <si>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</si>
  <si>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</si>
  <si>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</si>
  <si>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</si>
  <si>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</si>
  <si>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</si>
  <si>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</si>
  <si>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</si>
  <si>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</si>
  <si>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</si>
  <si>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</si>
  <si>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</si>
  <si>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</si>
  <si>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</si>
  <si>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</si>
  <si>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</si>
  <si>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</si>
  <si>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</si>
  <si>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</si>
  <si>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</si>
  <si>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</si>
  <si>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</si>
  <si>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</si>
  <si>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</si>
  <si>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</si>
  <si>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</si>
  <si>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</si>
  <si>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</si>
  <si>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</si>
  <si>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</si>
  <si>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</si>
  <si>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</si>
  <si>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</si>
  <si>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</si>
  <si>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</si>
  <si>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</si>
  <si>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</si>
  <si>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</si>
  <si>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</si>
  <si>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</si>
  <si>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</si>
  <si>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</si>
  <si>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</si>
  <si>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</si>
  <si>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</si>
  <si>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</si>
  <si>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</si>
  <si>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</si>
  <si>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</si>
  <si>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</si>
  <si>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</si>
  <si>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</si>
  <si>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</si>
  <si>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</si>
  <si>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</si>
  <si>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</si>
  <si>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</si>
  <si>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</si>
  <si>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</si>
  <si>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</si>
  <si>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</si>
  <si>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</si>
  <si>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</si>
  <si>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</si>
  <si>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</si>
  <si>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</si>
  <si>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</si>
  <si>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</si>
  <si>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</si>
  <si>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</si>
  <si>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</si>
  <si>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</si>
  <si>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</si>
  <si>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</si>
  <si>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</si>
  <si>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</si>
  <si>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</si>
  <si>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</si>
  <si>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</si>
  <si>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</si>
  <si>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</si>
  <si>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</si>
  <si>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</si>
  <si>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</si>
  <si>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</si>
  <si>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</si>
  <si>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</si>
  <si>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</si>
  <si>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</si>
  <si>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</si>
  <si>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</si>
  <si>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</si>
  <si>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</si>
  <si>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</si>
  <si>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</si>
  <si>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</si>
  <si>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</si>
  <si>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</si>
  <si>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</si>
  <si>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</si>
  <si>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</si>
  <si>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</si>
  <si>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</si>
  <si>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</si>
  <si>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</si>
  <si>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</si>
  <si>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</si>
  <si>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</si>
  <si>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</si>
  <si>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</si>
  <si>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</si>
  <si>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</si>
  <si>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</si>
  <si>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</si>
  <si>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</si>
  <si>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</si>
  <si>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</si>
  <si>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</si>
  <si>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</si>
  <si>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</si>
  <si>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</si>
  <si>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</si>
  <si>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</si>
  <si>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</si>
  <si>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</si>
  <si>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</si>
  <si>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</si>
  <si>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</si>
  <si>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</si>
  <si>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</si>
  <si>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</si>
  <si>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</si>
  <si>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</si>
  <si>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</si>
  <si>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</si>
  <si>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</si>
  <si>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</si>
  <si>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</si>
  <si>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</si>
  <si>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</si>
  <si>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</si>
  <si>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</si>
  <si>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</si>
  <si>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</si>
  <si>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</si>
  <si>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</si>
  <si>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</si>
  <si>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</si>
  <si>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</si>
  <si>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</si>
  <si>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</si>
  <si>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</si>
  <si>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</si>
  <si>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</si>
  <si>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</si>
  <si>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愛知県扶桑町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</si>
  <si>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</si>
  <si>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</si>
  <si>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</si>
  <si>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</si>
  <si>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</si>
  <si>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</si>
  <si>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</si>
  <si>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</si>
  <si>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</si>
  <si>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</si>
  <si>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</si>
  <si>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</si>
  <si>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</si>
  <si>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</si>
  <si>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</si>
  <si>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</si>
  <si>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</si>
  <si>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</si>
  <si>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</si>
  <si>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</si>
  <si>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</si>
  <si>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</si>
  <si>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</si>
  <si>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</si>
  <si>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</si>
  <si>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</si>
  <si>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</si>
  <si>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</si>
  <si>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</si>
  <si>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</si>
  <si>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</si>
  <si>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</si>
  <si>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</si>
  <si>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</si>
  <si>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</si>
  <si>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</si>
  <si>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</si>
  <si>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</si>
  <si>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</si>
  <si>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</si>
  <si>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</si>
  <si>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</si>
  <si>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</si>
  <si>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</si>
  <si>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</si>
  <si>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</si>
  <si>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</si>
  <si>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</si>
  <si>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</si>
  <si>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</si>
  <si>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</si>
  <si>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</si>
  <si>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</si>
  <si>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</si>
  <si>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</si>
  <si>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</si>
  <si>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</si>
  <si>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</si>
  <si>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</si>
  <si>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</si>
  <si>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</si>
  <si>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</si>
  <si>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</si>
  <si>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</si>
  <si>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</si>
  <si>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</si>
  <si>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</si>
  <si>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</si>
  <si>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</si>
  <si>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</si>
  <si>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</si>
  <si>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</si>
  <si>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</si>
  <si>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</si>
  <si>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</si>
  <si>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</si>
  <si>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</si>
  <si>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</si>
  <si>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</si>
  <si>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</si>
  <si>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</si>
  <si>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</si>
  <si>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</si>
  <si>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</si>
  <si>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</si>
  <si>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</si>
  <si>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</si>
  <si>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</si>
  <si>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</si>
  <si>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</si>
  <si>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</si>
  <si>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</si>
  <si>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</si>
  <si>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</si>
  <si>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</si>
  <si>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</si>
  <si>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</si>
  <si>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</si>
  <si>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</si>
  <si>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</si>
  <si>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</si>
  <si>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</si>
  <si>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</si>
  <si>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</si>
  <si>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</si>
  <si>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</si>
  <si>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</si>
  <si>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</si>
  <si>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</si>
  <si>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</si>
  <si>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</si>
  <si>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</si>
  <si>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</si>
  <si>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</si>
  <si>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</si>
  <si>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</si>
  <si>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</si>
  <si>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</si>
  <si>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</si>
  <si>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</si>
  <si>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</si>
  <si>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</si>
  <si>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</si>
  <si>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</si>
  <si>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</si>
  <si>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</si>
  <si>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</si>
  <si>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</si>
  <si>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</si>
  <si>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</si>
  <si>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</si>
  <si>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</si>
  <si>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</si>
  <si>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</si>
  <si>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</si>
  <si>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</si>
  <si>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</si>
  <si>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</si>
  <si>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</si>
  <si>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</si>
  <si>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</si>
  <si>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</si>
  <si>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</si>
  <si>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</si>
  <si>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</si>
  <si>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</si>
  <si>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</si>
  <si>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</si>
  <si>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愛知県扶桑町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</si>
  <si>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</si>
  <si>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</si>
  <si>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</si>
  <si>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</si>
  <si>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</si>
  <si>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</si>
  <si>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</si>
  <si>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</si>
  <si>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</si>
  <si>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</si>
  <si>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</si>
  <si>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</si>
  <si>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</si>
  <si>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</si>
  <si>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</si>
  <si>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</si>
  <si>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</si>
  <si>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</si>
  <si>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</si>
  <si>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</si>
  <si>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</si>
  <si>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</si>
  <si>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</si>
  <si>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</si>
  <si>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</si>
  <si>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</si>
  <si>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</si>
  <si>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</si>
  <si>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</si>
  <si>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</si>
  <si>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</si>
  <si>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</si>
  <si>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</si>
  <si>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</si>
  <si>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</si>
  <si>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</si>
  <si>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</si>
  <si>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</si>
  <si>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</si>
  <si>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</si>
  <si>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</si>
  <si>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</si>
  <si>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</si>
  <si>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</si>
  <si>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</si>
  <si>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</si>
  <si>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</si>
  <si>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</si>
  <si>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</si>
  <si>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</si>
  <si>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</si>
  <si>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</si>
  <si>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</si>
  <si>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</si>
  <si>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</si>
  <si>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</si>
  <si>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</si>
  <si>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</si>
  <si>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</si>
  <si>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</si>
  <si>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</si>
  <si>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</si>
  <si>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</si>
  <si>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</si>
  <si>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</si>
  <si>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</si>
  <si>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</si>
  <si>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</si>
  <si>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</si>
  <si>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</si>
  <si>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</si>
  <si>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</si>
  <si>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</si>
  <si>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</si>
  <si>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</si>
  <si>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</si>
  <si>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</si>
  <si>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</si>
  <si>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</si>
  <si>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</si>
  <si>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</si>
  <si>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</si>
  <si>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</si>
  <si>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</si>
  <si>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</si>
  <si>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</si>
  <si>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</si>
  <si>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</si>
  <si>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</si>
  <si>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</si>
  <si>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</si>
  <si>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</si>
  <si>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</si>
  <si>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</si>
  <si>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</si>
  <si>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</si>
  <si>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</si>
  <si>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</si>
  <si>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</si>
  <si>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</si>
  <si>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</si>
  <si>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</si>
  <si>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</si>
  <si>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</si>
  <si>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</si>
  <si>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</si>
  <si>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</si>
  <si>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</si>
  <si>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</si>
  <si>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</si>
  <si>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</si>
  <si>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</si>
  <si>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</si>
  <si>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</si>
  <si>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</si>
  <si>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</si>
  <si>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</si>
  <si>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</si>
  <si>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</si>
  <si>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</si>
  <si>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</si>
  <si>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</si>
  <si>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</si>
  <si>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</si>
  <si>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</si>
  <si>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</si>
  <si>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</si>
  <si>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</si>
  <si>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</si>
  <si>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</si>
  <si>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</si>
  <si>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</si>
  <si>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</si>
  <si>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</si>
  <si>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</si>
  <si>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</si>
  <si>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</si>
  <si>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</si>
  <si>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</si>
  <si>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</si>
  <si>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</si>
  <si>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</si>
  <si>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</si>
  <si>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</si>
  <si>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</si>
  <si>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</si>
  <si>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</si>
  <si>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</si>
  <si>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</si>
  <si>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</si>
  <si>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</si>
  <si>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</si>
  <si>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</si>
  <si>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</si>
  <si>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</si>
  <si>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</si>
  <si>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</si>
  <si>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</si>
  <si>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</si>
  <si>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</si>
  <si>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</si>
  <si>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</si>
  <si>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</si>
  <si>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</si>
  <si>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</si>
  <si>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</si>
  <si>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</si>
  <si>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</si>
  <si>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</si>
  <si>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</si>
  <si>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</si>
  <si>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</si>
  <si>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</si>
  <si>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</si>
  <si>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</si>
  <si>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0.69</t>
  </si>
  <si>
    <t>▲ 1.43</t>
  </si>
  <si>
    <t>一般会計</t>
  </si>
  <si>
    <t>国民健康保険特別会計</t>
  </si>
  <si>
    <t>介護保険特別会計</t>
  </si>
  <si>
    <t>土地取得特別会計</t>
  </si>
  <si>
    <t>公共下水道事業特別会計</t>
  </si>
  <si>
    <t>後期高齢者医療特別会計</t>
  </si>
  <si>
    <t>その他会計（赤字）</t>
  </si>
  <si>
    <t>その他会計（黒字）</t>
  </si>
  <si>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2"/>
  </si>
  <si>
    <t>丹羽広域事務組合（一般会計）</t>
    <rPh sb="0" eb="2">
      <t>ニワ</t>
    </rPh>
    <rPh sb="2" eb="4">
      <t>コウイキ</t>
    </rPh>
    <rPh sb="4" eb="6">
      <t>ジム</t>
    </rPh>
    <rPh sb="6" eb="8">
      <t>クミアイ</t>
    </rPh>
    <rPh sb="9" eb="11">
      <t>イッパン</t>
    </rPh>
    <rPh sb="11" eb="13">
      <t>カイケイ</t>
    </rPh>
    <phoneticPr fontId="22"/>
  </si>
  <si>
    <t>江南丹羽環境管理組合</t>
    <rPh sb="0" eb="2">
      <t>コウナン</t>
    </rPh>
    <rPh sb="2" eb="4">
      <t>ニワ</t>
    </rPh>
    <rPh sb="4" eb="6">
      <t>カンキョウ</t>
    </rPh>
    <rPh sb="6" eb="8">
      <t>カンリ</t>
    </rPh>
    <rPh sb="8" eb="10">
      <t>クミアイ</t>
    </rPh>
    <phoneticPr fontId="22"/>
  </si>
  <si>
    <t>愛北広域事務組合</t>
    <rPh sb="0" eb="1">
      <t>アイ</t>
    </rPh>
    <rPh sb="1" eb="2">
      <t>キタ</t>
    </rPh>
    <rPh sb="2" eb="4">
      <t>コウイキ</t>
    </rPh>
    <rPh sb="4" eb="6">
      <t>ジム</t>
    </rPh>
    <rPh sb="6" eb="8">
      <t>クミアイ</t>
    </rPh>
    <phoneticPr fontId="22"/>
  </si>
  <si>
    <t>尾張市町交通災害共済組合</t>
    <rPh sb="0" eb="2">
      <t>オワリ</t>
    </rPh>
    <rPh sb="2" eb="3">
      <t>シ</t>
    </rPh>
    <rPh sb="3" eb="4">
      <t>マチ</t>
    </rPh>
    <rPh sb="4" eb="6">
      <t>コウツウ</t>
    </rPh>
    <rPh sb="6" eb="8">
      <t>サイガイ</t>
    </rPh>
    <rPh sb="8" eb="10">
      <t>キョウサイ</t>
    </rPh>
    <rPh sb="10" eb="12">
      <t>クミアイ</t>
    </rPh>
    <phoneticPr fontId="22"/>
  </si>
  <si>
    <t>愛知県市町村職員退職手当組合</t>
    <rPh sb="0" eb="3">
      <t>アイチケン</t>
    </rPh>
    <rPh sb="3" eb="6">
      <t>シチョウソン</t>
    </rPh>
    <rPh sb="6" eb="8">
      <t>ショクイン</t>
    </rPh>
    <rPh sb="8" eb="10">
      <t>タイショク</t>
    </rPh>
    <rPh sb="10" eb="12">
      <t>テアテ</t>
    </rPh>
    <rPh sb="12" eb="14">
      <t>クミアイ</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</si>
  <si>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</si>
  <si>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</si>
  <si>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
  </si>
  <si>
    <t>-</t>
    <phoneticPr fontId="2"/>
  </si>
  <si>
    <t>-</t>
    <phoneticPr fontId="2"/>
  </si>
  <si>
    <t>法適用企業</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</si>
  <si>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</si>
  <si>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</si>
  <si>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</si>
  <si>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</si>
  <si>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</si>
  <si>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</si>
  <si>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</si>
  <si>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</si>
  <si>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</si>
  <si>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</si>
  <si>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</si>
  <si>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</si>
  <si>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</si>
  <si>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</si>
  <si>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</si>
  <si>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</si>
  <si>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</si>
  <si>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</si>
  <si>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交付税措置のない起債を極力借入しない方針にて財政運営を行ってきた結果、将来負担比率は類似団体内平均値と比べて低水準で推移している一方で、有形固定資産減価償却率はは類似団体内平均値と比べて高くなっている。今後長寿命化等の公共施設の老朽化対策を進めていくにあたり、基金の取り崩し、地方債の借入が見込まれてくるため、将来負担比率は上昇していくと見込まれる。</t>
    <phoneticPr fontId="5"/>
  </si>
  <si>
    <t>実質公債費比率、将来負担比率ともに、類似団体内平均値と比べてかなり低い水準で推移している。これは、交付税措置のない起債を極力借入しない方針にて財政運営を行ってきた結果であると考える。
今後長寿命化等の公共施設の老朽化対策を進めていくにあたり、基金の取り崩し、地方債の借入が見込まれてくるため、将来負担比率、実質公債費比率ともに上昇していくと見込まれる。</t>
    <phoneticPr fontId="5"/>
  </si>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</sst>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9075-4E70-B968-9CAFE9746D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18759</c:v>
                </c:pt>
                <c:pt idx="1">
                  <c:v>18123</c:v>
                </c:pt>
                <c:pt idx="2">
                  <c:v>19926</c:v>
                </c:pt>
                <c:pt idx="3">
                  <c:v>15488</c:v>
                </c:pt>
                <c:pt idx="4">
                  <c:v>20450</c:v>
                </c:pt>
              </c:numCache>
            </c:numRef>
          </c:val>
          <c:smooth val="0"/>
          <c:extLst>
            <c:ext xmlns:c16="http://schemas.microsoft.com/office/drawing/2014/chart" uri="{C3380CC4-5D6E-409C-BE32-E72D297353CC}">
              <c16:uniqueId val="{00000001-9075-4E70-B968-9CAFE9746DEC}"/>
            </c:ext>
          </c:extLst>
        </c:ser>
        <c:dLbls>
          <c:showLegendKey val="0"/>
          <c:showVal val="0"/>
          <c:showCatName val="0"/>
          <c:showSerName val="0"/>
          <c:showPercent val="0"/>
          <c:showBubbleSize val="0"/>
        </c:dLbls>
        <c:marker val="1"/>
        <c:smooth val="0"/>
        <c:axId val="168388096"/>
        <c:axId val="168395904"/>
      </c:lineChart>
      <c:catAx>
        <c:axId val="16838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95904"/>
        <c:crosses val="autoZero"/>
        <c:auto val="1"/>
        <c:lblAlgn val="ctr"/>
        <c:lblOffset val="100"/>
        <c:tickLblSkip val="1"/>
        <c:tickMarkSkip val="1"/>
        <c:noMultiLvlLbl val="0"/>
      </c:catAx>
      <c:valAx>
        <c:axId val="168395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c:v>
                </c:pt>
                <c:pt idx="1">
                  <c:v>6.16</c:v>
                </c:pt>
                <c:pt idx="2">
                  <c:v>5.1100000000000003</c:v>
                </c:pt>
                <c:pt idx="3">
                  <c:v>6.25</c:v>
                </c:pt>
                <c:pt idx="4">
                  <c:v>4.92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15.21</c:v>
                </c:pt>
                <c:pt idx="1">
                  <c:v>17.850000000000001</c:v>
                </c:pt>
                <c:pt idx="2">
                  <c:v>21.61</c:v>
                </c:pt>
                <c:pt idx="3">
                  <c:v>18.45</c:v>
                </c:pt>
                <c:pt idx="4">
                  <c:v>18.43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168"/>
        <c:axId val="902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c:v>
                </c:pt>
                <c:pt idx="1">
                  <c:v>3.74</c:v>
                </c:pt>
                <c:pt idx="2">
                  <c:v>2.67</c:v>
                </c:pt>
                <c:pt idx="3">
                  <c:v>-0.69</c:v>
                </c:pt>
                <c:pt idx="4">
                  <c:v>-1.43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168"/>
        <c:axId val="90249472"/>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472"/>
        <c:crosses val="autoZero"/>
        <c:auto val="1"/>
        <c:lblAlgn val="ctr"/>
        <c:lblOffset val="100"/>
        <c:tickLblSkip val="1"/>
        <c:tickMarkSkip val="1"/>
        <c:noMultiLvlLbl val="0"/>
      </c:catAx>
      <c:valAx>
        <c:axId val="902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0.1</c:v>
                </c:pt>
                <c:pt idx="4">
                  <c:v>#N/A</c:v>
                </c:pt>
                <c:pt idx="5">
                  <c:v>0.02</c:v>
                </c:pt>
                <c:pt idx="6">
                  <c:v>#N/A</c:v>
                </c:pt>
                <c:pt idx="7">
                  <c:v>0.1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0.76</c:v>
                </c:pt>
                <c:pt idx="2">
                  <c:v>#N/A</c:v>
                </c:pt>
                <c:pt idx="3">
                  <c:v>1.23</c:v>
                </c:pt>
                <c:pt idx="4">
                  <c:v>#N/A</c:v>
                </c:pt>
                <c:pt idx="5">
                  <c:v>1.06</c:v>
                </c:pt>
                <c:pt idx="6">
                  <c:v>#N/A</c:v>
                </c:pt>
                <c:pt idx="7">
                  <c:v>0.89</c:v>
                </c:pt>
                <c:pt idx="8">
                  <c:v>#N/A</c:v>
                </c:pt>
                <c:pt idx="9">
                  <c:v>1.61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3.55</c:v>
                </c:pt>
                <c:pt idx="2">
                  <c:v>#N/A</c:v>
                </c:pt>
                <c:pt idx="3">
                  <c:v>3</c:v>
                </c:pt>
                <c:pt idx="4">
                  <c:v>#N/A</c:v>
                </c:pt>
                <c:pt idx="5">
                  <c:v>2.73</c:v>
                </c:pt>
                <c:pt idx="6">
                  <c:v>#N/A</c:v>
                </c:pt>
                <c:pt idx="7">
                  <c:v>3.38</c:v>
                </c:pt>
                <c:pt idx="8">
                  <c:v>#N/A</c:v>
                </c:pt>
                <c:pt idx="9">
                  <c:v>4.32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5.48</c:v>
                </c:pt>
                <c:pt idx="2">
                  <c:v>#N/A</c:v>
                </c:pt>
                <c:pt idx="3">
                  <c:v>6.14</c:v>
                </c:pt>
                <c:pt idx="4">
                  <c:v>#N/A</c:v>
                </c:pt>
                <c:pt idx="5">
                  <c:v>5.08</c:v>
                </c:pt>
                <c:pt idx="6">
                  <c:v>#N/A</c:v>
                </c:pt>
                <c:pt idx="7">
                  <c:v>6.21</c:v>
                </c:pt>
                <c:pt idx="8">
                  <c:v>#N/A</c:v>
                </c:pt>
                <c:pt idx="9">
                  <c:v>4.88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368832"/>
        <c:axId val="149689856"/>
      </c:barChart>
      <c:catAx>
        <c:axId val="1493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9856"/>
        <c:crosses val="autoZero"/>
        <c:auto val="1"/>
        <c:lblAlgn val="ctr"/>
        <c:lblOffset val="100"/>
        <c:tickLblSkip val="1"/>
        <c:tickMarkSkip val="1"/>
        <c:noMultiLvlLbl val="0"/>
      </c:catAx>
      <c:valAx>
        <c:axId val="14968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6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639</c:v>
                </c:pt>
                <c:pt idx="5">
                  <c:v>690</c:v>
                </c:pt>
                <c:pt idx="8">
                  <c:v>709</c:v>
                </c:pt>
                <c:pt idx="11">
                  <c:v>690</c:v>
                </c:pt>
                <c:pt idx="14">
                  <c:v>707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42</c:v>
                </c:pt>
                <c:pt idx="6">
                  <c:v>58</c:v>
                </c:pt>
                <c:pt idx="9">
                  <c:v>57</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c:v>
                </c:pt>
                <c:pt idx="3">
                  <c:v>114</c:v>
                </c:pt>
                <c:pt idx="6">
                  <c:v>120</c:v>
                </c:pt>
                <c:pt idx="9">
                  <c:v>125</c:v>
                </c:pt>
                <c:pt idx="12">
                  <c:v>130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607</c:v>
                </c:pt>
                <c:pt idx="3">
                  <c:v>600</c:v>
                </c:pt>
                <c:pt idx="6">
                  <c:v>600</c:v>
                </c:pt>
                <c:pt idx="9">
                  <c:v>555</c:v>
                </c:pt>
                <c:pt idx="12">
                  <c:v>588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15520"/>
        <c:axId val="16634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c:v>
                </c:pt>
                <c:pt idx="2">
                  <c:v>#N/A</c:v>
                </c:pt>
                <c:pt idx="3">
                  <c:v>#N/A</c:v>
                </c:pt>
                <c:pt idx="4">
                  <c:v>68</c:v>
                </c:pt>
                <c:pt idx="5">
                  <c:v>#N/A</c:v>
                </c:pt>
                <c:pt idx="6">
                  <c:v>#N/A</c:v>
                </c:pt>
                <c:pt idx="7">
                  <c:v>71</c:v>
                </c:pt>
                <c:pt idx="8">
                  <c:v>#N/A</c:v>
                </c:pt>
                <c:pt idx="9">
                  <c:v>#N/A</c:v>
                </c:pt>
                <c:pt idx="10">
                  <c:v>49</c:v>
                </c:pt>
                <c:pt idx="11">
                  <c:v>#N/A</c:v>
                </c:pt>
                <c:pt idx="12">
                  <c:v>#N/A</c:v>
                </c:pt>
                <c:pt idx="13">
                  <c:v>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15520"/>
        <c:axId val="166348672"/>
      </c:lineChart>
      <c:catAx>
        <c:axId val="1663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48672"/>
        <c:crosses val="autoZero"/>
        <c:auto val="1"/>
        <c:lblAlgn val="ctr"/>
        <c:lblOffset val="100"/>
        <c:tickLblSkip val="1"/>
        <c:tickMarkSkip val="1"/>
        <c:noMultiLvlLbl val="0"/>
      </c:catAx>
      <c:valAx>
        <c:axId val="16634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7126</c:v>
                </c:pt>
                <c:pt idx="5">
                  <c:v>7386</c:v>
                </c:pt>
                <c:pt idx="8">
                  <c:v>7515</c:v>
                </c:pt>
                <c:pt idx="11">
                  <c:v>7602</c:v>
                </c:pt>
                <c:pt idx="14">
                  <c:v>7719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1933</c:v>
                </c:pt>
                <c:pt idx="5">
                  <c:v>1943</c:v>
                </c:pt>
                <c:pt idx="8">
                  <c:v>1965</c:v>
                </c:pt>
                <c:pt idx="11">
                  <c:v>1879</c:v>
                </c:pt>
                <c:pt idx="14">
                  <c:v>1918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1665</c:v>
                </c:pt>
                <c:pt idx="5">
                  <c:v>1990</c:v>
                </c:pt>
                <c:pt idx="8">
                  <c:v>2262</c:v>
                </c:pt>
                <c:pt idx="11">
                  <c:v>2378</c:v>
                </c:pt>
                <c:pt idx="14">
                  <c:v>2638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1255</c:v>
                </c:pt>
                <c:pt idx="3">
                  <c:v>1294</c:v>
                </c:pt>
                <c:pt idx="6">
                  <c:v>1335</c:v>
                </c:pt>
                <c:pt idx="9">
                  <c:v>1287</c:v>
                </c:pt>
                <c:pt idx="12">
                  <c:v>1400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395</c:v>
                </c:pt>
                <c:pt idx="3">
                  <c:v>373</c:v>
                </c:pt>
                <c:pt idx="6">
                  <c:v>327</c:v>
                </c:pt>
                <c:pt idx="9">
                  <c:v>272</c:v>
                </c:pt>
                <c:pt idx="12">
                  <c:v>218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2188</c:v>
                </c:pt>
                <c:pt idx="3">
                  <c:v>2246</c:v>
                </c:pt>
                <c:pt idx="6">
                  <c:v>2300</c:v>
                </c:pt>
                <c:pt idx="9">
                  <c:v>2323</c:v>
                </c:pt>
                <c:pt idx="12">
                  <c:v>2418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14</c:v>
                </c:pt>
                <c:pt idx="6">
                  <c:v>12</c:v>
                </c:pt>
                <c:pt idx="9">
                  <c:v>10</c:v>
                </c:pt>
                <c:pt idx="12">
                  <c:v>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6545</c:v>
                </c:pt>
                <c:pt idx="3">
                  <c:v>6839</c:v>
                </c:pt>
                <c:pt idx="6">
                  <c:v>7043</c:v>
                </c:pt>
                <c:pt idx="9">
                  <c:v>7137</c:v>
                </c:pt>
                <c:pt idx="12">
                  <c:v>7213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18944"/>
        <c:axId val="16682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18944"/>
        <c:axId val="166827904"/>
      </c:lineChart>
      <c:catAx>
        <c:axId val="1668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7904"/>
        <c:crosses val="autoZero"/>
        <c:auto val="1"/>
        <c:lblAlgn val="ctr"/>
        <c:lblOffset val="100"/>
        <c:tickLblSkip val="1"/>
        <c:tickMarkSkip val="1"/>
        <c:noMultiLvlLbl val="0"/>
      </c:catAx>
      <c:valAx>
        <c:axId val="16682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{F32DB57C-3C18-487C-AEE4-B94EB8E736CA}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BEB-424C-97CE-058DEF3A2EC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{1E2F2A14-F278-4320-8495-6E02A4C03A34}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BEB-424C-97CE-058DEF3A2EC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{912A115B-F20A-401C-9740-B593B5822A43}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BEB-424C-97CE-058DEF3A2EC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{B2F0365E-ABE0-42BA-9AD7-9A5528ED1642}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BEB-424C-97CE-058DEF3A2EC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{0E5F5646-D918-4E02-BF3F-6BFE747F01AA}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BEB-424C-97CE-058DEF3A2E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BEB-424C-97CE-058DEF3A2EC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{53A95535-8823-4051-A0E3-5D5808252E39}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BEB-424C-97CE-058DEF3A2EC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{B74853B6-0F08-482E-A3BE-CA04D49FB7F7}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BEB-424C-97CE-058DEF3A2EC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{2D2E520A-600D-47BC-9E15-84021A9FF2EA}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BEB-424C-97CE-058DEF3A2EC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{E4800700-5F09-44F0-9915-AE789E42FE02}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BEB-424C-97CE-058DEF3A2EC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{A44DC159-0FAB-4923-A22B-6EE4DB68237F}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BEB-424C-97CE-058DEF3A2E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c:ext xmlns:c16="http://schemas.microsoft.com/office/drawing/2014/chart" uri="{C3380CC4-5D6E-409C-BE32-E72D297353CC}">
              <c16:uniqueId val="{0000000B-DBEB-424C-97CE-058DEF3A2ECA}"/>
            </c:ext>
          </c:extLst>
        </c:ser>
        <c:dLbls>
          <c:showLegendKey val="0"/>
          <c:showVal val="0"/>
          <c:showCatName val="0"/>
          <c:showSerName val="0"/>
          <c:showPercent val="0"/>
          <c:showBubbleSize val="0"/>
        </c:dLbls>
        <c:axId val="73173632"/>
        <c:axId val="73192192"/>
      </c:scatterChart>
      <c:valAx>
        <c:axId val="73173632"/>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92192"/>
        <c:crosses val="autoZero"/>
        <c:crossBetween val="midCat"/>
      </c:valAx>
      <c:valAx>
        <c:axId val="73192192"/>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{FDE94F81-03E8-46A8-AB0B-9BBF35592D01}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565-4D46-86E9-B203967FB96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{24A9295B-068F-41A1-AB50-86E9AB12C8F3}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565-4D46-86E9-B203967FB96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{76E4EAF6-C907-4A88-9812-743CCE127F2F}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565-4D46-86E9-B203967FB96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{9F4D8A8F-354B-4B2B-9483-63FA6F907571}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565-4D46-86E9-B203967FB96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{B9E18787-3A9B-4A3F-952F-33169466202A}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565-4D46-86E9-B203967FB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1.8</c:v>
                </c:pt>
                <c:pt idx="2">
                  <c:v>1.4</c:v>
                </c:pt>
                <c:pt idx="3">
                  <c:v>1.1000000000000001</c:v>
                </c:pt>
                <c:pt idx="4">
                  <c:v>1.1000000000000001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565-4D46-86E9-B203967FB96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{EFAD1B06-DD47-4B6D-9D4D-D1E8CB271C7E}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565-4D46-86E9-B203967FB96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{B0818C65-6CE8-4671-9089-998BB33C4DCC}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565-4D46-86E9-B203967FB96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{7D3C3545-98D8-4FE9-88A6-09C3634FF595}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565-4D46-86E9-B203967FB96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{12FB8F2D-3FF6-4E58-9ABC-31CFEAE972B2}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565-4D46-86E9-B203967FB96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{087EC0F4-C4ED-49B9-8460-4EE34706B4D9}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565-4D46-86E9-B203967FB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8565-4D46-86E9-B203967FB96D}"/>
            </c:ext>
          </c:extLst>
        </c:ser>
        <c:dLbls>
          <c:showLegendKey val="0"/>
          <c:showVal val="0"/>
          <c:showCatName val="0"/>
          <c:showSerName val="0"/>
          <c:showPercent val="0"/>
          <c:showBubbleSize val="0"/>
        </c:dLbls>
        <c:axId val="72833280"/>
        <c:axId val="73232768"/>
      </c:scatterChart>
      <c:valAx>
        <c:axId val="7283328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2768"/>
        <c:crosses val="autoZero"/>
        <c:crossBetween val="midCat"/>
      </c:valAx>
      <c:valAx>
        <c:axId val="7323276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3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交付税措置のない起債を極力借入しない方針であるため、元利償還金が増加しても、合わせて算入公債費等も増加していく構造となっている。</a:t>
          </a:r>
        </a:p>
        <a:p>
          <a:r>
            <a:rPr kumimoji="1" lang="ja-JP" altLang="en-US" sz="1200">
              <a:solidFill>
                <a:sysClr val="windowText" lastClr="000000"/>
              </a:solidFill>
              <a:latin typeface="ＭＳ ゴシック" pitchFamily="49" charset="-128"/>
              <a:ea typeface="ＭＳ ゴシック" pitchFamily="49" charset="-128"/>
            </a:rPr>
            <a:t>　そのため、分子は低い水準で推移しており、良好な状態といえる。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ただし、算入公債費等には都市計画税充当可能額も含まれているため、都市計画事業が増えると都市計画税充当可能額が減少し、分子が増加する可能性がある。</a:t>
          </a:r>
        </a:p>
        <a:p>
          <a:r>
            <a:rPr kumimoji="1" lang="ja-JP" altLang="en-US" sz="1200">
              <a:solidFill>
                <a:sysClr val="windowText" lastClr="000000"/>
              </a:solidFill>
              <a:latin typeface="ＭＳ ゴシック" pitchFamily="49" charset="-128"/>
              <a:ea typeface="ＭＳ ゴシック" pitchFamily="49" charset="-128"/>
            </a:rPr>
            <a:t>　今後もできる限り交付税措置のない起債の発行を抑制するとともに、計画的に都市計画事業を進めていく。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交付税措置のない起債を極力借入しない方針であるため、地方債残高が増加しても、合わせて基準財政需要額算入見込額も増加していく構造となっている。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そのため、将来負担額を充当可能財源等が上回っている状況であり、良好であるといえる。</a:t>
          </a:r>
        </a:p>
        <a:p>
          <a:r>
            <a:rPr kumimoji="1" lang="ja-JP" altLang="en-US" sz="1400">
              <a:solidFill>
                <a:sysClr val="windowText" lastClr="000000"/>
              </a:solidFill>
              <a:latin typeface="ＭＳ ゴシック" pitchFamily="49" charset="-128"/>
              <a:ea typeface="ＭＳ ゴシック" pitchFamily="49" charset="-128"/>
            </a:rPr>
            <a:t>　今後もできる限り交付税措置のない起債の発行を抑制し、良好な現状を維持していく。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75.6</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68.5</a:t>
          </a:r>
          <a:r>
            <a:rPr kumimoji="1" lang="ja-JP" altLang="ja-JP" sz="1100">
              <a:solidFill>
                <a:schemeClr val="dk1"/>
              </a:solidFill>
              <a:effectLst/>
              <a:latin typeface="+mn-lt"/>
              <a:ea typeface="+mn-ea"/>
              <a:cs typeface="+mn-cs"/>
            </a:rPr>
            <a:t>）等の有形固定資産減価償却率が高いことが要因となり、類似団体より高い水準となっている。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今後は個別施設計画の策定を進めていき、長寿命化、統合、複合化を検討していく。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87267</xdr:rowOff>
    </xdr:from>
    <xdr:to>
      <xdr:col>3</xdr:col>
      <xdr:colOff>511175</xdr:colOff>
      <xdr:row>28</xdr:row>
      <xdr:rowOff>17417</xdr:rowOff>
    </xdr:to>
    <xdr:sp macro="" textlink="">
      <xdr:nvSpPr>
        <xdr:cNvPr id="85" name="円/楕円 84"/>
        <xdr:cNvSpPr/>
      </xdr:nvSpPr>
      <xdr:spPr>
        <a:xfrm>
          <a:off x="40005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33944</xdr:rowOff>
    </xdr:from>
    <xdr:ext cx="405111" cy="259045"/>
    <xdr:sp macro="" textlink="">
      <xdr:nvSpPr>
        <xdr:cNvPr id="87" name="n_1mainValue有形固定資産減価償却率"/>
        <xdr:cNvSpPr txBox="1"/>
      </xdr:nvSpPr>
      <xdr:spPr>
        <a:xfrm>
          <a:off x="3836043"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99695</xdr:rowOff>
    </xdr:from>
    <xdr:to>
      <xdr:col>5</xdr:col>
      <xdr:colOff>409575</xdr:colOff>
      <xdr:row>37</xdr:row>
      <xdr:rowOff>29845</xdr:rowOff>
    </xdr:to>
    <xdr:sp macro="" textlink="">
      <xdr:nvSpPr>
        <xdr:cNvPr id="70" name="円/楕円 69"/>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46372</xdr:rowOff>
    </xdr:from>
    <xdr:ext cx="405111" cy="259045"/>
    <xdr:sp macro="" textlink="">
      <xdr:nvSpPr>
        <xdr:cNvPr id="72" name="n_1mainValue【道路】&#10;有形固定資産減価償却率"/>
        <xdr:cNvSpPr txBox="1"/>
      </xdr:nvSpPr>
      <xdr:spPr>
        <a:xfrm>
          <a:off x="3582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61061</xdr:rowOff>
    </xdr:from>
    <xdr:to>
      <xdr:col>14</xdr:col>
      <xdr:colOff>79375</xdr:colOff>
      <xdr:row>40</xdr:row>
      <xdr:rowOff>162661</xdr:rowOff>
    </xdr:to>
    <xdr:sp macro="" textlink="">
      <xdr:nvSpPr>
        <xdr:cNvPr id="108" name="円/楕円 107"/>
        <xdr:cNvSpPr/>
      </xdr:nvSpPr>
      <xdr:spPr>
        <a:xfrm>
          <a:off x="9588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153788</xdr:rowOff>
    </xdr:from>
    <xdr:ext cx="469744" cy="259045"/>
    <xdr:sp macro="" textlink="">
      <xdr:nvSpPr>
        <xdr:cNvPr id="110" name="n_1mainValue【道路】&#10;一人当たり延長"/>
        <xdr:cNvSpPr txBox="1"/>
      </xdr:nvSpPr>
      <xdr:spPr>
        <a:xfrm>
          <a:off x="93917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6350</xdr:rowOff>
    </xdr:from>
    <xdr:to>
      <xdr:col>5</xdr:col>
      <xdr:colOff>409575</xdr:colOff>
      <xdr:row>57</xdr:row>
      <xdr:rowOff>107950</xdr:rowOff>
    </xdr:to>
    <xdr:sp macro="" textlink="">
      <xdr:nvSpPr>
        <xdr:cNvPr id="146" name="円/楕円 145"/>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124477</xdr:rowOff>
    </xdr:from>
    <xdr:ext cx="405111" cy="259045"/>
    <xdr:sp macro="" textlink="">
      <xdr:nvSpPr>
        <xdr:cNvPr id="148" name="n_1mainValue【橋りょう・トンネル】&#10;有形固定資産減価償却率"/>
        <xdr:cNvSpPr txBox="1"/>
      </xdr:nvSpPr>
      <xdr:spPr>
        <a:xfrm>
          <a:off x="3582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161505</xdr:rowOff>
    </xdr:from>
    <xdr:to>
      <xdr:col>14</xdr:col>
      <xdr:colOff>79375</xdr:colOff>
      <xdr:row>63</xdr:row>
      <xdr:rowOff>91655</xdr:rowOff>
    </xdr:to>
    <xdr:sp macro="" textlink="">
      <xdr:nvSpPr>
        <xdr:cNvPr id="185" name="円/楕円 184"/>
        <xdr:cNvSpPr/>
      </xdr:nvSpPr>
      <xdr:spPr>
        <a:xfrm>
          <a:off x="9588500" y="107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82782</xdr:rowOff>
    </xdr:from>
    <xdr:ext cx="534377" cy="259045"/>
    <xdr:sp macro="" textlink="">
      <xdr:nvSpPr>
        <xdr:cNvPr id="187" name="n_1mainValue【橋りょう・トンネル】&#10;一人当たり有形固定資産（償却資産）額"/>
        <xdr:cNvSpPr txBox="1"/>
      </xdr:nvSpPr>
      <xdr:spPr>
        <a:xfrm>
          <a:off x="9359411" y="108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0" name="テキスト ボックス 2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4" name="直線コネクタ 24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6" name="直線コネクタ 24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8" name="直線コネクタ 24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4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0" name="フローチャート : 判断 24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1" name="フローチャート : 判断 25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15875</xdr:rowOff>
    </xdr:from>
    <xdr:to>
      <xdr:col>22</xdr:col>
      <xdr:colOff>415925</xdr:colOff>
      <xdr:row>37</xdr:row>
      <xdr:rowOff>117475</xdr:rowOff>
    </xdr:to>
    <xdr:sp macro="" textlink="">
      <xdr:nvSpPr>
        <xdr:cNvPr id="257" name="円/楕円 256"/>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58"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134002</xdr:rowOff>
    </xdr:from>
    <xdr:ext cx="405111" cy="259045"/>
    <xdr:sp macro="" textlink="">
      <xdr:nvSpPr>
        <xdr:cNvPr id="259" name="n_1mainValue【認定こども園・幼稚園・保育所】&#10;有形固定資産減価償却率"/>
        <xdr:cNvSpPr txBox="1"/>
      </xdr:nvSpPr>
      <xdr:spPr>
        <a:xfrm>
          <a:off x="15266043"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0" name="直線コネクタ 2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1" name="テキスト ボックス 2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2" name="直線コネクタ 2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3" name="テキスト ボックス 2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5" name="テキスト ボックス 2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6" name="直線コネクタ 2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7" name="テキスト ボックス 2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8" name="直線コネクタ 2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9" name="テキスト ボックス 2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1" name="テキスト ボックス 2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3" name="直線コネクタ 28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5" name="直線コネクタ 28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7" name="直線コネクタ 28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89" name="フローチャート : 判断 28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0" name="フローチャート : 判断 28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105410</xdr:rowOff>
    </xdr:from>
    <xdr:to>
      <xdr:col>31</xdr:col>
      <xdr:colOff>85725</xdr:colOff>
      <xdr:row>40</xdr:row>
      <xdr:rowOff>35560</xdr:rowOff>
    </xdr:to>
    <xdr:sp macro="" textlink="">
      <xdr:nvSpPr>
        <xdr:cNvPr id="296" name="円/楕円 295"/>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29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52087</xdr:rowOff>
    </xdr:from>
    <xdr:ext cx="469744" cy="259045"/>
    <xdr:sp macro="" textlink="">
      <xdr:nvSpPr>
        <xdr:cNvPr id="298" name="n_1main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3" name="直線コネクタ 32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5" name="直線コネクタ 32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7" name="直線コネクタ 32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29" name="フローチャート : 判断 32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0" name="フローチャート : 判断 3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82550</xdr:rowOff>
    </xdr:from>
    <xdr:to>
      <xdr:col>22</xdr:col>
      <xdr:colOff>415925</xdr:colOff>
      <xdr:row>58</xdr:row>
      <xdr:rowOff>12700</xdr:rowOff>
    </xdr:to>
    <xdr:sp macro="" textlink="">
      <xdr:nvSpPr>
        <xdr:cNvPr id="336" name="円/楕円 335"/>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37"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29227</xdr:rowOff>
    </xdr:from>
    <xdr:ext cx="405111" cy="259045"/>
    <xdr:sp macro="" textlink="">
      <xdr:nvSpPr>
        <xdr:cNvPr id="338" name="n_1mainValue【学校施設】&#10;有形固定資産減価償却率"/>
        <xdr:cNvSpPr txBox="1"/>
      </xdr:nvSpPr>
      <xdr:spPr>
        <a:xfrm>
          <a:off x="15266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3" name="直線コネクタ 362"/>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4"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5" name="直線コネクタ 364"/>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6"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7" name="直線コネクタ 366"/>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8"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69" name="フローチャート : 判断 36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0" name="フローチャート : 判断 369"/>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44450</xdr:rowOff>
    </xdr:from>
    <xdr:to>
      <xdr:col>31</xdr:col>
      <xdr:colOff>85725</xdr:colOff>
      <xdr:row>61</xdr:row>
      <xdr:rowOff>146050</xdr:rowOff>
    </xdr:to>
    <xdr:sp macro="" textlink="">
      <xdr:nvSpPr>
        <xdr:cNvPr id="376" name="円/楕円 375"/>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77"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137177</xdr:rowOff>
    </xdr:from>
    <xdr:ext cx="469744" cy="259045"/>
    <xdr:sp macro="" textlink="">
      <xdr:nvSpPr>
        <xdr:cNvPr id="378" name="n_1mainValue【学校施設】&#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21" name="直線コネクタ 420"/>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22"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23" name="直線コネクタ 42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24"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25" name="直線コネクタ 424"/>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26"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27" name="フローチャート : 判断 426"/>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28" name="フローチャート : 判断 427"/>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103777</xdr:rowOff>
    </xdr:from>
    <xdr:to>
      <xdr:col>22</xdr:col>
      <xdr:colOff>415925</xdr:colOff>
      <xdr:row>105</xdr:row>
      <xdr:rowOff>33927</xdr:rowOff>
    </xdr:to>
    <xdr:sp macro="" textlink="">
      <xdr:nvSpPr>
        <xdr:cNvPr id="434" name="円/楕円 433"/>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35"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50454</xdr:rowOff>
    </xdr:from>
    <xdr:ext cx="405111" cy="259045"/>
    <xdr:sp macro="" textlink="">
      <xdr:nvSpPr>
        <xdr:cNvPr id="436" name="n_1mainValue【公民館】&#10;有形固定資産減価償却率"/>
        <xdr:cNvSpPr txBox="1"/>
      </xdr:nvSpPr>
      <xdr:spPr>
        <a:xfrm>
          <a:off x="15266043"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460" name="直線コネクタ 459"/>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461"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462" name="直線コネクタ 461"/>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463"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464" name="直線コネクタ 463"/>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465"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466" name="フローチャート : 判断 465"/>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467" name="フローチャート : 判断 466"/>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44450</xdr:rowOff>
    </xdr:from>
    <xdr:to>
      <xdr:col>31</xdr:col>
      <xdr:colOff>85725</xdr:colOff>
      <xdr:row>107</xdr:row>
      <xdr:rowOff>146050</xdr:rowOff>
    </xdr:to>
    <xdr:sp macro="" textlink="">
      <xdr:nvSpPr>
        <xdr:cNvPr id="473" name="円/楕円 472"/>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474"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137177</xdr:rowOff>
    </xdr:from>
    <xdr:ext cx="469744" cy="259045"/>
    <xdr:sp macro="" textlink="">
      <xdr:nvSpPr>
        <xdr:cNvPr id="475" name="n_1mainValue【公民館】&#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類似団体と比較して全体的に有形固定資産減価償却率が高くなっている。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橋梁については、橋梁長寿命化修繕計画に基づき計画的に修繕を進めているところである。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学校施設においてはもっとも古い施設で昭和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年度建築となっており、公共施設総合管理計画に基づき、長寿命化、統合、複合化を検討していく。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109982</xdr:rowOff>
    </xdr:from>
    <xdr:to>
      <xdr:col>5</xdr:col>
      <xdr:colOff>409575</xdr:colOff>
      <xdr:row>37</xdr:row>
      <xdr:rowOff>40132</xdr:rowOff>
    </xdr:to>
    <xdr:sp macro="" textlink="">
      <xdr:nvSpPr>
        <xdr:cNvPr id="69" name="円/楕円 68"/>
        <xdr:cNvSpPr/>
      </xdr:nvSpPr>
      <xdr:spPr>
        <a:xfrm>
          <a:off x="3746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56659</xdr:rowOff>
    </xdr:from>
    <xdr:ext cx="405111" cy="259045"/>
    <xdr:sp macro="" textlink="">
      <xdr:nvSpPr>
        <xdr:cNvPr id="70" name="n_1mainValue【図書館】&#10;有形固定資産減価償却率"/>
        <xdr:cNvSpPr txBox="1"/>
      </xdr:nvSpPr>
      <xdr:spPr>
        <a:xfrm>
          <a:off x="3582043"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152400</xdr:rowOff>
    </xdr:from>
    <xdr:to>
      <xdr:col>14</xdr:col>
      <xdr:colOff>79375</xdr:colOff>
      <xdr:row>41</xdr:row>
      <xdr:rowOff>82550</xdr:rowOff>
    </xdr:to>
    <xdr:sp macro="" textlink="">
      <xdr:nvSpPr>
        <xdr:cNvPr id="109" name="円/楕円 108"/>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73677</xdr:rowOff>
    </xdr:from>
    <xdr:ext cx="469744" cy="259045"/>
    <xdr:sp macro="" textlink="">
      <xdr:nvSpPr>
        <xdr:cNvPr id="110" name="n_1mainValue【図書館】&#10;一人当たり面積"/>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71665</xdr:rowOff>
    </xdr:from>
    <xdr:to>
      <xdr:col>5</xdr:col>
      <xdr:colOff>409575</xdr:colOff>
      <xdr:row>60</xdr:row>
      <xdr:rowOff>1815</xdr:rowOff>
    </xdr:to>
    <xdr:sp macro="" textlink="">
      <xdr:nvSpPr>
        <xdr:cNvPr id="151" name="円/楕円 150"/>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18342</xdr:rowOff>
    </xdr:from>
    <xdr:ext cx="405111" cy="259045"/>
    <xdr:sp macro="" textlink="">
      <xdr:nvSpPr>
        <xdr:cNvPr id="152" name="n_1mainValue【体育館・プール】&#10;有形固定資産減価償却率"/>
        <xdr:cNvSpPr txBox="1"/>
      </xdr:nvSpPr>
      <xdr:spPr>
        <a:xfrm>
          <a:off x="3582043"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135890</xdr:rowOff>
    </xdr:from>
    <xdr:to>
      <xdr:col>14</xdr:col>
      <xdr:colOff>79375</xdr:colOff>
      <xdr:row>61</xdr:row>
      <xdr:rowOff>66040</xdr:rowOff>
    </xdr:to>
    <xdr:sp macro="" textlink="">
      <xdr:nvSpPr>
        <xdr:cNvPr id="190" name="円/楕円 189"/>
        <xdr:cNvSpPr/>
      </xdr:nvSpPr>
      <xdr:spPr>
        <a:xfrm>
          <a:off x="958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91" name="n_1main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51436</xdr:rowOff>
    </xdr:from>
    <xdr:to>
      <xdr:col>6</xdr:col>
      <xdr:colOff>510540</xdr:colOff>
      <xdr:row>84</xdr:row>
      <xdr:rowOff>57150</xdr:rowOff>
    </xdr:to>
    <xdr:cxnSp macro="">
      <xdr:nvCxnSpPr>
        <xdr:cNvPr id="216" name="直線コネクタ 215"/>
        <xdr:cNvCxnSpPr/>
      </xdr:nvCxnSpPr>
      <xdr:spPr>
        <a:xfrm flipV="1">
          <a:off x="4634865" y="13424536"/>
          <a:ext cx="0" cy="103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60977</xdr:rowOff>
    </xdr:from>
    <xdr:ext cx="405111" cy="259045"/>
    <xdr:sp macro="" textlink="">
      <xdr:nvSpPr>
        <xdr:cNvPr id="217" name="【福祉施設】&#10;有形固定資産減価償却率最小値テキスト"/>
        <xdr:cNvSpPr txBox="1"/>
      </xdr:nvSpPr>
      <xdr:spPr>
        <a:xfrm>
          <a:off x="47244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84</xdr:row>
      <xdr:rowOff>57150</xdr:rowOff>
    </xdr:from>
    <xdr:to>
      <xdr:col>6</xdr:col>
      <xdr:colOff>600075</xdr:colOff>
      <xdr:row>84</xdr:row>
      <xdr:rowOff>57150</xdr:rowOff>
    </xdr:to>
    <xdr:cxnSp macro="">
      <xdr:nvCxnSpPr>
        <xdr:cNvPr id="218" name="直線コネクタ 217"/>
        <xdr:cNvCxnSpPr/>
      </xdr:nvCxnSpPr>
      <xdr:spPr>
        <a:xfrm>
          <a:off x="4546600" y="144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169563</xdr:rowOff>
    </xdr:from>
    <xdr:ext cx="405111" cy="259045"/>
    <xdr:sp macro="" textlink="">
      <xdr:nvSpPr>
        <xdr:cNvPr id="219" name="【福祉施設】&#10;有形固定資産減価償却率最大値テキスト"/>
        <xdr:cNvSpPr txBox="1"/>
      </xdr:nvSpPr>
      <xdr:spPr>
        <a:xfrm>
          <a:off x="4724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51436</xdr:rowOff>
    </xdr:from>
    <xdr:to>
      <xdr:col>6</xdr:col>
      <xdr:colOff>600075</xdr:colOff>
      <xdr:row>78</xdr:row>
      <xdr:rowOff>51436</xdr:rowOff>
    </xdr:to>
    <xdr:cxnSp macro="">
      <xdr:nvCxnSpPr>
        <xdr:cNvPr id="220" name="直線コネクタ 21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150513</xdr:rowOff>
    </xdr:from>
    <xdr:ext cx="405111" cy="259045"/>
    <xdr:sp macro="" textlink="">
      <xdr:nvSpPr>
        <xdr:cNvPr id="221" name="【福祉施設】&#10;有形固定資産減価償却率平均値テキスト"/>
        <xdr:cNvSpPr txBox="1"/>
      </xdr:nvSpPr>
      <xdr:spPr>
        <a:xfrm>
          <a:off x="47244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636</xdr:rowOff>
    </xdr:from>
    <xdr:to>
      <xdr:col>6</xdr:col>
      <xdr:colOff>561975</xdr:colOff>
      <xdr:row>83</xdr:row>
      <xdr:rowOff>102236</xdr:rowOff>
    </xdr:to>
    <xdr:sp macro="" textlink="">
      <xdr:nvSpPr>
        <xdr:cNvPr id="222" name="フローチャート : 判断 221"/>
        <xdr:cNvSpPr/>
      </xdr:nvSpPr>
      <xdr:spPr>
        <a:xfrm>
          <a:off x="4584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3" name="フローチャート : 判断 22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4"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143511</xdr:rowOff>
    </xdr:from>
    <xdr:to>
      <xdr:col>5</xdr:col>
      <xdr:colOff>409575</xdr:colOff>
      <xdr:row>85</xdr:row>
      <xdr:rowOff>73661</xdr:rowOff>
    </xdr:to>
    <xdr:sp macro="" textlink="">
      <xdr:nvSpPr>
        <xdr:cNvPr id="230" name="円/楕円 229"/>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64788</xdr:rowOff>
    </xdr:from>
    <xdr:ext cx="405111" cy="259045"/>
    <xdr:sp macro="" textlink="">
      <xdr:nvSpPr>
        <xdr:cNvPr id="231" name="n_1mainValue【福祉施設】&#10;有形固定資産減価償却率"/>
        <xdr:cNvSpPr txBox="1"/>
      </xdr:nvSpPr>
      <xdr:spPr>
        <a:xfrm>
          <a:off x="3582043"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7" name="テキスト ボックス 24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1" name="直線コネクタ 250"/>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2"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3" name="直線コネクタ 25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4"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5" name="直線コネクタ 254"/>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6"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7" name="フローチャート : 判断 256"/>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8" name="フローチャート : 判断 257"/>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9"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153036</xdr:rowOff>
    </xdr:from>
    <xdr:to>
      <xdr:col>14</xdr:col>
      <xdr:colOff>79375</xdr:colOff>
      <xdr:row>82</xdr:row>
      <xdr:rowOff>83186</xdr:rowOff>
    </xdr:to>
    <xdr:sp macro="" textlink="">
      <xdr:nvSpPr>
        <xdr:cNvPr id="265" name="円/楕円 264"/>
        <xdr:cNvSpPr/>
      </xdr:nvSpPr>
      <xdr:spPr>
        <a:xfrm>
          <a:off x="958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99713</xdr:rowOff>
    </xdr:from>
    <xdr:ext cx="469744" cy="259045"/>
    <xdr:sp macro="" textlink="">
      <xdr:nvSpPr>
        <xdr:cNvPr id="266" name="n_1mainValue【福祉施設】&#10;一人当たり面積"/>
        <xdr:cNvSpPr txBox="1"/>
      </xdr:nvSpPr>
      <xdr:spPr>
        <a:xfrm>
          <a:off x="93917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1" name="直線コネクタ 290"/>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2"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3" name="直線コネクタ 292"/>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4"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5" name="直線コネクタ 294"/>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6"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7" name="フローチャート : 判断 296"/>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8" name="フローチャート : 判断 297"/>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9"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6350</xdr:rowOff>
    </xdr:from>
    <xdr:to>
      <xdr:col>5</xdr:col>
      <xdr:colOff>409575</xdr:colOff>
      <xdr:row>105</xdr:row>
      <xdr:rowOff>107950</xdr:rowOff>
    </xdr:to>
    <xdr:sp macro="" textlink="">
      <xdr:nvSpPr>
        <xdr:cNvPr id="305" name="円/楕円 304"/>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124477</xdr:rowOff>
    </xdr:from>
    <xdr:ext cx="405111" cy="259045"/>
    <xdr:sp macro="" textlink="">
      <xdr:nvSpPr>
        <xdr:cNvPr id="306" name="n_1mainValue【市民会館】&#10;有形固定資産減価償却率"/>
        <xdr:cNvSpPr txBox="1"/>
      </xdr:nvSpPr>
      <xdr:spPr>
        <a:xfrm>
          <a:off x="3582043"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7" name="テキスト ボックス 31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8" name="直線コネクタ 31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9" name="テキスト ボックス 31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2" name="直線コネクタ 32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3" name="テキスト ボックス 32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7" name="直線コネクタ 326"/>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8"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9" name="直線コネクタ 328"/>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30"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1" name="直線コネクタ 330"/>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2"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3" name="フローチャート : 判断 332"/>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4" name="フローチャート : 判断 333"/>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335"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105411</xdr:rowOff>
    </xdr:from>
    <xdr:to>
      <xdr:col>14</xdr:col>
      <xdr:colOff>79375</xdr:colOff>
      <xdr:row>108</xdr:row>
      <xdr:rowOff>35561</xdr:rowOff>
    </xdr:to>
    <xdr:sp macro="" textlink="">
      <xdr:nvSpPr>
        <xdr:cNvPr id="341" name="円/楕円 340"/>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26688</xdr:rowOff>
    </xdr:from>
    <xdr:ext cx="469744" cy="259045"/>
    <xdr:sp macro="" textlink="">
      <xdr:nvSpPr>
        <xdr:cNvPr id="342"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9" name="テキスト ボックス 3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79" name="テキスト ボックス 3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3" name="直線コネクタ 382"/>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4"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5" name="直線コネクタ 384"/>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6"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7" name="直線コネクタ 386"/>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88"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89" name="フローチャート : 判断 388"/>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0" name="フローチャート : 判断 389"/>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91"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130175</xdr:rowOff>
    </xdr:from>
    <xdr:to>
      <xdr:col>22</xdr:col>
      <xdr:colOff>415925</xdr:colOff>
      <xdr:row>59</xdr:row>
      <xdr:rowOff>60325</xdr:rowOff>
    </xdr:to>
    <xdr:sp macro="" textlink="">
      <xdr:nvSpPr>
        <xdr:cNvPr id="397" name="円/楕円 396"/>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76852</xdr:rowOff>
    </xdr:from>
    <xdr:ext cx="405111" cy="259045"/>
    <xdr:sp macro="" textlink="">
      <xdr:nvSpPr>
        <xdr:cNvPr id="398" name="n_1mainValue【保健センター・保健所】&#10;有形固定資産減価償却率"/>
        <xdr:cNvSpPr txBox="1"/>
      </xdr:nvSpPr>
      <xdr:spPr>
        <a:xfrm>
          <a:off x="15266043"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0" name="直線コネクタ 419"/>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1"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2" name="直線コネクタ 421"/>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3"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4" name="直線コネクタ 423"/>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5"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6" name="フローチャート : 判断 425"/>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7" name="フローチャート : 判断 426"/>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28"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33782</xdr:rowOff>
    </xdr:from>
    <xdr:to>
      <xdr:col>31</xdr:col>
      <xdr:colOff>85725</xdr:colOff>
      <xdr:row>63</xdr:row>
      <xdr:rowOff>135382</xdr:rowOff>
    </xdr:to>
    <xdr:sp macro="" textlink="">
      <xdr:nvSpPr>
        <xdr:cNvPr id="434" name="円/楕円 433"/>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126509</xdr:rowOff>
    </xdr:from>
    <xdr:ext cx="469744" cy="259045"/>
    <xdr:sp macro="" textlink="">
      <xdr:nvSpPr>
        <xdr:cNvPr id="435"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77" name="直線コネクタ 47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7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79" name="直線コネクタ 47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1" name="直線コネクタ 48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3" name="フローチャート : 判断 48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4" name="フローチャート : 判断 48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85"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491" name="円/楕円 490"/>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68415</xdr:rowOff>
    </xdr:from>
    <xdr:ext cx="405111" cy="259045"/>
    <xdr:sp macro="" textlink="">
      <xdr:nvSpPr>
        <xdr:cNvPr id="492" name="n_1mainValue【庁舎】&#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4" name="直線コネクタ 51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16" name="直線コネクタ 51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1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18" name="直線コネクタ 51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1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0" name="フローチャート : 判断 51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1" name="フローチャート : 判断 52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3" name="テキスト ボックス 5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4" name="テキスト ボックス 5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5" name="テキスト ボックス 5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6" name="テキスト ボックス 5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7" name="テキスト ボックス 5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18542</xdr:rowOff>
    </xdr:from>
    <xdr:to>
      <xdr:col>31</xdr:col>
      <xdr:colOff>85725</xdr:colOff>
      <xdr:row>105</xdr:row>
      <xdr:rowOff>120142</xdr:rowOff>
    </xdr:to>
    <xdr:sp macro="" textlink="">
      <xdr:nvSpPr>
        <xdr:cNvPr id="528" name="円/楕円 527"/>
        <xdr:cNvSpPr/>
      </xdr:nvSpPr>
      <xdr:spPr>
        <a:xfrm>
          <a:off x="21272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111269</xdr:rowOff>
    </xdr:from>
    <xdr:ext cx="469744" cy="259045"/>
    <xdr:sp macro="" textlink="">
      <xdr:nvSpPr>
        <xdr:cNvPr id="529" name="n_1mainValue【庁舎】&#10;一人当たり面積"/>
        <xdr:cNvSpPr txBox="1"/>
      </xdr:nvSpPr>
      <xdr:spPr>
        <a:xfrm>
          <a:off x="210757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類似団体と比較して図書館（代表建築年度昭和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年度）、体育館（代表建築年度昭和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年度）、保健センター（代表建築年度昭和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年度）、庁舎（代表建築年度昭和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年度）の有形固定資産減価償却率が高くなっている。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保健センターについては平成３１年度に児童館との複合施設の建設を予定しており、数値は低下する見込みである。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その他の施設についても、今後は公共施設総合管理計画に基づき、長寿命化、統合、複合化を検討していく。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昨年度と同水準である。類似団体平均よりも０．１９ポイント、全国平均よりも０．３４ポイント高い水準であるが、愛知県平均には０．１０ポイント及ばない。</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平成２４年度以降横ばいが続いているが、法人税収入が大手法人数社の業績に左右される税収構造となっているため安定した状態とは言えない。今後は企業誘致等により安定した税収構造にしていくよう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法人税収が増加したことにより、昨年度よりも０．５ポイント減少している。類似団体平均よりも０．２ポイント、全国平均よりも２．０ポイント低くなっているが、愛知県平均よりも１．０ポイント高くな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法人税収入が大手法人数社の業績に左右される税収構造となっているため、今後は企業誘致等により安定した税収構造にしていくとともに、事務事業の見直しを徹底し経常経費の抑制に努めていく。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111760</xdr:rowOff>
    </xdr:to>
    <xdr:cxnSp macro="">
      <xdr:nvCxnSpPr>
        <xdr:cNvPr id="129" name="直線コネクタ 128"/>
        <xdr:cNvCxnSpPr/>
      </xdr:nvCxnSpPr>
      <xdr:spPr>
        <a:xfrm flipV="1">
          <a:off x="4114800" y="1106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64</xdr:row>
      <xdr:rowOff>111760</xdr:rowOff>
    </xdr:to>
    <xdr:cxnSp macro="">
      <xdr:nvCxnSpPr>
        <xdr:cNvPr id="132" name="直線コネクタ 131"/>
        <xdr:cNvCxnSpPr/>
      </xdr:nvCxnSpPr>
      <xdr:spPr>
        <a:xfrm>
          <a:off x="3225800" y="1082878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104648</xdr:rowOff>
    </xdr:to>
    <xdr:cxnSp macro="">
      <xdr:nvCxnSpPr>
        <xdr:cNvPr id="135" name="直線コネクタ 134"/>
        <xdr:cNvCxnSpPr/>
      </xdr:nvCxnSpPr>
      <xdr:spPr>
        <a:xfrm flipV="1">
          <a:off x="2336800" y="108287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63</xdr:row>
      <xdr:rowOff>109474</xdr:rowOff>
    </xdr:to>
    <xdr:cxnSp macro="">
      <xdr:nvCxnSpPr>
        <xdr:cNvPr id="138" name="直線コネクタ 137"/>
        <xdr:cNvCxnSpPr/>
      </xdr:nvCxnSpPr>
      <xdr:spPr>
        <a:xfrm flipV="1">
          <a:off x="1447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8" name="円/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53357</xdr:rowOff>
    </xdr:from>
    <xdr:ext cx="762000" cy="259045"/>
    <xdr:sp macro="" textlink="">
      <xdr:nvSpPr>
        <xdr:cNvPr id="149"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0" name="円/楕円 149"/>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1" name="テキスト ボックス 150"/>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4" name="円/楕円 153"/>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5" name="テキスト ボックス 154"/>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6" name="円/楕円 155"/>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7" name="テキスト ボックス 156"/>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住民情報システム機器更新等による物件費の増により昨年度よりも２，８３６円増加している。類似団体平均よりも１１，１８８円、全国平均よりも２０，７１０円、愛知県平均よりも９，９９３円低い数値とな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これまでの人件費抑制や集中改革プランによる定員管理、経費抑制の効果といえるが、今後も引き続き人件費抑制、経費抑制に努めていく。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163117</xdr:rowOff>
    </xdr:from>
    <xdr:to>
      <xdr:col>7</xdr:col>
      <xdr:colOff>152400</xdr:colOff>
      <xdr:row>81</xdr:row>
      <xdr:rowOff>5353</xdr:rowOff>
    </xdr:to>
    <xdr:cxnSp macro="">
      <xdr:nvCxnSpPr>
        <xdr:cNvPr id="190" name="直線コネクタ 189"/>
        <xdr:cNvCxnSpPr/>
      </xdr:nvCxnSpPr>
      <xdr:spPr>
        <a:xfrm>
          <a:off x="4114800" y="13879117"/>
          <a:ext cx="838200" cy="1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156398</xdr:rowOff>
    </xdr:from>
    <xdr:to>
      <xdr:col>6</xdr:col>
      <xdr:colOff>0</xdr:colOff>
      <xdr:row>80</xdr:row>
      <xdr:rowOff>163117</xdr:rowOff>
    </xdr:to>
    <xdr:cxnSp macro="">
      <xdr:nvCxnSpPr>
        <xdr:cNvPr id="193" name="直線コネクタ 192"/>
        <xdr:cNvCxnSpPr/>
      </xdr:nvCxnSpPr>
      <xdr:spPr>
        <a:xfrm>
          <a:off x="3225800" y="13872398"/>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146216</xdr:rowOff>
    </xdr:from>
    <xdr:to>
      <xdr:col>4</xdr:col>
      <xdr:colOff>482600</xdr:colOff>
      <xdr:row>80</xdr:row>
      <xdr:rowOff>156398</xdr:rowOff>
    </xdr:to>
    <xdr:cxnSp macro="">
      <xdr:nvCxnSpPr>
        <xdr:cNvPr id="196" name="直線コネクタ 195"/>
        <xdr:cNvCxnSpPr/>
      </xdr:nvCxnSpPr>
      <xdr:spPr>
        <a:xfrm>
          <a:off x="2336800" y="13862216"/>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142080</xdr:rowOff>
    </xdr:from>
    <xdr:to>
      <xdr:col>3</xdr:col>
      <xdr:colOff>279400</xdr:colOff>
      <xdr:row>80</xdr:row>
      <xdr:rowOff>146216</xdr:rowOff>
    </xdr:to>
    <xdr:cxnSp macro="">
      <xdr:nvCxnSpPr>
        <xdr:cNvPr id="199" name="直線コネクタ 198"/>
        <xdr:cNvCxnSpPr/>
      </xdr:nvCxnSpPr>
      <xdr:spPr>
        <a:xfrm>
          <a:off x="1447800" y="13858080"/>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126003</xdr:rowOff>
    </xdr:from>
    <xdr:to>
      <xdr:col>7</xdr:col>
      <xdr:colOff>203200</xdr:colOff>
      <xdr:row>81</xdr:row>
      <xdr:rowOff>56153</xdr:rowOff>
    </xdr:to>
    <xdr:sp macro="" textlink="">
      <xdr:nvSpPr>
        <xdr:cNvPr id="209" name="円/楕円 208"/>
        <xdr:cNvSpPr/>
      </xdr:nvSpPr>
      <xdr:spPr>
        <a:xfrm>
          <a:off x="4902200" y="13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142530</xdr:rowOff>
    </xdr:from>
    <xdr:ext cx="762000" cy="259045"/>
    <xdr:sp macro="" textlink="">
      <xdr:nvSpPr>
        <xdr:cNvPr id="210" name="人件費・物件費等の状況該当値テキスト"/>
        <xdr:cNvSpPr txBox="1"/>
      </xdr:nvSpPr>
      <xdr:spPr>
        <a:xfrm>
          <a:off x="5041900" y="136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112317</xdr:rowOff>
    </xdr:from>
    <xdr:to>
      <xdr:col>6</xdr:col>
      <xdr:colOff>50800</xdr:colOff>
      <xdr:row>81</xdr:row>
      <xdr:rowOff>42467</xdr:rowOff>
    </xdr:to>
    <xdr:sp macro="" textlink="">
      <xdr:nvSpPr>
        <xdr:cNvPr id="211" name="円/楕円 210"/>
        <xdr:cNvSpPr/>
      </xdr:nvSpPr>
      <xdr:spPr>
        <a:xfrm>
          <a:off x="4064000" y="138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52644</xdr:rowOff>
    </xdr:from>
    <xdr:ext cx="736600" cy="259045"/>
    <xdr:sp macro="" textlink="">
      <xdr:nvSpPr>
        <xdr:cNvPr id="212" name="テキスト ボックス 211"/>
        <xdr:cNvSpPr txBox="1"/>
      </xdr:nvSpPr>
      <xdr:spPr>
        <a:xfrm>
          <a:off x="3733800" y="1359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105598</xdr:rowOff>
    </xdr:from>
    <xdr:to>
      <xdr:col>4</xdr:col>
      <xdr:colOff>533400</xdr:colOff>
      <xdr:row>81</xdr:row>
      <xdr:rowOff>35748</xdr:rowOff>
    </xdr:to>
    <xdr:sp macro="" textlink="">
      <xdr:nvSpPr>
        <xdr:cNvPr id="213" name="円/楕円 212"/>
        <xdr:cNvSpPr/>
      </xdr:nvSpPr>
      <xdr:spPr>
        <a:xfrm>
          <a:off x="3175000" y="138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45925</xdr:rowOff>
    </xdr:from>
    <xdr:ext cx="762000" cy="259045"/>
    <xdr:sp macro="" textlink="">
      <xdr:nvSpPr>
        <xdr:cNvPr id="214" name="テキスト ボックス 213"/>
        <xdr:cNvSpPr txBox="1"/>
      </xdr:nvSpPr>
      <xdr:spPr>
        <a:xfrm>
          <a:off x="2844800" y="1359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95416</xdr:rowOff>
    </xdr:from>
    <xdr:to>
      <xdr:col>3</xdr:col>
      <xdr:colOff>330200</xdr:colOff>
      <xdr:row>81</xdr:row>
      <xdr:rowOff>25566</xdr:rowOff>
    </xdr:to>
    <xdr:sp macro="" textlink="">
      <xdr:nvSpPr>
        <xdr:cNvPr id="215" name="円/楕円 214"/>
        <xdr:cNvSpPr/>
      </xdr:nvSpPr>
      <xdr:spPr>
        <a:xfrm>
          <a:off x="2286000" y="138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35743</xdr:rowOff>
    </xdr:from>
    <xdr:ext cx="762000" cy="259045"/>
    <xdr:sp macro="" textlink="">
      <xdr:nvSpPr>
        <xdr:cNvPr id="216" name="テキスト ボックス 215"/>
        <xdr:cNvSpPr txBox="1"/>
      </xdr:nvSpPr>
      <xdr:spPr>
        <a:xfrm>
          <a:off x="1955800" y="135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91280</xdr:rowOff>
    </xdr:from>
    <xdr:to>
      <xdr:col>2</xdr:col>
      <xdr:colOff>127000</xdr:colOff>
      <xdr:row>81</xdr:row>
      <xdr:rowOff>21430</xdr:rowOff>
    </xdr:to>
    <xdr:sp macro="" textlink="">
      <xdr:nvSpPr>
        <xdr:cNvPr id="217" name="円/楕円 216"/>
        <xdr:cNvSpPr/>
      </xdr:nvSpPr>
      <xdr:spPr>
        <a:xfrm>
          <a:off x="1397000" y="13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31607</xdr:rowOff>
    </xdr:from>
    <xdr:ext cx="762000" cy="259045"/>
    <xdr:sp macro="" textlink="">
      <xdr:nvSpPr>
        <xdr:cNvPr id="218" name="テキスト ボックス 217"/>
        <xdr:cNvSpPr txBox="1"/>
      </xdr:nvSpPr>
      <xdr:spPr>
        <a:xfrm>
          <a:off x="1066800" y="1357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類似団体平均よりも２．６ポイント、全国市平均よりも４．４ポイント、全国町村平均よりも１．７ポイント下回り、依然として低い水準である。　これは、人事院勧告及び国家公務員に準じた制度に基づいた運用をし、総人件費の抑制を図ってきた結果といえる。</a:t>
          </a:r>
        </a:p>
        <a:p>
          <a:r>
            <a:rPr kumimoji="1" lang="ja-JP" altLang="en-US" sz="1300">
              <a:solidFill>
                <a:sysClr val="windowText" lastClr="000000"/>
              </a:solidFill>
              <a:latin typeface="ＭＳ Ｐゴシック"/>
            </a:rPr>
            <a:t>　今後も人事院勧告及び国家公務員に準じた制度に基づいた運用をし、総人件費の抑制を図る。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52916</xdr:rowOff>
    </xdr:to>
    <xdr:cxnSp macro="">
      <xdr:nvCxnSpPr>
        <xdr:cNvPr id="254" name="直線コネクタ 253"/>
        <xdr:cNvCxnSpPr/>
      </xdr:nvCxnSpPr>
      <xdr:spPr>
        <a:xfrm>
          <a:off x="16179800" y="142717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41427</xdr:rowOff>
    </xdr:to>
    <xdr:cxnSp macro="">
      <xdr:nvCxnSpPr>
        <xdr:cNvPr id="257" name="直線コネクタ 256"/>
        <xdr:cNvCxnSpPr/>
      </xdr:nvCxnSpPr>
      <xdr:spPr>
        <a:xfrm>
          <a:off x="15290800" y="142028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18445</xdr:rowOff>
    </xdr:to>
    <xdr:cxnSp macro="">
      <xdr:nvCxnSpPr>
        <xdr:cNvPr id="260" name="直線コネクタ 259"/>
        <xdr:cNvCxnSpPr/>
      </xdr:nvCxnSpPr>
      <xdr:spPr>
        <a:xfrm flipV="1">
          <a:off x="14401800" y="142028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91923</xdr:rowOff>
    </xdr:to>
    <xdr:cxnSp macro="">
      <xdr:nvCxnSpPr>
        <xdr:cNvPr id="263" name="直線コネクタ 262"/>
        <xdr:cNvCxnSpPr/>
      </xdr:nvCxnSpPr>
      <xdr:spPr>
        <a:xfrm flipV="1">
          <a:off x="13512800" y="142487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3" name="円/楕円 272"/>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4"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5" name="円/楕円 274"/>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6" name="テキスト ボックス 275"/>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7" name="円/楕円 276"/>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8" name="テキスト ボックス 277"/>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1" name="円/楕円 280"/>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2" name="テキスト ボックス 281"/>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類似団体平均よりも０．１０人、全国平均よりも１．５８人、愛知県平均よりも１．６２人下回っており、これまでの集中改革プランによる定員管理の効果といえる。</a:t>
          </a:r>
        </a:p>
        <a:p>
          <a:r>
            <a:rPr kumimoji="1" lang="ja-JP" altLang="en-US" sz="1300">
              <a:solidFill>
                <a:sysClr val="windowText" lastClr="000000"/>
              </a:solidFill>
              <a:latin typeface="ＭＳ Ｐゴシック"/>
            </a:rPr>
            <a:t>　今後も引き続き定員管理の適正化を図る。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46083</xdr:rowOff>
    </xdr:to>
    <xdr:cxnSp macro="">
      <xdr:nvCxnSpPr>
        <xdr:cNvPr id="319" name="直線コネクタ 318"/>
        <xdr:cNvCxnSpPr/>
      </xdr:nvCxnSpPr>
      <xdr:spPr>
        <a:xfrm>
          <a:off x="16179800" y="103124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34018</xdr:rowOff>
    </xdr:to>
    <xdr:cxnSp macro="">
      <xdr:nvCxnSpPr>
        <xdr:cNvPr id="322" name="直線コネクタ 321"/>
        <xdr:cNvCxnSpPr/>
      </xdr:nvCxnSpPr>
      <xdr:spPr>
        <a:xfrm flipV="1">
          <a:off x="15290800" y="1031240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16782</xdr:rowOff>
    </xdr:from>
    <xdr:to>
      <xdr:col>22</xdr:col>
      <xdr:colOff>203200</xdr:colOff>
      <xdr:row>60</xdr:row>
      <xdr:rowOff>34018</xdr:rowOff>
    </xdr:to>
    <xdr:cxnSp macro="">
      <xdr:nvCxnSpPr>
        <xdr:cNvPr id="325" name="直線コネクタ 324"/>
        <xdr:cNvCxnSpPr/>
      </xdr:nvCxnSpPr>
      <xdr:spPr>
        <a:xfrm>
          <a:off x="14401800" y="1030378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16782</xdr:rowOff>
    </xdr:from>
    <xdr:to>
      <xdr:col>21</xdr:col>
      <xdr:colOff>0</xdr:colOff>
      <xdr:row>60</xdr:row>
      <xdr:rowOff>23676</xdr:rowOff>
    </xdr:to>
    <xdr:cxnSp macro="">
      <xdr:nvCxnSpPr>
        <xdr:cNvPr id="328" name="直線コネクタ 327"/>
        <xdr:cNvCxnSpPr/>
      </xdr:nvCxnSpPr>
      <xdr:spPr>
        <a:xfrm flipV="1">
          <a:off x="13512800" y="1030378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38" name="円/楕円 337"/>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39"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0" name="円/楕円 339"/>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1" name="テキスト ボックス 34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154668</xdr:rowOff>
    </xdr:from>
    <xdr:to>
      <xdr:col>22</xdr:col>
      <xdr:colOff>254000</xdr:colOff>
      <xdr:row>60</xdr:row>
      <xdr:rowOff>84818</xdr:rowOff>
    </xdr:to>
    <xdr:sp macro="" textlink="">
      <xdr:nvSpPr>
        <xdr:cNvPr id="342" name="円/楕円 341"/>
        <xdr:cNvSpPr/>
      </xdr:nvSpPr>
      <xdr:spPr>
        <a:xfrm>
          <a:off x="15240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94995</xdr:rowOff>
    </xdr:from>
    <xdr:ext cx="762000" cy="259045"/>
    <xdr:sp macro="" textlink="">
      <xdr:nvSpPr>
        <xdr:cNvPr id="343" name="テキスト ボックス 342"/>
        <xdr:cNvSpPr txBox="1"/>
      </xdr:nvSpPr>
      <xdr:spPr>
        <a:xfrm>
          <a:off x="14909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137432</xdr:rowOff>
    </xdr:from>
    <xdr:to>
      <xdr:col>21</xdr:col>
      <xdr:colOff>50800</xdr:colOff>
      <xdr:row>60</xdr:row>
      <xdr:rowOff>67582</xdr:rowOff>
    </xdr:to>
    <xdr:sp macro="" textlink="">
      <xdr:nvSpPr>
        <xdr:cNvPr id="344" name="円/楕円 343"/>
        <xdr:cNvSpPr/>
      </xdr:nvSpPr>
      <xdr:spPr>
        <a:xfrm>
          <a:off x="14351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77759</xdr:rowOff>
    </xdr:from>
    <xdr:ext cx="762000" cy="259045"/>
    <xdr:sp macro="" textlink="">
      <xdr:nvSpPr>
        <xdr:cNvPr id="345" name="テキスト ボックス 344"/>
        <xdr:cNvSpPr txBox="1"/>
      </xdr:nvSpPr>
      <xdr:spPr>
        <a:xfrm>
          <a:off x="14020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144326</xdr:rowOff>
    </xdr:from>
    <xdr:to>
      <xdr:col>19</xdr:col>
      <xdr:colOff>533400</xdr:colOff>
      <xdr:row>60</xdr:row>
      <xdr:rowOff>74476</xdr:rowOff>
    </xdr:to>
    <xdr:sp macro="" textlink="">
      <xdr:nvSpPr>
        <xdr:cNvPr id="346" name="円/楕円 345"/>
        <xdr:cNvSpPr/>
      </xdr:nvSpPr>
      <xdr:spPr>
        <a:xfrm>
          <a:off x="13462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84653</xdr:rowOff>
    </xdr:from>
    <xdr:ext cx="762000" cy="259045"/>
    <xdr:sp macro="" textlink="">
      <xdr:nvSpPr>
        <xdr:cNvPr id="347" name="テキスト ボックス 346"/>
        <xdr:cNvSpPr txBox="1"/>
      </xdr:nvSpPr>
      <xdr:spPr>
        <a:xfrm>
          <a:off x="13131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と同水準である。類似団体平均よりも５．７ポイント、全国平均よりも５．８ポイント、愛知県平均よりも４．５ポイント低く、また、早期健全化基準の２５．０％を大きく下回っており、良好な状態であるといえ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今後もできる限り交付税措置のない起債の発行を抑制し、良好な現状をを維持していく。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23622</xdr:rowOff>
    </xdr:from>
    <xdr:to>
      <xdr:col>24</xdr:col>
      <xdr:colOff>558800</xdr:colOff>
      <xdr:row>37</xdr:row>
      <xdr:rowOff>23622</xdr:rowOff>
    </xdr:to>
    <xdr:cxnSp macro="">
      <xdr:nvCxnSpPr>
        <xdr:cNvPr id="379" name="直線コネクタ 378"/>
        <xdr:cNvCxnSpPr/>
      </xdr:nvCxnSpPr>
      <xdr:spPr>
        <a:xfrm>
          <a:off x="16179800" y="6367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23622</xdr:rowOff>
    </xdr:from>
    <xdr:to>
      <xdr:col>23</xdr:col>
      <xdr:colOff>406400</xdr:colOff>
      <xdr:row>37</xdr:row>
      <xdr:rowOff>52578</xdr:rowOff>
    </xdr:to>
    <xdr:cxnSp macro="">
      <xdr:nvCxnSpPr>
        <xdr:cNvPr id="382" name="直線コネクタ 381"/>
        <xdr:cNvCxnSpPr/>
      </xdr:nvCxnSpPr>
      <xdr:spPr>
        <a:xfrm flipV="1">
          <a:off x="15290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52578</xdr:rowOff>
    </xdr:from>
    <xdr:to>
      <xdr:col>22</xdr:col>
      <xdr:colOff>203200</xdr:colOff>
      <xdr:row>37</xdr:row>
      <xdr:rowOff>91186</xdr:rowOff>
    </xdr:to>
    <xdr:cxnSp macro="">
      <xdr:nvCxnSpPr>
        <xdr:cNvPr id="385" name="直線コネクタ 384"/>
        <xdr:cNvCxnSpPr/>
      </xdr:nvCxnSpPr>
      <xdr:spPr>
        <a:xfrm flipV="1">
          <a:off x="14401800" y="63962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91186</xdr:rowOff>
    </xdr:from>
    <xdr:to>
      <xdr:col>21</xdr:col>
      <xdr:colOff>0</xdr:colOff>
      <xdr:row>37</xdr:row>
      <xdr:rowOff>120142</xdr:rowOff>
    </xdr:to>
    <xdr:cxnSp macro="">
      <xdr:nvCxnSpPr>
        <xdr:cNvPr id="388" name="直線コネクタ 387"/>
        <xdr:cNvCxnSpPr/>
      </xdr:nvCxnSpPr>
      <xdr:spPr>
        <a:xfrm flipV="1">
          <a:off x="13512800" y="64348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144272</xdr:rowOff>
    </xdr:from>
    <xdr:to>
      <xdr:col>24</xdr:col>
      <xdr:colOff>609600</xdr:colOff>
      <xdr:row>37</xdr:row>
      <xdr:rowOff>74422</xdr:rowOff>
    </xdr:to>
    <xdr:sp macro="" textlink="">
      <xdr:nvSpPr>
        <xdr:cNvPr id="398" name="円/楕円 397"/>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160799</xdr:rowOff>
    </xdr:from>
    <xdr:ext cx="762000" cy="259045"/>
    <xdr:sp macro="" textlink="">
      <xdr:nvSpPr>
        <xdr:cNvPr id="399" name="公債費負担の状況該当値テキスト"/>
        <xdr:cNvSpPr txBox="1"/>
      </xdr:nvSpPr>
      <xdr:spPr>
        <a:xfrm>
          <a:off x="17106900" y="61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144272</xdr:rowOff>
    </xdr:from>
    <xdr:to>
      <xdr:col>23</xdr:col>
      <xdr:colOff>457200</xdr:colOff>
      <xdr:row>37</xdr:row>
      <xdr:rowOff>74422</xdr:rowOff>
    </xdr:to>
    <xdr:sp macro="" textlink="">
      <xdr:nvSpPr>
        <xdr:cNvPr id="400" name="円/楕円 399"/>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84599</xdr:rowOff>
    </xdr:from>
    <xdr:ext cx="736600" cy="259045"/>
    <xdr:sp macro="" textlink="">
      <xdr:nvSpPr>
        <xdr:cNvPr id="401" name="テキスト ボックス 400"/>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1778</xdr:rowOff>
    </xdr:from>
    <xdr:to>
      <xdr:col>22</xdr:col>
      <xdr:colOff>254000</xdr:colOff>
      <xdr:row>37</xdr:row>
      <xdr:rowOff>103378</xdr:rowOff>
    </xdr:to>
    <xdr:sp macro="" textlink="">
      <xdr:nvSpPr>
        <xdr:cNvPr id="402" name="円/楕円 401"/>
        <xdr:cNvSpPr/>
      </xdr:nvSpPr>
      <xdr:spPr>
        <a:xfrm>
          <a:off x="15240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113555</xdr:rowOff>
    </xdr:from>
    <xdr:ext cx="762000" cy="259045"/>
    <xdr:sp macro="" textlink="">
      <xdr:nvSpPr>
        <xdr:cNvPr id="403" name="テキスト ボックス 402"/>
        <xdr:cNvSpPr txBox="1"/>
      </xdr:nvSpPr>
      <xdr:spPr>
        <a:xfrm>
          <a:off x="14909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40386</xdr:rowOff>
    </xdr:from>
    <xdr:to>
      <xdr:col>21</xdr:col>
      <xdr:colOff>50800</xdr:colOff>
      <xdr:row>37</xdr:row>
      <xdr:rowOff>141986</xdr:rowOff>
    </xdr:to>
    <xdr:sp macro="" textlink="">
      <xdr:nvSpPr>
        <xdr:cNvPr id="404" name="円/楕円 403"/>
        <xdr:cNvSpPr/>
      </xdr:nvSpPr>
      <xdr:spPr>
        <a:xfrm>
          <a:off x="14351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152163</xdr:rowOff>
    </xdr:from>
    <xdr:ext cx="762000" cy="259045"/>
    <xdr:sp macro="" textlink="">
      <xdr:nvSpPr>
        <xdr:cNvPr id="405" name="テキスト ボックス 404"/>
        <xdr:cNvSpPr txBox="1"/>
      </xdr:nvSpPr>
      <xdr:spPr>
        <a:xfrm>
          <a:off x="14020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69342</xdr:rowOff>
    </xdr:from>
    <xdr:to>
      <xdr:col>19</xdr:col>
      <xdr:colOff>533400</xdr:colOff>
      <xdr:row>37</xdr:row>
      <xdr:rowOff>170942</xdr:rowOff>
    </xdr:to>
    <xdr:sp macro="" textlink="">
      <xdr:nvSpPr>
        <xdr:cNvPr id="406" name="円/楕円 405"/>
        <xdr:cNvSpPr/>
      </xdr:nvSpPr>
      <xdr:spPr>
        <a:xfrm>
          <a:off x="1346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9669</xdr:rowOff>
    </xdr:from>
    <xdr:ext cx="762000" cy="259045"/>
    <xdr:sp macro="" textlink="">
      <xdr:nvSpPr>
        <xdr:cNvPr id="407" name="テキスト ボックス 406"/>
        <xdr:cNvSpPr txBox="1"/>
      </xdr:nvSpPr>
      <xdr:spPr>
        <a:xfrm>
          <a:off x="13131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いえる。</a:t>
          </a:r>
        </a:p>
        <a:p>
          <a:r>
            <a:rPr kumimoji="1" lang="ja-JP" altLang="en-US" sz="1300">
              <a:solidFill>
                <a:sysClr val="windowText" lastClr="000000"/>
              </a:solidFill>
              <a:latin typeface="ＭＳ Ｐゴシック"/>
            </a:rPr>
            <a:t>　今後もできる限り交付税措置のない起債の発行を抑制し、良好な現状をを維持していく。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昨年度より０．９ポイント減少している。類似団体平均より０．４ポイント、愛知県平均よりも０．８ポイント高くなっているが、全国平均より０．３ポイント低くなっている。</a:t>
          </a:r>
        </a:p>
        <a:p>
          <a:r>
            <a:rPr kumimoji="1" lang="ja-JP" altLang="en-US" sz="1300">
              <a:solidFill>
                <a:sysClr val="windowText" lastClr="000000"/>
              </a:solidFill>
              <a:latin typeface="ＭＳ Ｐゴシック"/>
            </a:rPr>
            <a:t>　今後は職員配置の適正化による時間外勤務手当の抑制や、定員管理の適正化により人件費の削減に努める。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37846</xdr:rowOff>
    </xdr:to>
    <xdr:cxnSp macro="">
      <xdr:nvCxnSpPr>
        <xdr:cNvPr id="64" name="直線コネクタ 63"/>
        <xdr:cNvCxnSpPr/>
      </xdr:nvCxnSpPr>
      <xdr:spPr>
        <a:xfrm flipV="1">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37846</xdr:rowOff>
    </xdr:to>
    <xdr:cxnSp macro="">
      <xdr:nvCxnSpPr>
        <xdr:cNvPr id="67" name="直線コネクタ 66"/>
        <xdr:cNvCxnSpPr/>
      </xdr:nvCxnSpPr>
      <xdr:spPr>
        <a:xfrm>
          <a:off x="3098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56134</xdr:rowOff>
    </xdr:to>
    <xdr:cxnSp macro="">
      <xdr:nvCxnSpPr>
        <xdr:cNvPr id="70" name="直線コネクタ 69"/>
        <xdr:cNvCxnSpPr/>
      </xdr:nvCxnSpPr>
      <xdr:spPr>
        <a:xfrm flipV="1">
          <a:off x="2209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88138</xdr:rowOff>
    </xdr:to>
    <xdr:cxnSp macro="">
      <xdr:nvCxnSpPr>
        <xdr:cNvPr id="73" name="直線コネクタ 72"/>
        <xdr:cNvCxnSpPr/>
      </xdr:nvCxnSpPr>
      <xdr:spPr>
        <a:xfrm flipV="1">
          <a:off x="1320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昨年度よりも０．２ポイント減少している。類似団体平均より１．５ポイント、全国平均よりも３．５ポイント、愛知県平均よりも２．０ポイント上回っている。</a:t>
          </a:r>
        </a:p>
        <a:p>
          <a:r>
            <a:rPr kumimoji="1" lang="ja-JP" altLang="en-US" sz="1300">
              <a:solidFill>
                <a:sysClr val="windowText" lastClr="000000"/>
              </a:solidFill>
              <a:latin typeface="ＭＳ Ｐゴシック"/>
            </a:rPr>
            <a:t>　施設の維持管理費は公共施設の再配置を視野に入れながら、経費の削減に努める。また、近年増加している電算システムにかかる経費については、人件費の抑制につなげるなど費用対効果を検証し見直し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127000</xdr:rowOff>
    </xdr:to>
    <xdr:cxnSp macro="">
      <xdr:nvCxnSpPr>
        <xdr:cNvPr id="125" name="直線コネクタ 124"/>
        <xdr:cNvCxnSpPr/>
      </xdr:nvCxnSpPr>
      <xdr:spPr>
        <a:xfrm flipV="1">
          <a:off x="15671800" y="2854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127000</xdr:rowOff>
    </xdr:to>
    <xdr:cxnSp macro="">
      <xdr:nvCxnSpPr>
        <xdr:cNvPr id="128" name="直線コネクタ 127"/>
        <xdr:cNvCxnSpPr/>
      </xdr:nvCxnSpPr>
      <xdr:spPr>
        <a:xfrm>
          <a:off x="14782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138430</xdr:rowOff>
    </xdr:to>
    <xdr:cxnSp macro="">
      <xdr:nvCxnSpPr>
        <xdr:cNvPr id="131" name="直線コネクタ 130"/>
        <xdr:cNvCxnSpPr/>
      </xdr:nvCxnSpPr>
      <xdr:spPr>
        <a:xfrm flipV="1">
          <a:off x="13893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138430</xdr:rowOff>
    </xdr:to>
    <xdr:cxnSp macro="">
      <xdr:nvCxnSpPr>
        <xdr:cNvPr id="134" name="直線コネクタ 133"/>
        <xdr:cNvCxnSpPr/>
      </xdr:nvCxnSpPr>
      <xdr:spPr>
        <a:xfrm>
          <a:off x="13004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5"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7" name="テキスト ボックス 146"/>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151147</xdr:rowOff>
    </xdr:from>
    <xdr:ext cx="762000" cy="259045"/>
    <xdr:sp macro="" textlink="">
      <xdr:nvSpPr>
        <xdr:cNvPr id="149" name="テキスト ボックス 148"/>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135907</xdr:rowOff>
    </xdr:from>
    <xdr:ext cx="762000" cy="259045"/>
    <xdr:sp macro="" textlink="">
      <xdr:nvSpPr>
        <xdr:cNvPr id="153" name="テキスト ボックス 152"/>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障害者自立支援関連扶助費の増加等により昨年度よりも０．２ポイント増加している。全国平均より１．１ポイント、愛知県平均より２．６ポイント低いが、類似団体平均を２．５ポイント上回っている。</a:t>
          </a:r>
        </a:p>
        <a:p>
          <a:r>
            <a:rPr kumimoji="1" lang="ja-JP" altLang="en-US" sz="1300">
              <a:solidFill>
                <a:sysClr val="windowText" lastClr="000000"/>
              </a:solidFill>
              <a:latin typeface="ＭＳ Ｐゴシック"/>
            </a:rPr>
            <a:t>　高齢者の増加等により扶助費の増大は避けられない状況であるが、健診、予防接種の促進による医療費の抑制や、介護予防施策の推進による扶助費の抑制に努める。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59</xdr:row>
      <xdr:rowOff>19050</xdr:rowOff>
    </xdr:to>
    <xdr:cxnSp macro="">
      <xdr:nvCxnSpPr>
        <xdr:cNvPr id="186" name="直線コネクタ 185"/>
        <xdr:cNvCxnSpPr/>
      </xdr:nvCxnSpPr>
      <xdr:spPr>
        <a:xfrm>
          <a:off x="3987800" y="1010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58</xdr:row>
      <xdr:rowOff>165100</xdr:rowOff>
    </xdr:to>
    <xdr:cxnSp macro="">
      <xdr:nvCxnSpPr>
        <xdr:cNvPr id="189" name="直線コネクタ 188"/>
        <xdr:cNvCxnSpPr/>
      </xdr:nvCxnSpPr>
      <xdr:spPr>
        <a:xfrm>
          <a:off x="3098800" y="9817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57150</xdr:rowOff>
    </xdr:to>
    <xdr:cxnSp macro="">
      <xdr:nvCxnSpPr>
        <xdr:cNvPr id="192" name="直線コネクタ 191"/>
        <xdr:cNvCxnSpPr/>
      </xdr:nvCxnSpPr>
      <xdr:spPr>
        <a:xfrm flipV="1">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57150</xdr:rowOff>
    </xdr:to>
    <xdr:cxnSp macro="">
      <xdr:nvCxnSpPr>
        <xdr:cNvPr id="195" name="直線コネクタ 194"/>
        <xdr:cNvCxnSpPr/>
      </xdr:nvCxnSpPr>
      <xdr:spPr>
        <a:xfrm>
          <a:off x="1320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139700</xdr:rowOff>
    </xdr:from>
    <xdr:to>
      <xdr:col>7</xdr:col>
      <xdr:colOff>66675</xdr:colOff>
      <xdr:row>59</xdr:row>
      <xdr:rowOff>69850</xdr:rowOff>
    </xdr:to>
    <xdr:sp macro="" textlink="">
      <xdr:nvSpPr>
        <xdr:cNvPr id="205" name="円/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07" name="円/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6350</xdr:rowOff>
    </xdr:from>
    <xdr:to>
      <xdr:col>3</xdr:col>
      <xdr:colOff>193675</xdr:colOff>
      <xdr:row>57</xdr:row>
      <xdr:rowOff>107950</xdr:rowOff>
    </xdr:to>
    <xdr:sp macro="" textlink="">
      <xdr:nvSpPr>
        <xdr:cNvPr id="211" name="円/楕円 210"/>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212" name="テキスト ボックス 211"/>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介護保険特別会計繰出金の増加等により、昨年度より０．１ポイント増加している。類似団体平均より０．４ポイント低いが、全国平均より０．８ポイント、愛知県平均よりも２．８ポイント上回っている。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特別会計への繰出金が多くを占めており、健診、予防接種の促進による医療費の抑制や、介護予防施策の推進により特別会計への繰出金抑制に努める。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16510</xdr:rowOff>
    </xdr:to>
    <xdr:cxnSp macro="">
      <xdr:nvCxnSpPr>
        <xdr:cNvPr id="247" name="直線コネクタ 246"/>
        <xdr:cNvCxnSpPr/>
      </xdr:nvCxnSpPr>
      <xdr:spPr>
        <a:xfrm>
          <a:off x="15671800" y="978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57</xdr:row>
      <xdr:rowOff>8890</xdr:rowOff>
    </xdr:to>
    <xdr:cxnSp macro="">
      <xdr:nvCxnSpPr>
        <xdr:cNvPr id="250" name="直線コネクタ 249"/>
        <xdr:cNvCxnSpPr/>
      </xdr:nvCxnSpPr>
      <xdr:spPr>
        <a:xfrm>
          <a:off x="14782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88900</xdr:rowOff>
    </xdr:to>
    <xdr:cxnSp macro="">
      <xdr:nvCxnSpPr>
        <xdr:cNvPr id="253" name="直線コネクタ 252"/>
        <xdr:cNvCxnSpPr/>
      </xdr:nvCxnSpPr>
      <xdr:spPr>
        <a:xfrm>
          <a:off x="13893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96520</xdr:rowOff>
    </xdr:to>
    <xdr:cxnSp macro="">
      <xdr:nvCxnSpPr>
        <xdr:cNvPr id="256" name="直線コネクタ 255"/>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8" name="円/楕円 267"/>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9" name="テキスト ボックス 268"/>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2" name="円/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3" name="テキスト ボックス 272"/>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4" name="円/楕円 273"/>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5" name="テキスト ボックス 274"/>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一部事務組合への負担金の増加等により昨年度より０．１ポイント増加している。類似団体平均より０．６ポイント、全国平均よりも３．８ポイント、愛知県平均よりも２．９ポイント上回っている。</a:t>
          </a:r>
        </a:p>
        <a:p>
          <a:r>
            <a:rPr kumimoji="1" lang="ja-JP" altLang="en-US" sz="1300">
              <a:solidFill>
                <a:sysClr val="windowText" lastClr="000000"/>
              </a:solidFill>
              <a:latin typeface="ＭＳ Ｐゴシック"/>
            </a:rPr>
            <a:t>　一部事務組合への負担金が多くを占めており、今後は一部事務組合においても経費削減を要請していくように努める。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33274</xdr:rowOff>
    </xdr:to>
    <xdr:cxnSp macro="">
      <xdr:nvCxnSpPr>
        <xdr:cNvPr id="305" name="直線コネクタ 304"/>
        <xdr:cNvCxnSpPr/>
      </xdr:nvCxnSpPr>
      <xdr:spPr>
        <a:xfrm>
          <a:off x="15671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42418</xdr:rowOff>
    </xdr:to>
    <xdr:cxnSp macro="">
      <xdr:nvCxnSpPr>
        <xdr:cNvPr id="308" name="直線コネクタ 307"/>
        <xdr:cNvCxnSpPr/>
      </xdr:nvCxnSpPr>
      <xdr:spPr>
        <a:xfrm flipV="1">
          <a:off x="14782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46990</xdr:rowOff>
    </xdr:to>
    <xdr:cxnSp macro="">
      <xdr:nvCxnSpPr>
        <xdr:cNvPr id="311" name="直線コネクタ 310"/>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51562</xdr:rowOff>
    </xdr:to>
    <xdr:cxnSp macro="">
      <xdr:nvCxnSpPr>
        <xdr:cNvPr id="314" name="直線コネクタ 313"/>
        <xdr:cNvCxnSpPr/>
      </xdr:nvCxnSpPr>
      <xdr:spPr>
        <a:xfrm flipV="1">
          <a:off x="13004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6" name="円/楕円 325"/>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7" name="テキスト ボックス 32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8" name="円/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9" name="テキスト ボックス 32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0" name="円/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臨時財政対策債の償還額が増加したことにより、昨年度よりも０．２ポイント増加している。類似団体平均より４．８ポイント、全国平均より８．７ポイント、愛知県平均より４．９ポイント低くな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今後も、臨時財政対策債の償還額は増加していくことが見込まれるので、大規模事業を予定する場合には計画的に基金に積立をするなどして、地方債の発行を抑制していく。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127000</xdr:rowOff>
    </xdr:to>
    <xdr:cxnSp macro="">
      <xdr:nvCxnSpPr>
        <xdr:cNvPr id="366" name="直線コネクタ 365"/>
        <xdr:cNvCxnSpPr/>
      </xdr:nvCxnSpPr>
      <xdr:spPr>
        <a:xfrm>
          <a:off x="3987800" y="12799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74</xdr:row>
      <xdr:rowOff>157480</xdr:rowOff>
    </xdr:to>
    <xdr:cxnSp macro="">
      <xdr:nvCxnSpPr>
        <xdr:cNvPr id="369" name="直線コネクタ 368"/>
        <xdr:cNvCxnSpPr/>
      </xdr:nvCxnSpPr>
      <xdr:spPr>
        <a:xfrm flipV="1">
          <a:off x="3098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16510</xdr:rowOff>
    </xdr:to>
    <xdr:cxnSp macro="">
      <xdr:nvCxnSpPr>
        <xdr:cNvPr id="372" name="直線コネクタ 371"/>
        <xdr:cNvCxnSpPr/>
      </xdr:nvCxnSpPr>
      <xdr:spPr>
        <a:xfrm flipV="1">
          <a:off x="2209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46990</xdr:rowOff>
    </xdr:to>
    <xdr:cxnSp macro="">
      <xdr:nvCxnSpPr>
        <xdr:cNvPr id="375" name="直線コネクタ 374"/>
        <xdr:cNvCxnSpPr/>
      </xdr:nvCxnSpPr>
      <xdr:spPr>
        <a:xfrm flipV="1">
          <a:off x="1320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5" name="円/楕円 384"/>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6"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87" name="円/楕円 386"/>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88" name="テキスト ボックス 387"/>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89" name="円/楕円 388"/>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0" name="テキスト ボックス 389"/>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1" name="円/楕円 390"/>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2" name="テキスト ボックス 391"/>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3" name="円/楕円 392"/>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4" name="テキスト ボックス 393"/>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昨年度より０．７ポイント減少している。類似団体平均より４．６ポイント、全国平均より６．７ポイント、愛知県平均よりも５．９ポイント上回っている。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類似団体平均を上回っているのは、扶助費（＋２．５）や物件費（＋１．５）が高いことが主な要因である。</a:t>
          </a:r>
        </a:p>
        <a:p>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56135</xdr:rowOff>
    </xdr:to>
    <xdr:cxnSp macro="">
      <xdr:nvCxnSpPr>
        <xdr:cNvPr id="425" name="直線コネクタ 424"/>
        <xdr:cNvCxnSpPr/>
      </xdr:nvCxnSpPr>
      <xdr:spPr>
        <a:xfrm flipV="1">
          <a:off x="15671800" y="135686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129287</xdr:rowOff>
    </xdr:from>
    <xdr:to>
      <xdr:col>22</xdr:col>
      <xdr:colOff>565150</xdr:colOff>
      <xdr:row>79</xdr:row>
      <xdr:rowOff>56135</xdr:rowOff>
    </xdr:to>
    <xdr:cxnSp macro="">
      <xdr:nvCxnSpPr>
        <xdr:cNvPr id="428" name="直線コネクタ 427"/>
        <xdr:cNvCxnSpPr/>
      </xdr:nvCxnSpPr>
      <xdr:spPr>
        <a:xfrm>
          <a:off x="14782800" y="13330937"/>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78</xdr:row>
      <xdr:rowOff>12700</xdr:rowOff>
    </xdr:to>
    <xdr:cxnSp macro="">
      <xdr:nvCxnSpPr>
        <xdr:cNvPr id="431" name="直線コネクタ 430"/>
        <xdr:cNvCxnSpPr/>
      </xdr:nvCxnSpPr>
      <xdr:spPr>
        <a:xfrm flipV="1">
          <a:off x="13893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12700</xdr:rowOff>
    </xdr:to>
    <xdr:cxnSp macro="">
      <xdr:nvCxnSpPr>
        <xdr:cNvPr id="434" name="直線コネクタ 433"/>
        <xdr:cNvCxnSpPr/>
      </xdr:nvCxnSpPr>
      <xdr:spPr>
        <a:xfrm>
          <a:off x="13004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4" name="円/楕円 44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46" name="円/楕円 445"/>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47" name="テキスト ボックス 446"/>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8" name="円/楕円 447"/>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49" name="テキスト ボックス 448"/>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0" name="円/楕円 44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1" name="テキスト ボックス 450"/>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2" name="円/楕円 451"/>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3" name="テキスト ボックス 452"/>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愛知県扶桑町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39816</xdr:rowOff>
    </xdr:from>
    <xdr:to>
      <xdr:col>4</xdr:col>
      <xdr:colOff>1117600</xdr:colOff>
      <xdr:row>18</xdr:row>
      <xdr:rowOff>54104</xdr:rowOff>
    </xdr:to>
    <xdr:cxnSp macro="">
      <xdr:nvCxnSpPr>
        <xdr:cNvPr id="52" name="直線コネクタ 51"/>
        <xdr:cNvCxnSpPr/>
      </xdr:nvCxnSpPr>
      <xdr:spPr bwMode="auto">
        <a:xfrm flipV="1">
          <a:off x="5003800" y="3173541"/>
          <a:ext cx="6477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54104</xdr:rowOff>
    </xdr:from>
    <xdr:to>
      <xdr:col>4</xdr:col>
      <xdr:colOff>469900</xdr:colOff>
      <xdr:row>18</xdr:row>
      <xdr:rowOff>73894</xdr:rowOff>
    </xdr:to>
    <xdr:cxnSp macro="">
      <xdr:nvCxnSpPr>
        <xdr:cNvPr id="55" name="直線コネクタ 54"/>
        <xdr:cNvCxnSpPr/>
      </xdr:nvCxnSpPr>
      <xdr:spPr bwMode="auto">
        <a:xfrm flipV="1">
          <a:off x="4305300" y="3187829"/>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73894</xdr:rowOff>
    </xdr:from>
    <xdr:to>
      <xdr:col>3</xdr:col>
      <xdr:colOff>904875</xdr:colOff>
      <xdr:row>18</xdr:row>
      <xdr:rowOff>79005</xdr:rowOff>
    </xdr:to>
    <xdr:cxnSp macro="">
      <xdr:nvCxnSpPr>
        <xdr:cNvPr id="58" name="直線コネクタ 57"/>
        <xdr:cNvCxnSpPr/>
      </xdr:nvCxnSpPr>
      <xdr:spPr bwMode="auto">
        <a:xfrm flipV="1">
          <a:off x="3606800" y="3207619"/>
          <a:ext cx="698500" cy="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79005</xdr:rowOff>
    </xdr:from>
    <xdr:to>
      <xdr:col>3</xdr:col>
      <xdr:colOff>206375</xdr:colOff>
      <xdr:row>18</xdr:row>
      <xdr:rowOff>80295</xdr:rowOff>
    </xdr:to>
    <xdr:cxnSp macro="">
      <xdr:nvCxnSpPr>
        <xdr:cNvPr id="61" name="直線コネクタ 60"/>
        <xdr:cNvCxnSpPr/>
      </xdr:nvCxnSpPr>
      <xdr:spPr bwMode="auto">
        <a:xfrm flipV="1">
          <a:off x="2908300" y="3212730"/>
          <a:ext cx="698500" cy="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160466</xdr:rowOff>
    </xdr:from>
    <xdr:to>
      <xdr:col>5</xdr:col>
      <xdr:colOff>34925</xdr:colOff>
      <xdr:row>18</xdr:row>
      <xdr:rowOff>90616</xdr:rowOff>
    </xdr:to>
    <xdr:sp macro="" textlink="">
      <xdr:nvSpPr>
        <xdr:cNvPr id="71" name="円/楕円 70"/>
        <xdr:cNvSpPr/>
      </xdr:nvSpPr>
      <xdr:spPr bwMode="auto">
        <a:xfrm>
          <a:off x="5600700" y="312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132543</xdr:rowOff>
    </xdr:from>
    <xdr:ext cx="762000" cy="259045"/>
    <xdr:sp macro="" textlink="">
      <xdr:nvSpPr>
        <xdr:cNvPr id="72" name="人口1人当たり決算額の推移該当値テキスト130"/>
        <xdr:cNvSpPr txBox="1"/>
      </xdr:nvSpPr>
      <xdr:spPr>
        <a:xfrm>
          <a:off x="5740400" y="309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3304</xdr:rowOff>
    </xdr:from>
    <xdr:to>
      <xdr:col>4</xdr:col>
      <xdr:colOff>520700</xdr:colOff>
      <xdr:row>18</xdr:row>
      <xdr:rowOff>104904</xdr:rowOff>
    </xdr:to>
    <xdr:sp macro="" textlink="">
      <xdr:nvSpPr>
        <xdr:cNvPr id="73" name="円/楕円 72"/>
        <xdr:cNvSpPr/>
      </xdr:nvSpPr>
      <xdr:spPr bwMode="auto">
        <a:xfrm>
          <a:off x="4953000" y="313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89681</xdr:rowOff>
    </xdr:from>
    <xdr:ext cx="736600" cy="259045"/>
    <xdr:sp macro="" textlink="">
      <xdr:nvSpPr>
        <xdr:cNvPr id="74" name="テキスト ボックス 73"/>
        <xdr:cNvSpPr txBox="1"/>
      </xdr:nvSpPr>
      <xdr:spPr>
        <a:xfrm>
          <a:off x="4622800" y="32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23094</xdr:rowOff>
    </xdr:from>
    <xdr:to>
      <xdr:col>3</xdr:col>
      <xdr:colOff>955675</xdr:colOff>
      <xdr:row>18</xdr:row>
      <xdr:rowOff>124694</xdr:rowOff>
    </xdr:to>
    <xdr:sp macro="" textlink="">
      <xdr:nvSpPr>
        <xdr:cNvPr id="75" name="円/楕円 74"/>
        <xdr:cNvSpPr/>
      </xdr:nvSpPr>
      <xdr:spPr bwMode="auto">
        <a:xfrm>
          <a:off x="4254500" y="31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109471</xdr:rowOff>
    </xdr:from>
    <xdr:ext cx="762000" cy="259045"/>
    <xdr:sp macro="" textlink="">
      <xdr:nvSpPr>
        <xdr:cNvPr id="76" name="テキスト ボックス 75"/>
        <xdr:cNvSpPr txBox="1"/>
      </xdr:nvSpPr>
      <xdr:spPr>
        <a:xfrm>
          <a:off x="3924300" y="32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28205</xdr:rowOff>
    </xdr:from>
    <xdr:to>
      <xdr:col>3</xdr:col>
      <xdr:colOff>257175</xdr:colOff>
      <xdr:row>18</xdr:row>
      <xdr:rowOff>129805</xdr:rowOff>
    </xdr:to>
    <xdr:sp macro="" textlink="">
      <xdr:nvSpPr>
        <xdr:cNvPr id="77" name="円/楕円 76"/>
        <xdr:cNvSpPr/>
      </xdr:nvSpPr>
      <xdr:spPr bwMode="auto">
        <a:xfrm>
          <a:off x="3556000" y="31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114582</xdr:rowOff>
    </xdr:from>
    <xdr:ext cx="762000" cy="259045"/>
    <xdr:sp macro="" textlink="">
      <xdr:nvSpPr>
        <xdr:cNvPr id="78" name="テキスト ボックス 77"/>
        <xdr:cNvSpPr txBox="1"/>
      </xdr:nvSpPr>
      <xdr:spPr>
        <a:xfrm>
          <a:off x="3225800" y="324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29495</xdr:rowOff>
    </xdr:from>
    <xdr:to>
      <xdr:col>2</xdr:col>
      <xdr:colOff>692150</xdr:colOff>
      <xdr:row>18</xdr:row>
      <xdr:rowOff>131095</xdr:rowOff>
    </xdr:to>
    <xdr:sp macro="" textlink="">
      <xdr:nvSpPr>
        <xdr:cNvPr id="79" name="円/楕円 78"/>
        <xdr:cNvSpPr/>
      </xdr:nvSpPr>
      <xdr:spPr bwMode="auto">
        <a:xfrm>
          <a:off x="2857500" y="316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115872</xdr:rowOff>
    </xdr:from>
    <xdr:ext cx="762000" cy="259045"/>
    <xdr:sp macro="" textlink="">
      <xdr:nvSpPr>
        <xdr:cNvPr id="80" name="テキスト ボックス 79"/>
        <xdr:cNvSpPr txBox="1"/>
      </xdr:nvSpPr>
      <xdr:spPr>
        <a:xfrm>
          <a:off x="2527300" y="32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12586</xdr:rowOff>
    </xdr:from>
    <xdr:to>
      <xdr:col>4</xdr:col>
      <xdr:colOff>1117600</xdr:colOff>
      <xdr:row>38</xdr:row>
      <xdr:rowOff>33541</xdr:rowOff>
    </xdr:to>
    <xdr:cxnSp macro="">
      <xdr:nvCxnSpPr>
        <xdr:cNvPr id="114" name="直線コネクタ 113"/>
        <xdr:cNvCxnSpPr/>
      </xdr:nvCxnSpPr>
      <xdr:spPr bwMode="auto">
        <a:xfrm flipV="1">
          <a:off x="5003800" y="7480186"/>
          <a:ext cx="6477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7785</xdr:rowOff>
    </xdr:from>
    <xdr:to>
      <xdr:col>4</xdr:col>
      <xdr:colOff>469900</xdr:colOff>
      <xdr:row>38</xdr:row>
      <xdr:rowOff>33541</xdr:rowOff>
    </xdr:to>
    <xdr:cxnSp macro="">
      <xdr:nvCxnSpPr>
        <xdr:cNvPr id="117" name="直線コネクタ 116"/>
        <xdr:cNvCxnSpPr/>
      </xdr:nvCxnSpPr>
      <xdr:spPr bwMode="auto">
        <a:xfrm>
          <a:off x="4305300" y="7475385"/>
          <a:ext cx="698500" cy="2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7785</xdr:rowOff>
    </xdr:from>
    <xdr:to>
      <xdr:col>3</xdr:col>
      <xdr:colOff>904875</xdr:colOff>
      <xdr:row>38</xdr:row>
      <xdr:rowOff>11671</xdr:rowOff>
    </xdr:to>
    <xdr:cxnSp macro="">
      <xdr:nvCxnSpPr>
        <xdr:cNvPr id="120" name="直線コネクタ 119"/>
        <xdr:cNvCxnSpPr/>
      </xdr:nvCxnSpPr>
      <xdr:spPr bwMode="auto">
        <a:xfrm flipV="1">
          <a:off x="3606800" y="7475385"/>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318186</xdr:rowOff>
    </xdr:from>
    <xdr:to>
      <xdr:col>3</xdr:col>
      <xdr:colOff>206375</xdr:colOff>
      <xdr:row>38</xdr:row>
      <xdr:rowOff>11671</xdr:rowOff>
    </xdr:to>
    <xdr:cxnSp macro="">
      <xdr:nvCxnSpPr>
        <xdr:cNvPr id="123" name="直線コネクタ 122"/>
        <xdr:cNvCxnSpPr/>
      </xdr:nvCxnSpPr>
      <xdr:spPr bwMode="auto">
        <a:xfrm>
          <a:off x="2908300" y="7442886"/>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304686</xdr:rowOff>
    </xdr:from>
    <xdr:to>
      <xdr:col>5</xdr:col>
      <xdr:colOff>34925</xdr:colOff>
      <xdr:row>38</xdr:row>
      <xdr:rowOff>63386</xdr:rowOff>
    </xdr:to>
    <xdr:sp macro="" textlink="">
      <xdr:nvSpPr>
        <xdr:cNvPr id="133" name="円/楕円 132"/>
        <xdr:cNvSpPr/>
      </xdr:nvSpPr>
      <xdr:spPr bwMode="auto">
        <a:xfrm>
          <a:off x="5600700" y="742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276763</xdr:rowOff>
    </xdr:from>
    <xdr:ext cx="762000" cy="259045"/>
    <xdr:sp macro="" textlink="">
      <xdr:nvSpPr>
        <xdr:cNvPr id="134" name="人口1人当たり決算額の推移該当値テキスト445"/>
        <xdr:cNvSpPr txBox="1"/>
      </xdr:nvSpPr>
      <xdr:spPr>
        <a:xfrm>
          <a:off x="5740400" y="740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325641</xdr:rowOff>
    </xdr:from>
    <xdr:to>
      <xdr:col>4</xdr:col>
      <xdr:colOff>520700</xdr:colOff>
      <xdr:row>38</xdr:row>
      <xdr:rowOff>84341</xdr:rowOff>
    </xdr:to>
    <xdr:sp macro="" textlink="">
      <xdr:nvSpPr>
        <xdr:cNvPr id="135" name="円/楕円 134"/>
        <xdr:cNvSpPr/>
      </xdr:nvSpPr>
      <xdr:spPr bwMode="auto">
        <a:xfrm>
          <a:off x="4953000" y="745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69118</xdr:rowOff>
    </xdr:from>
    <xdr:ext cx="736600" cy="259045"/>
    <xdr:sp macro="" textlink="">
      <xdr:nvSpPr>
        <xdr:cNvPr id="136" name="テキスト ボックス 135"/>
        <xdr:cNvSpPr txBox="1"/>
      </xdr:nvSpPr>
      <xdr:spPr>
        <a:xfrm>
          <a:off x="4622800" y="753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299885</xdr:rowOff>
    </xdr:from>
    <xdr:to>
      <xdr:col>3</xdr:col>
      <xdr:colOff>955675</xdr:colOff>
      <xdr:row>38</xdr:row>
      <xdr:rowOff>58585</xdr:rowOff>
    </xdr:to>
    <xdr:sp macro="" textlink="">
      <xdr:nvSpPr>
        <xdr:cNvPr id="137" name="円/楕円 136"/>
        <xdr:cNvSpPr/>
      </xdr:nvSpPr>
      <xdr:spPr bwMode="auto">
        <a:xfrm>
          <a:off x="4254500" y="742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43362</xdr:rowOff>
    </xdr:from>
    <xdr:ext cx="762000" cy="259045"/>
    <xdr:sp macro="" textlink="">
      <xdr:nvSpPr>
        <xdr:cNvPr id="138" name="テキスト ボックス 137"/>
        <xdr:cNvSpPr txBox="1"/>
      </xdr:nvSpPr>
      <xdr:spPr>
        <a:xfrm>
          <a:off x="3924300" y="751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303771</xdr:rowOff>
    </xdr:from>
    <xdr:to>
      <xdr:col>3</xdr:col>
      <xdr:colOff>257175</xdr:colOff>
      <xdr:row>38</xdr:row>
      <xdr:rowOff>62471</xdr:rowOff>
    </xdr:to>
    <xdr:sp macro="" textlink="">
      <xdr:nvSpPr>
        <xdr:cNvPr id="139" name="円/楕円 138"/>
        <xdr:cNvSpPr/>
      </xdr:nvSpPr>
      <xdr:spPr bwMode="auto">
        <a:xfrm>
          <a:off x="3556000" y="742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47248</xdr:rowOff>
    </xdr:from>
    <xdr:ext cx="762000" cy="259045"/>
    <xdr:sp macro="" textlink="">
      <xdr:nvSpPr>
        <xdr:cNvPr id="140" name="テキスト ボックス 139"/>
        <xdr:cNvSpPr txBox="1"/>
      </xdr:nvSpPr>
      <xdr:spPr>
        <a:xfrm>
          <a:off x="3225800" y="751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267386</xdr:rowOff>
    </xdr:from>
    <xdr:to>
      <xdr:col>2</xdr:col>
      <xdr:colOff>692150</xdr:colOff>
      <xdr:row>38</xdr:row>
      <xdr:rowOff>26086</xdr:rowOff>
    </xdr:to>
    <xdr:sp macro="" textlink="">
      <xdr:nvSpPr>
        <xdr:cNvPr id="141" name="円/楕円 140"/>
        <xdr:cNvSpPr/>
      </xdr:nvSpPr>
      <xdr:spPr bwMode="auto">
        <a:xfrm>
          <a:off x="2857500" y="739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10863</xdr:rowOff>
    </xdr:from>
    <xdr:ext cx="762000" cy="259045"/>
    <xdr:sp macro="" textlink="">
      <xdr:nvSpPr>
        <xdr:cNvPr id="142" name="テキスト ボックス 141"/>
        <xdr:cNvSpPr txBox="1"/>
      </xdr:nvSpPr>
      <xdr:spPr>
        <a:xfrm>
          <a:off x="2527300" y="74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28505</xdr:rowOff>
    </xdr:from>
    <xdr:to>
      <xdr:col>6</xdr:col>
      <xdr:colOff>511175</xdr:colOff>
      <xdr:row>38</xdr:row>
      <xdr:rowOff>32201</xdr:rowOff>
    </xdr:to>
    <xdr:cxnSp macro="">
      <xdr:nvCxnSpPr>
        <xdr:cNvPr id="61" name="直線コネクタ 60"/>
        <xdr:cNvCxnSpPr/>
      </xdr:nvCxnSpPr>
      <xdr:spPr>
        <a:xfrm>
          <a:off x="3797300" y="654360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1816</xdr:rowOff>
    </xdr:from>
    <xdr:to>
      <xdr:col>5</xdr:col>
      <xdr:colOff>358775</xdr:colOff>
      <xdr:row>38</xdr:row>
      <xdr:rowOff>28505</xdr:rowOff>
    </xdr:to>
    <xdr:cxnSp macro="">
      <xdr:nvCxnSpPr>
        <xdr:cNvPr id="64" name="直線コネクタ 63"/>
        <xdr:cNvCxnSpPr/>
      </xdr:nvCxnSpPr>
      <xdr:spPr>
        <a:xfrm>
          <a:off x="2908300" y="6516916"/>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1816</xdr:rowOff>
    </xdr:from>
    <xdr:to>
      <xdr:col>4</xdr:col>
      <xdr:colOff>155575</xdr:colOff>
      <xdr:row>38</xdr:row>
      <xdr:rowOff>11608</xdr:rowOff>
    </xdr:to>
    <xdr:cxnSp macro="">
      <xdr:nvCxnSpPr>
        <xdr:cNvPr id="67" name="直線コネクタ 66"/>
        <xdr:cNvCxnSpPr/>
      </xdr:nvCxnSpPr>
      <xdr:spPr>
        <a:xfrm flipV="1">
          <a:off x="2019300" y="6516916"/>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11608</xdr:rowOff>
    </xdr:from>
    <xdr:to>
      <xdr:col>2</xdr:col>
      <xdr:colOff>638175</xdr:colOff>
      <xdr:row>38</xdr:row>
      <xdr:rowOff>17990</xdr:rowOff>
    </xdr:to>
    <xdr:cxnSp macro="">
      <xdr:nvCxnSpPr>
        <xdr:cNvPr id="70" name="直線コネクタ 69"/>
        <xdr:cNvCxnSpPr/>
      </xdr:nvCxnSpPr>
      <xdr:spPr>
        <a:xfrm flipV="1">
          <a:off x="1130300" y="652670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152851</xdr:rowOff>
    </xdr:from>
    <xdr:to>
      <xdr:col>6</xdr:col>
      <xdr:colOff>561975</xdr:colOff>
      <xdr:row>38</xdr:row>
      <xdr:rowOff>83001</xdr:rowOff>
    </xdr:to>
    <xdr:sp macro="" textlink="">
      <xdr:nvSpPr>
        <xdr:cNvPr id="80" name="円/楕円 79"/>
        <xdr:cNvSpPr/>
      </xdr:nvSpPr>
      <xdr:spPr>
        <a:xfrm>
          <a:off x="4584700" y="6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131278</xdr:rowOff>
    </xdr:from>
    <xdr:ext cx="534377" cy="259045"/>
    <xdr:sp macro="" textlink="">
      <xdr:nvSpPr>
        <xdr:cNvPr id="81" name="人件費該当値テキスト"/>
        <xdr:cNvSpPr txBox="1"/>
      </xdr:nvSpPr>
      <xdr:spPr>
        <a:xfrm>
          <a:off x="4686300" y="64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149155</xdr:rowOff>
    </xdr:from>
    <xdr:to>
      <xdr:col>5</xdr:col>
      <xdr:colOff>409575</xdr:colOff>
      <xdr:row>38</xdr:row>
      <xdr:rowOff>79305</xdr:rowOff>
    </xdr:to>
    <xdr:sp macro="" textlink="">
      <xdr:nvSpPr>
        <xdr:cNvPr id="82" name="円/楕円 81"/>
        <xdr:cNvSpPr/>
      </xdr:nvSpPr>
      <xdr:spPr>
        <a:xfrm>
          <a:off x="3746500" y="64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70432</xdr:rowOff>
    </xdr:from>
    <xdr:ext cx="534377" cy="259045"/>
    <xdr:sp macro="" textlink="">
      <xdr:nvSpPr>
        <xdr:cNvPr id="83" name="テキスト ボックス 82"/>
        <xdr:cNvSpPr txBox="1"/>
      </xdr:nvSpPr>
      <xdr:spPr>
        <a:xfrm>
          <a:off x="3530111"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122466</xdr:rowOff>
    </xdr:from>
    <xdr:to>
      <xdr:col>4</xdr:col>
      <xdr:colOff>206375</xdr:colOff>
      <xdr:row>38</xdr:row>
      <xdr:rowOff>52616</xdr:rowOff>
    </xdr:to>
    <xdr:sp macro="" textlink="">
      <xdr:nvSpPr>
        <xdr:cNvPr id="84" name="円/楕円 83"/>
        <xdr:cNvSpPr/>
      </xdr:nvSpPr>
      <xdr:spPr>
        <a:xfrm>
          <a:off x="28575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43743</xdr:rowOff>
    </xdr:from>
    <xdr:ext cx="534377" cy="259045"/>
    <xdr:sp macro="" textlink="">
      <xdr:nvSpPr>
        <xdr:cNvPr id="85" name="テキスト ボックス 84"/>
        <xdr:cNvSpPr txBox="1"/>
      </xdr:nvSpPr>
      <xdr:spPr>
        <a:xfrm>
          <a:off x="2641111" y="65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132258</xdr:rowOff>
    </xdr:from>
    <xdr:to>
      <xdr:col>3</xdr:col>
      <xdr:colOff>3175</xdr:colOff>
      <xdr:row>38</xdr:row>
      <xdr:rowOff>62408</xdr:rowOff>
    </xdr:to>
    <xdr:sp macro="" textlink="">
      <xdr:nvSpPr>
        <xdr:cNvPr id="86" name="円/楕円 85"/>
        <xdr:cNvSpPr/>
      </xdr:nvSpPr>
      <xdr:spPr>
        <a:xfrm>
          <a:off x="1968500" y="64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53535</xdr:rowOff>
    </xdr:from>
    <xdr:ext cx="534377" cy="259045"/>
    <xdr:sp macro="" textlink="">
      <xdr:nvSpPr>
        <xdr:cNvPr id="87" name="テキスト ボックス 86"/>
        <xdr:cNvSpPr txBox="1"/>
      </xdr:nvSpPr>
      <xdr:spPr>
        <a:xfrm>
          <a:off x="1752111" y="65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138640</xdr:rowOff>
    </xdr:from>
    <xdr:to>
      <xdr:col>1</xdr:col>
      <xdr:colOff>485775</xdr:colOff>
      <xdr:row>38</xdr:row>
      <xdr:rowOff>68790</xdr:rowOff>
    </xdr:to>
    <xdr:sp macro="" textlink="">
      <xdr:nvSpPr>
        <xdr:cNvPr id="88" name="円/楕円 87"/>
        <xdr:cNvSpPr/>
      </xdr:nvSpPr>
      <xdr:spPr>
        <a:xfrm>
          <a:off x="1079500" y="64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59917</xdr:rowOff>
    </xdr:from>
    <xdr:ext cx="534377" cy="259045"/>
    <xdr:sp macro="" textlink="">
      <xdr:nvSpPr>
        <xdr:cNvPr id="89" name="テキスト ボックス 88"/>
        <xdr:cNvSpPr txBox="1"/>
      </xdr:nvSpPr>
      <xdr:spPr>
        <a:xfrm>
          <a:off x="863111" y="65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73475</xdr:rowOff>
    </xdr:from>
    <xdr:to>
      <xdr:col>6</xdr:col>
      <xdr:colOff>511175</xdr:colOff>
      <xdr:row>57</xdr:row>
      <xdr:rowOff>85101</xdr:rowOff>
    </xdr:to>
    <xdr:cxnSp macro="">
      <xdr:nvCxnSpPr>
        <xdr:cNvPr id="116" name="直線コネクタ 115"/>
        <xdr:cNvCxnSpPr/>
      </xdr:nvCxnSpPr>
      <xdr:spPr>
        <a:xfrm flipV="1">
          <a:off x="3797300" y="9846125"/>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85101</xdr:rowOff>
    </xdr:from>
    <xdr:to>
      <xdr:col>5</xdr:col>
      <xdr:colOff>358775</xdr:colOff>
      <xdr:row>57</xdr:row>
      <xdr:rowOff>97336</xdr:rowOff>
    </xdr:to>
    <xdr:cxnSp macro="">
      <xdr:nvCxnSpPr>
        <xdr:cNvPr id="119" name="直線コネクタ 118"/>
        <xdr:cNvCxnSpPr/>
      </xdr:nvCxnSpPr>
      <xdr:spPr>
        <a:xfrm flipV="1">
          <a:off x="2908300" y="985775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97336</xdr:rowOff>
    </xdr:from>
    <xdr:to>
      <xdr:col>4</xdr:col>
      <xdr:colOff>155575</xdr:colOff>
      <xdr:row>57</xdr:row>
      <xdr:rowOff>105301</xdr:rowOff>
    </xdr:to>
    <xdr:cxnSp macro="">
      <xdr:nvCxnSpPr>
        <xdr:cNvPr id="122" name="直線コネクタ 121"/>
        <xdr:cNvCxnSpPr/>
      </xdr:nvCxnSpPr>
      <xdr:spPr>
        <a:xfrm flipV="1">
          <a:off x="2019300" y="9869986"/>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105301</xdr:rowOff>
    </xdr:from>
    <xdr:to>
      <xdr:col>2</xdr:col>
      <xdr:colOff>638175</xdr:colOff>
      <xdr:row>57</xdr:row>
      <xdr:rowOff>107550</xdr:rowOff>
    </xdr:to>
    <xdr:cxnSp macro="">
      <xdr:nvCxnSpPr>
        <xdr:cNvPr id="125" name="直線コネクタ 124"/>
        <xdr:cNvCxnSpPr/>
      </xdr:nvCxnSpPr>
      <xdr:spPr>
        <a:xfrm flipV="1">
          <a:off x="1130300" y="9877951"/>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22675</xdr:rowOff>
    </xdr:from>
    <xdr:to>
      <xdr:col>6</xdr:col>
      <xdr:colOff>561975</xdr:colOff>
      <xdr:row>57</xdr:row>
      <xdr:rowOff>124275</xdr:rowOff>
    </xdr:to>
    <xdr:sp macro="" textlink="">
      <xdr:nvSpPr>
        <xdr:cNvPr id="135" name="円/楕円 134"/>
        <xdr:cNvSpPr/>
      </xdr:nvSpPr>
      <xdr:spPr>
        <a:xfrm>
          <a:off x="45847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34301</xdr:rowOff>
    </xdr:from>
    <xdr:to>
      <xdr:col>5</xdr:col>
      <xdr:colOff>409575</xdr:colOff>
      <xdr:row>57</xdr:row>
      <xdr:rowOff>135901</xdr:rowOff>
    </xdr:to>
    <xdr:sp macro="" textlink="">
      <xdr:nvSpPr>
        <xdr:cNvPr id="137" name="円/楕円 136"/>
        <xdr:cNvSpPr/>
      </xdr:nvSpPr>
      <xdr:spPr>
        <a:xfrm>
          <a:off x="3746500" y="9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127028</xdr:rowOff>
    </xdr:from>
    <xdr:ext cx="534377" cy="259045"/>
    <xdr:sp macro="" textlink="">
      <xdr:nvSpPr>
        <xdr:cNvPr id="138" name="テキスト ボックス 137"/>
        <xdr:cNvSpPr txBox="1"/>
      </xdr:nvSpPr>
      <xdr:spPr>
        <a:xfrm>
          <a:off x="3530111" y="9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46536</xdr:rowOff>
    </xdr:from>
    <xdr:to>
      <xdr:col>4</xdr:col>
      <xdr:colOff>206375</xdr:colOff>
      <xdr:row>57</xdr:row>
      <xdr:rowOff>148136</xdr:rowOff>
    </xdr:to>
    <xdr:sp macro="" textlink="">
      <xdr:nvSpPr>
        <xdr:cNvPr id="139" name="円/楕円 138"/>
        <xdr:cNvSpPr/>
      </xdr:nvSpPr>
      <xdr:spPr>
        <a:xfrm>
          <a:off x="2857500" y="98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139263</xdr:rowOff>
    </xdr:from>
    <xdr:ext cx="534377" cy="259045"/>
    <xdr:sp macro="" textlink="">
      <xdr:nvSpPr>
        <xdr:cNvPr id="140" name="テキスト ボックス 139"/>
        <xdr:cNvSpPr txBox="1"/>
      </xdr:nvSpPr>
      <xdr:spPr>
        <a:xfrm>
          <a:off x="2641111" y="99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54501</xdr:rowOff>
    </xdr:from>
    <xdr:to>
      <xdr:col>3</xdr:col>
      <xdr:colOff>3175</xdr:colOff>
      <xdr:row>57</xdr:row>
      <xdr:rowOff>156101</xdr:rowOff>
    </xdr:to>
    <xdr:sp macro="" textlink="">
      <xdr:nvSpPr>
        <xdr:cNvPr id="141" name="円/楕円 140"/>
        <xdr:cNvSpPr/>
      </xdr:nvSpPr>
      <xdr:spPr>
        <a:xfrm>
          <a:off x="1968500" y="98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147228</xdr:rowOff>
    </xdr:from>
    <xdr:ext cx="534377" cy="259045"/>
    <xdr:sp macro="" textlink="">
      <xdr:nvSpPr>
        <xdr:cNvPr id="142" name="テキスト ボックス 141"/>
        <xdr:cNvSpPr txBox="1"/>
      </xdr:nvSpPr>
      <xdr:spPr>
        <a:xfrm>
          <a:off x="1752111" y="99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56750</xdr:rowOff>
    </xdr:from>
    <xdr:to>
      <xdr:col>1</xdr:col>
      <xdr:colOff>485775</xdr:colOff>
      <xdr:row>57</xdr:row>
      <xdr:rowOff>158350</xdr:rowOff>
    </xdr:to>
    <xdr:sp macro="" textlink="">
      <xdr:nvSpPr>
        <xdr:cNvPr id="143" name="円/楕円 142"/>
        <xdr:cNvSpPr/>
      </xdr:nvSpPr>
      <xdr:spPr>
        <a:xfrm>
          <a:off x="1079500" y="98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149477</xdr:rowOff>
    </xdr:from>
    <xdr:ext cx="534377" cy="259045"/>
    <xdr:sp macro="" textlink="">
      <xdr:nvSpPr>
        <xdr:cNvPr id="144" name="テキスト ボックス 143"/>
        <xdr:cNvSpPr txBox="1"/>
      </xdr:nvSpPr>
      <xdr:spPr>
        <a:xfrm>
          <a:off x="863111" y="99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129412</xdr:rowOff>
    </xdr:from>
    <xdr:to>
      <xdr:col>6</xdr:col>
      <xdr:colOff>511175</xdr:colOff>
      <xdr:row>77</xdr:row>
      <xdr:rowOff>161417</xdr:rowOff>
    </xdr:to>
    <xdr:cxnSp macro="">
      <xdr:nvCxnSpPr>
        <xdr:cNvPr id="173" name="直線コネクタ 172"/>
        <xdr:cNvCxnSpPr/>
      </xdr:nvCxnSpPr>
      <xdr:spPr>
        <a:xfrm flipV="1">
          <a:off x="3797300" y="1333106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161417</xdr:rowOff>
    </xdr:from>
    <xdr:to>
      <xdr:col>5</xdr:col>
      <xdr:colOff>358775</xdr:colOff>
      <xdr:row>77</xdr:row>
      <xdr:rowOff>171323</xdr:rowOff>
    </xdr:to>
    <xdr:cxnSp macro="">
      <xdr:nvCxnSpPr>
        <xdr:cNvPr id="176" name="直線コネクタ 175"/>
        <xdr:cNvCxnSpPr/>
      </xdr:nvCxnSpPr>
      <xdr:spPr>
        <a:xfrm flipV="1">
          <a:off x="2908300" y="1336306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171323</xdr:rowOff>
    </xdr:from>
    <xdr:to>
      <xdr:col>4</xdr:col>
      <xdr:colOff>155575</xdr:colOff>
      <xdr:row>78</xdr:row>
      <xdr:rowOff>712</xdr:rowOff>
    </xdr:to>
    <xdr:cxnSp macro="">
      <xdr:nvCxnSpPr>
        <xdr:cNvPr id="179" name="直線コネクタ 178"/>
        <xdr:cNvCxnSpPr/>
      </xdr:nvCxnSpPr>
      <xdr:spPr>
        <a:xfrm flipV="1">
          <a:off x="2019300" y="1337297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712</xdr:rowOff>
    </xdr:from>
    <xdr:to>
      <xdr:col>2</xdr:col>
      <xdr:colOff>638175</xdr:colOff>
      <xdr:row>78</xdr:row>
      <xdr:rowOff>1015</xdr:rowOff>
    </xdr:to>
    <xdr:cxnSp macro="">
      <xdr:nvCxnSpPr>
        <xdr:cNvPr id="182" name="直線コネクタ 181"/>
        <xdr:cNvCxnSpPr/>
      </xdr:nvCxnSpPr>
      <xdr:spPr>
        <a:xfrm flipV="1">
          <a:off x="1130300" y="13373812"/>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78612</xdr:rowOff>
    </xdr:from>
    <xdr:to>
      <xdr:col>6</xdr:col>
      <xdr:colOff>561975</xdr:colOff>
      <xdr:row>78</xdr:row>
      <xdr:rowOff>8762</xdr:rowOff>
    </xdr:to>
    <xdr:sp macro="" textlink="">
      <xdr:nvSpPr>
        <xdr:cNvPr id="192" name="円/楕円 191"/>
        <xdr:cNvSpPr/>
      </xdr:nvSpPr>
      <xdr:spPr>
        <a:xfrm>
          <a:off x="45847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57039</xdr:rowOff>
    </xdr:from>
    <xdr:ext cx="469744" cy="259045"/>
    <xdr:sp macro="" textlink="">
      <xdr:nvSpPr>
        <xdr:cNvPr id="193" name="維持補修費該当値テキスト"/>
        <xdr:cNvSpPr txBox="1"/>
      </xdr:nvSpPr>
      <xdr:spPr>
        <a:xfrm>
          <a:off x="4686300" y="1325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110617</xdr:rowOff>
    </xdr:from>
    <xdr:to>
      <xdr:col>5</xdr:col>
      <xdr:colOff>409575</xdr:colOff>
      <xdr:row>78</xdr:row>
      <xdr:rowOff>40767</xdr:rowOff>
    </xdr:to>
    <xdr:sp macro="" textlink="">
      <xdr:nvSpPr>
        <xdr:cNvPr id="194" name="円/楕円 193"/>
        <xdr:cNvSpPr/>
      </xdr:nvSpPr>
      <xdr:spPr>
        <a:xfrm>
          <a:off x="3746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31894</xdr:rowOff>
    </xdr:from>
    <xdr:ext cx="469744" cy="259045"/>
    <xdr:sp macro="" textlink="">
      <xdr:nvSpPr>
        <xdr:cNvPr id="195" name="テキスト ボックス 194"/>
        <xdr:cNvSpPr txBox="1"/>
      </xdr:nvSpPr>
      <xdr:spPr>
        <a:xfrm>
          <a:off x="3562427"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120523</xdr:rowOff>
    </xdr:from>
    <xdr:to>
      <xdr:col>4</xdr:col>
      <xdr:colOff>206375</xdr:colOff>
      <xdr:row>78</xdr:row>
      <xdr:rowOff>50673</xdr:rowOff>
    </xdr:to>
    <xdr:sp macro="" textlink="">
      <xdr:nvSpPr>
        <xdr:cNvPr id="196" name="円/楕円 195"/>
        <xdr:cNvSpPr/>
      </xdr:nvSpPr>
      <xdr:spPr>
        <a:xfrm>
          <a:off x="2857500" y="133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41800</xdr:rowOff>
    </xdr:from>
    <xdr:ext cx="469744" cy="259045"/>
    <xdr:sp macro="" textlink="">
      <xdr:nvSpPr>
        <xdr:cNvPr id="197" name="テキスト ボックス 196"/>
        <xdr:cNvSpPr txBox="1"/>
      </xdr:nvSpPr>
      <xdr:spPr>
        <a:xfrm>
          <a:off x="2673427"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121362</xdr:rowOff>
    </xdr:from>
    <xdr:to>
      <xdr:col>3</xdr:col>
      <xdr:colOff>3175</xdr:colOff>
      <xdr:row>78</xdr:row>
      <xdr:rowOff>51512</xdr:rowOff>
    </xdr:to>
    <xdr:sp macro="" textlink="">
      <xdr:nvSpPr>
        <xdr:cNvPr id="198" name="円/楕円 197"/>
        <xdr:cNvSpPr/>
      </xdr:nvSpPr>
      <xdr:spPr>
        <a:xfrm>
          <a:off x="1968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42639</xdr:rowOff>
    </xdr:from>
    <xdr:ext cx="469744" cy="259045"/>
    <xdr:sp macro="" textlink="">
      <xdr:nvSpPr>
        <xdr:cNvPr id="199" name="テキスト ボックス 198"/>
        <xdr:cNvSpPr txBox="1"/>
      </xdr:nvSpPr>
      <xdr:spPr>
        <a:xfrm>
          <a:off x="1784427" y="134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121665</xdr:rowOff>
    </xdr:from>
    <xdr:to>
      <xdr:col>1</xdr:col>
      <xdr:colOff>485775</xdr:colOff>
      <xdr:row>78</xdr:row>
      <xdr:rowOff>51815</xdr:rowOff>
    </xdr:to>
    <xdr:sp macro="" textlink="">
      <xdr:nvSpPr>
        <xdr:cNvPr id="200" name="円/楕円 199"/>
        <xdr:cNvSpPr/>
      </xdr:nvSpPr>
      <xdr:spPr>
        <a:xfrm>
          <a:off x="1079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42942</xdr:rowOff>
    </xdr:from>
    <xdr:ext cx="469744" cy="259045"/>
    <xdr:sp macro="" textlink="">
      <xdr:nvSpPr>
        <xdr:cNvPr id="201" name="テキスト ボックス 200"/>
        <xdr:cNvSpPr txBox="1"/>
      </xdr:nvSpPr>
      <xdr:spPr>
        <a:xfrm>
          <a:off x="895427"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139681</xdr:rowOff>
    </xdr:from>
    <xdr:to>
      <xdr:col>6</xdr:col>
      <xdr:colOff>511175</xdr:colOff>
      <xdr:row>98</xdr:row>
      <xdr:rowOff>38715</xdr:rowOff>
    </xdr:to>
    <xdr:cxnSp macro="">
      <xdr:nvCxnSpPr>
        <xdr:cNvPr id="231" name="直線コネクタ 230"/>
        <xdr:cNvCxnSpPr/>
      </xdr:nvCxnSpPr>
      <xdr:spPr>
        <a:xfrm flipV="1">
          <a:off x="3797300" y="1677033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164485</xdr:rowOff>
    </xdr:from>
    <xdr:to>
      <xdr:col>5</xdr:col>
      <xdr:colOff>358775</xdr:colOff>
      <xdr:row>98</xdr:row>
      <xdr:rowOff>38715</xdr:rowOff>
    </xdr:to>
    <xdr:cxnSp macro="">
      <xdr:nvCxnSpPr>
        <xdr:cNvPr id="234" name="直線コネクタ 233"/>
        <xdr:cNvCxnSpPr/>
      </xdr:nvCxnSpPr>
      <xdr:spPr>
        <a:xfrm>
          <a:off x="2908300" y="16795135"/>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164485</xdr:rowOff>
    </xdr:from>
    <xdr:to>
      <xdr:col>4</xdr:col>
      <xdr:colOff>155575</xdr:colOff>
      <xdr:row>98</xdr:row>
      <xdr:rowOff>92514</xdr:rowOff>
    </xdr:to>
    <xdr:cxnSp macro="">
      <xdr:nvCxnSpPr>
        <xdr:cNvPr id="237" name="直線コネクタ 236"/>
        <xdr:cNvCxnSpPr/>
      </xdr:nvCxnSpPr>
      <xdr:spPr>
        <a:xfrm flipV="1">
          <a:off x="2019300" y="16795135"/>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92514</xdr:rowOff>
    </xdr:from>
    <xdr:to>
      <xdr:col>2</xdr:col>
      <xdr:colOff>638175</xdr:colOff>
      <xdr:row>98</xdr:row>
      <xdr:rowOff>124574</xdr:rowOff>
    </xdr:to>
    <xdr:cxnSp macro="">
      <xdr:nvCxnSpPr>
        <xdr:cNvPr id="240" name="直線コネクタ 239"/>
        <xdr:cNvCxnSpPr/>
      </xdr:nvCxnSpPr>
      <xdr:spPr>
        <a:xfrm flipV="1">
          <a:off x="1130300" y="16894614"/>
          <a:ext cx="8890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88881</xdr:rowOff>
    </xdr:from>
    <xdr:to>
      <xdr:col>6</xdr:col>
      <xdr:colOff>561975</xdr:colOff>
      <xdr:row>98</xdr:row>
      <xdr:rowOff>19031</xdr:rowOff>
    </xdr:to>
    <xdr:sp macro="" textlink="">
      <xdr:nvSpPr>
        <xdr:cNvPr id="250" name="円/楕円 249"/>
        <xdr:cNvSpPr/>
      </xdr:nvSpPr>
      <xdr:spPr>
        <a:xfrm>
          <a:off x="4584700" y="167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67308</xdr:rowOff>
    </xdr:from>
    <xdr:ext cx="534377" cy="259045"/>
    <xdr:sp macro="" textlink="">
      <xdr:nvSpPr>
        <xdr:cNvPr id="251" name="扶助費該当値テキスト"/>
        <xdr:cNvSpPr txBox="1"/>
      </xdr:nvSpPr>
      <xdr:spPr>
        <a:xfrm>
          <a:off x="4686300" y="166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159365</xdr:rowOff>
    </xdr:from>
    <xdr:to>
      <xdr:col>5</xdr:col>
      <xdr:colOff>409575</xdr:colOff>
      <xdr:row>98</xdr:row>
      <xdr:rowOff>89515</xdr:rowOff>
    </xdr:to>
    <xdr:sp macro="" textlink="">
      <xdr:nvSpPr>
        <xdr:cNvPr id="252" name="円/楕円 251"/>
        <xdr:cNvSpPr/>
      </xdr:nvSpPr>
      <xdr:spPr>
        <a:xfrm>
          <a:off x="37465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80642</xdr:rowOff>
    </xdr:from>
    <xdr:ext cx="534377" cy="259045"/>
    <xdr:sp macro="" textlink="">
      <xdr:nvSpPr>
        <xdr:cNvPr id="253" name="テキスト ボックス 252"/>
        <xdr:cNvSpPr txBox="1"/>
      </xdr:nvSpPr>
      <xdr:spPr>
        <a:xfrm>
          <a:off x="3530111" y="168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113685</xdr:rowOff>
    </xdr:from>
    <xdr:to>
      <xdr:col>4</xdr:col>
      <xdr:colOff>206375</xdr:colOff>
      <xdr:row>98</xdr:row>
      <xdr:rowOff>43835</xdr:rowOff>
    </xdr:to>
    <xdr:sp macro="" textlink="">
      <xdr:nvSpPr>
        <xdr:cNvPr id="254" name="円/楕円 253"/>
        <xdr:cNvSpPr/>
      </xdr:nvSpPr>
      <xdr:spPr>
        <a:xfrm>
          <a:off x="2857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34962</xdr:rowOff>
    </xdr:from>
    <xdr:ext cx="534377" cy="259045"/>
    <xdr:sp macro="" textlink="">
      <xdr:nvSpPr>
        <xdr:cNvPr id="255" name="テキスト ボックス 254"/>
        <xdr:cNvSpPr txBox="1"/>
      </xdr:nvSpPr>
      <xdr:spPr>
        <a:xfrm>
          <a:off x="2641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41714</xdr:rowOff>
    </xdr:from>
    <xdr:to>
      <xdr:col>3</xdr:col>
      <xdr:colOff>3175</xdr:colOff>
      <xdr:row>98</xdr:row>
      <xdr:rowOff>143314</xdr:rowOff>
    </xdr:to>
    <xdr:sp macro="" textlink="">
      <xdr:nvSpPr>
        <xdr:cNvPr id="256" name="円/楕円 255"/>
        <xdr:cNvSpPr/>
      </xdr:nvSpPr>
      <xdr:spPr>
        <a:xfrm>
          <a:off x="1968500" y="168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134441</xdr:rowOff>
    </xdr:from>
    <xdr:ext cx="534377" cy="259045"/>
    <xdr:sp macro="" textlink="">
      <xdr:nvSpPr>
        <xdr:cNvPr id="257" name="テキスト ボックス 256"/>
        <xdr:cNvSpPr txBox="1"/>
      </xdr:nvSpPr>
      <xdr:spPr>
        <a:xfrm>
          <a:off x="1752111" y="169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73774</xdr:rowOff>
    </xdr:from>
    <xdr:to>
      <xdr:col>1</xdr:col>
      <xdr:colOff>485775</xdr:colOff>
      <xdr:row>99</xdr:row>
      <xdr:rowOff>3924</xdr:rowOff>
    </xdr:to>
    <xdr:sp macro="" textlink="">
      <xdr:nvSpPr>
        <xdr:cNvPr id="258" name="円/楕円 257"/>
        <xdr:cNvSpPr/>
      </xdr:nvSpPr>
      <xdr:spPr>
        <a:xfrm>
          <a:off x="1079500" y="16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166501</xdr:rowOff>
    </xdr:from>
    <xdr:ext cx="534377" cy="259045"/>
    <xdr:sp macro="" textlink="">
      <xdr:nvSpPr>
        <xdr:cNvPr id="259" name="テキスト ボックス 258"/>
        <xdr:cNvSpPr txBox="1"/>
      </xdr:nvSpPr>
      <xdr:spPr>
        <a:xfrm>
          <a:off x="863111"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161138</xdr:rowOff>
    </xdr:from>
    <xdr:to>
      <xdr:col>15</xdr:col>
      <xdr:colOff>180975</xdr:colOff>
      <xdr:row>37</xdr:row>
      <xdr:rowOff>169797</xdr:rowOff>
    </xdr:to>
    <xdr:cxnSp macro="">
      <xdr:nvCxnSpPr>
        <xdr:cNvPr id="286" name="直線コネクタ 285"/>
        <xdr:cNvCxnSpPr/>
      </xdr:nvCxnSpPr>
      <xdr:spPr>
        <a:xfrm>
          <a:off x="9639300" y="6504788"/>
          <a:ext cx="8382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161138</xdr:rowOff>
    </xdr:from>
    <xdr:to>
      <xdr:col>14</xdr:col>
      <xdr:colOff>28575</xdr:colOff>
      <xdr:row>37</xdr:row>
      <xdr:rowOff>168961</xdr:rowOff>
    </xdr:to>
    <xdr:cxnSp macro="">
      <xdr:nvCxnSpPr>
        <xdr:cNvPr id="289" name="直線コネクタ 288"/>
        <xdr:cNvCxnSpPr/>
      </xdr:nvCxnSpPr>
      <xdr:spPr>
        <a:xfrm flipV="1">
          <a:off x="8750300" y="650478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168961</xdr:rowOff>
    </xdr:from>
    <xdr:to>
      <xdr:col>12</xdr:col>
      <xdr:colOff>511175</xdr:colOff>
      <xdr:row>37</xdr:row>
      <xdr:rowOff>170195</xdr:rowOff>
    </xdr:to>
    <xdr:cxnSp macro="">
      <xdr:nvCxnSpPr>
        <xdr:cNvPr id="292" name="直線コネクタ 291"/>
        <xdr:cNvCxnSpPr/>
      </xdr:nvCxnSpPr>
      <xdr:spPr>
        <a:xfrm flipV="1">
          <a:off x="7861300" y="651261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170195</xdr:rowOff>
    </xdr:from>
    <xdr:to>
      <xdr:col>11</xdr:col>
      <xdr:colOff>307975</xdr:colOff>
      <xdr:row>38</xdr:row>
      <xdr:rowOff>5992</xdr:rowOff>
    </xdr:to>
    <xdr:cxnSp macro="">
      <xdr:nvCxnSpPr>
        <xdr:cNvPr id="295" name="直線コネクタ 294"/>
        <xdr:cNvCxnSpPr/>
      </xdr:nvCxnSpPr>
      <xdr:spPr>
        <a:xfrm flipV="1">
          <a:off x="6972300" y="6513845"/>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118997</xdr:rowOff>
    </xdr:from>
    <xdr:to>
      <xdr:col>15</xdr:col>
      <xdr:colOff>231775</xdr:colOff>
      <xdr:row>38</xdr:row>
      <xdr:rowOff>49147</xdr:rowOff>
    </xdr:to>
    <xdr:sp macro="" textlink="">
      <xdr:nvSpPr>
        <xdr:cNvPr id="305" name="円/楕円 304"/>
        <xdr:cNvSpPr/>
      </xdr:nvSpPr>
      <xdr:spPr>
        <a:xfrm>
          <a:off x="10426700" y="64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33924</xdr:rowOff>
    </xdr:from>
    <xdr:ext cx="534377" cy="259045"/>
    <xdr:sp macro="" textlink="">
      <xdr:nvSpPr>
        <xdr:cNvPr id="306" name="補助費等該当値テキスト"/>
        <xdr:cNvSpPr txBox="1"/>
      </xdr:nvSpPr>
      <xdr:spPr>
        <a:xfrm>
          <a:off x="10528300" y="63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110338</xdr:rowOff>
    </xdr:from>
    <xdr:to>
      <xdr:col>14</xdr:col>
      <xdr:colOff>79375</xdr:colOff>
      <xdr:row>38</xdr:row>
      <xdr:rowOff>40488</xdr:rowOff>
    </xdr:to>
    <xdr:sp macro="" textlink="">
      <xdr:nvSpPr>
        <xdr:cNvPr id="307" name="円/楕円 306"/>
        <xdr:cNvSpPr/>
      </xdr:nvSpPr>
      <xdr:spPr>
        <a:xfrm>
          <a:off x="9588500" y="64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31615</xdr:rowOff>
    </xdr:from>
    <xdr:ext cx="534377" cy="259045"/>
    <xdr:sp macro="" textlink="">
      <xdr:nvSpPr>
        <xdr:cNvPr id="308" name="テキスト ボックス 307"/>
        <xdr:cNvSpPr txBox="1"/>
      </xdr:nvSpPr>
      <xdr:spPr>
        <a:xfrm>
          <a:off x="9372111" y="65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118161</xdr:rowOff>
    </xdr:from>
    <xdr:to>
      <xdr:col>12</xdr:col>
      <xdr:colOff>561975</xdr:colOff>
      <xdr:row>38</xdr:row>
      <xdr:rowOff>48310</xdr:rowOff>
    </xdr:to>
    <xdr:sp macro="" textlink="">
      <xdr:nvSpPr>
        <xdr:cNvPr id="309" name="円/楕円 308"/>
        <xdr:cNvSpPr/>
      </xdr:nvSpPr>
      <xdr:spPr>
        <a:xfrm>
          <a:off x="8699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39438</xdr:rowOff>
    </xdr:from>
    <xdr:ext cx="534377" cy="259045"/>
    <xdr:sp macro="" textlink="">
      <xdr:nvSpPr>
        <xdr:cNvPr id="310" name="テキスト ボックス 309"/>
        <xdr:cNvSpPr txBox="1"/>
      </xdr:nvSpPr>
      <xdr:spPr>
        <a:xfrm>
          <a:off x="8483111" y="65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119395</xdr:rowOff>
    </xdr:from>
    <xdr:to>
      <xdr:col>11</xdr:col>
      <xdr:colOff>358775</xdr:colOff>
      <xdr:row>38</xdr:row>
      <xdr:rowOff>49546</xdr:rowOff>
    </xdr:to>
    <xdr:sp macro="" textlink="">
      <xdr:nvSpPr>
        <xdr:cNvPr id="311" name="円/楕円 310"/>
        <xdr:cNvSpPr/>
      </xdr:nvSpPr>
      <xdr:spPr>
        <a:xfrm>
          <a:off x="7810500" y="6463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40672</xdr:rowOff>
    </xdr:from>
    <xdr:ext cx="534377" cy="259045"/>
    <xdr:sp macro="" textlink="">
      <xdr:nvSpPr>
        <xdr:cNvPr id="312" name="テキスト ボックス 311"/>
        <xdr:cNvSpPr txBox="1"/>
      </xdr:nvSpPr>
      <xdr:spPr>
        <a:xfrm>
          <a:off x="7594111" y="65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126642</xdr:rowOff>
    </xdr:from>
    <xdr:to>
      <xdr:col>10</xdr:col>
      <xdr:colOff>155575</xdr:colOff>
      <xdr:row>38</xdr:row>
      <xdr:rowOff>56792</xdr:rowOff>
    </xdr:to>
    <xdr:sp macro="" textlink="">
      <xdr:nvSpPr>
        <xdr:cNvPr id="313" name="円/楕円 312"/>
        <xdr:cNvSpPr/>
      </xdr:nvSpPr>
      <xdr:spPr>
        <a:xfrm>
          <a:off x="6921500" y="64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47919</xdr:rowOff>
    </xdr:from>
    <xdr:ext cx="534377" cy="259045"/>
    <xdr:sp macro="" textlink="">
      <xdr:nvSpPr>
        <xdr:cNvPr id="314" name="テキスト ボックス 313"/>
        <xdr:cNvSpPr txBox="1"/>
      </xdr:nvSpPr>
      <xdr:spPr>
        <a:xfrm>
          <a:off x="6705111" y="65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60071</xdr:rowOff>
    </xdr:from>
    <xdr:to>
      <xdr:col>15</xdr:col>
      <xdr:colOff>180975</xdr:colOff>
      <xdr:row>58</xdr:row>
      <xdr:rowOff>97882</xdr:rowOff>
    </xdr:to>
    <xdr:cxnSp macro="">
      <xdr:nvCxnSpPr>
        <xdr:cNvPr id="343" name="直線コネクタ 342"/>
        <xdr:cNvCxnSpPr/>
      </xdr:nvCxnSpPr>
      <xdr:spPr>
        <a:xfrm flipV="1">
          <a:off x="9639300" y="10004171"/>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64064</xdr:rowOff>
    </xdr:from>
    <xdr:to>
      <xdr:col>14</xdr:col>
      <xdr:colOff>28575</xdr:colOff>
      <xdr:row>58</xdr:row>
      <xdr:rowOff>97882</xdr:rowOff>
    </xdr:to>
    <xdr:cxnSp macro="">
      <xdr:nvCxnSpPr>
        <xdr:cNvPr id="346" name="直線コネクタ 345"/>
        <xdr:cNvCxnSpPr/>
      </xdr:nvCxnSpPr>
      <xdr:spPr>
        <a:xfrm>
          <a:off x="8750300" y="10008164"/>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64064</xdr:rowOff>
    </xdr:from>
    <xdr:to>
      <xdr:col>12</xdr:col>
      <xdr:colOff>511175</xdr:colOff>
      <xdr:row>58</xdr:row>
      <xdr:rowOff>77803</xdr:rowOff>
    </xdr:to>
    <xdr:cxnSp macro="">
      <xdr:nvCxnSpPr>
        <xdr:cNvPr id="349" name="直線コネクタ 348"/>
        <xdr:cNvCxnSpPr/>
      </xdr:nvCxnSpPr>
      <xdr:spPr>
        <a:xfrm flipV="1">
          <a:off x="7861300" y="1000816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72957</xdr:rowOff>
    </xdr:from>
    <xdr:to>
      <xdr:col>11</xdr:col>
      <xdr:colOff>307975</xdr:colOff>
      <xdr:row>58</xdr:row>
      <xdr:rowOff>77803</xdr:rowOff>
    </xdr:to>
    <xdr:cxnSp macro="">
      <xdr:nvCxnSpPr>
        <xdr:cNvPr id="352" name="直線コネクタ 351"/>
        <xdr:cNvCxnSpPr/>
      </xdr:nvCxnSpPr>
      <xdr:spPr>
        <a:xfrm>
          <a:off x="6972300" y="1001705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9271</xdr:rowOff>
    </xdr:from>
    <xdr:to>
      <xdr:col>15</xdr:col>
      <xdr:colOff>231775</xdr:colOff>
      <xdr:row>58</xdr:row>
      <xdr:rowOff>110871</xdr:rowOff>
    </xdr:to>
    <xdr:sp macro="" textlink="">
      <xdr:nvSpPr>
        <xdr:cNvPr id="362" name="円/楕円 361"/>
        <xdr:cNvSpPr/>
      </xdr:nvSpPr>
      <xdr:spPr>
        <a:xfrm>
          <a:off x="104267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95648</xdr:rowOff>
    </xdr:from>
    <xdr:ext cx="534377" cy="259045"/>
    <xdr:sp macro="" textlink="">
      <xdr:nvSpPr>
        <xdr:cNvPr id="363" name="普通建設事業費該当値テキスト"/>
        <xdr:cNvSpPr txBox="1"/>
      </xdr:nvSpPr>
      <xdr:spPr>
        <a:xfrm>
          <a:off x="10528300" y="98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47082</xdr:rowOff>
    </xdr:from>
    <xdr:to>
      <xdr:col>14</xdr:col>
      <xdr:colOff>79375</xdr:colOff>
      <xdr:row>58</xdr:row>
      <xdr:rowOff>148682</xdr:rowOff>
    </xdr:to>
    <xdr:sp macro="" textlink="">
      <xdr:nvSpPr>
        <xdr:cNvPr id="364" name="円/楕円 363"/>
        <xdr:cNvSpPr/>
      </xdr:nvSpPr>
      <xdr:spPr>
        <a:xfrm>
          <a:off x="9588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139809</xdr:rowOff>
    </xdr:from>
    <xdr:ext cx="534377" cy="259045"/>
    <xdr:sp macro="" textlink="">
      <xdr:nvSpPr>
        <xdr:cNvPr id="365" name="テキスト ボックス 364"/>
        <xdr:cNvSpPr txBox="1"/>
      </xdr:nvSpPr>
      <xdr:spPr>
        <a:xfrm>
          <a:off x="9372111" y="10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13264</xdr:rowOff>
    </xdr:from>
    <xdr:to>
      <xdr:col>12</xdr:col>
      <xdr:colOff>561975</xdr:colOff>
      <xdr:row>58</xdr:row>
      <xdr:rowOff>114864</xdr:rowOff>
    </xdr:to>
    <xdr:sp macro="" textlink="">
      <xdr:nvSpPr>
        <xdr:cNvPr id="366" name="円/楕円 365"/>
        <xdr:cNvSpPr/>
      </xdr:nvSpPr>
      <xdr:spPr>
        <a:xfrm>
          <a:off x="8699500" y="99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105991</xdr:rowOff>
    </xdr:from>
    <xdr:ext cx="534377" cy="259045"/>
    <xdr:sp macro="" textlink="">
      <xdr:nvSpPr>
        <xdr:cNvPr id="367" name="テキスト ボックス 366"/>
        <xdr:cNvSpPr txBox="1"/>
      </xdr:nvSpPr>
      <xdr:spPr>
        <a:xfrm>
          <a:off x="8483111" y="100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27003</xdr:rowOff>
    </xdr:from>
    <xdr:to>
      <xdr:col>11</xdr:col>
      <xdr:colOff>358775</xdr:colOff>
      <xdr:row>58</xdr:row>
      <xdr:rowOff>128603</xdr:rowOff>
    </xdr:to>
    <xdr:sp macro="" textlink="">
      <xdr:nvSpPr>
        <xdr:cNvPr id="368" name="円/楕円 367"/>
        <xdr:cNvSpPr/>
      </xdr:nvSpPr>
      <xdr:spPr>
        <a:xfrm>
          <a:off x="7810500" y="99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119730</xdr:rowOff>
    </xdr:from>
    <xdr:ext cx="534377" cy="259045"/>
    <xdr:sp macro="" textlink="">
      <xdr:nvSpPr>
        <xdr:cNvPr id="369" name="テキスト ボックス 368"/>
        <xdr:cNvSpPr txBox="1"/>
      </xdr:nvSpPr>
      <xdr:spPr>
        <a:xfrm>
          <a:off x="7594111" y="100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22157</xdr:rowOff>
    </xdr:from>
    <xdr:to>
      <xdr:col>10</xdr:col>
      <xdr:colOff>155575</xdr:colOff>
      <xdr:row>58</xdr:row>
      <xdr:rowOff>123757</xdr:rowOff>
    </xdr:to>
    <xdr:sp macro="" textlink="">
      <xdr:nvSpPr>
        <xdr:cNvPr id="370" name="円/楕円 369"/>
        <xdr:cNvSpPr/>
      </xdr:nvSpPr>
      <xdr:spPr>
        <a:xfrm>
          <a:off x="6921500" y="99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114884</xdr:rowOff>
    </xdr:from>
    <xdr:ext cx="534377" cy="259045"/>
    <xdr:sp macro="" textlink="">
      <xdr:nvSpPr>
        <xdr:cNvPr id="371" name="テキスト ボックス 370"/>
        <xdr:cNvSpPr txBox="1"/>
      </xdr:nvSpPr>
      <xdr:spPr>
        <a:xfrm>
          <a:off x="6705111" y="100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154026</xdr:rowOff>
    </xdr:from>
    <xdr:to>
      <xdr:col>15</xdr:col>
      <xdr:colOff>180975</xdr:colOff>
      <xdr:row>79</xdr:row>
      <xdr:rowOff>37795</xdr:rowOff>
    </xdr:to>
    <xdr:cxnSp macro="">
      <xdr:nvCxnSpPr>
        <xdr:cNvPr id="400" name="直線コネクタ 399"/>
        <xdr:cNvCxnSpPr/>
      </xdr:nvCxnSpPr>
      <xdr:spPr>
        <a:xfrm>
          <a:off x="9639300" y="13527126"/>
          <a:ext cx="838200" cy="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144272</xdr:rowOff>
    </xdr:from>
    <xdr:to>
      <xdr:col>14</xdr:col>
      <xdr:colOff>28575</xdr:colOff>
      <xdr:row>78</xdr:row>
      <xdr:rowOff>154026</xdr:rowOff>
    </xdr:to>
    <xdr:cxnSp macro="">
      <xdr:nvCxnSpPr>
        <xdr:cNvPr id="403" name="直線コネクタ 402"/>
        <xdr:cNvCxnSpPr/>
      </xdr:nvCxnSpPr>
      <xdr:spPr>
        <a:xfrm>
          <a:off x="8750300" y="1351737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158445</xdr:rowOff>
    </xdr:from>
    <xdr:to>
      <xdr:col>15</xdr:col>
      <xdr:colOff>231775</xdr:colOff>
      <xdr:row>79</xdr:row>
      <xdr:rowOff>88595</xdr:rowOff>
    </xdr:to>
    <xdr:sp macro="" textlink="">
      <xdr:nvSpPr>
        <xdr:cNvPr id="413" name="円/楕円 412"/>
        <xdr:cNvSpPr/>
      </xdr:nvSpPr>
      <xdr:spPr>
        <a:xfrm>
          <a:off x="10426700" y="13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73372</xdr:rowOff>
    </xdr:from>
    <xdr:ext cx="378565" cy="259045"/>
    <xdr:sp macro="" textlink="">
      <xdr:nvSpPr>
        <xdr:cNvPr id="414" name="普通建設事業費 （ うち新規整備　）該当値テキスト"/>
        <xdr:cNvSpPr txBox="1"/>
      </xdr:nvSpPr>
      <xdr:spPr>
        <a:xfrm>
          <a:off x="10528300" y="13446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103226</xdr:rowOff>
    </xdr:from>
    <xdr:to>
      <xdr:col>14</xdr:col>
      <xdr:colOff>79375</xdr:colOff>
      <xdr:row>79</xdr:row>
      <xdr:rowOff>33376</xdr:rowOff>
    </xdr:to>
    <xdr:sp macro="" textlink="">
      <xdr:nvSpPr>
        <xdr:cNvPr id="415" name="円/楕円 414"/>
        <xdr:cNvSpPr/>
      </xdr:nvSpPr>
      <xdr:spPr>
        <a:xfrm>
          <a:off x="9588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24503</xdr:rowOff>
    </xdr:from>
    <xdr:ext cx="469744" cy="259045"/>
    <xdr:sp macro="" textlink="">
      <xdr:nvSpPr>
        <xdr:cNvPr id="416" name="テキスト ボックス 415"/>
        <xdr:cNvSpPr txBox="1"/>
      </xdr:nvSpPr>
      <xdr:spPr>
        <a:xfrm>
          <a:off x="9404427"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93472</xdr:rowOff>
    </xdr:from>
    <xdr:to>
      <xdr:col>12</xdr:col>
      <xdr:colOff>561975</xdr:colOff>
      <xdr:row>79</xdr:row>
      <xdr:rowOff>23622</xdr:rowOff>
    </xdr:to>
    <xdr:sp macro="" textlink="">
      <xdr:nvSpPr>
        <xdr:cNvPr id="417" name="円/楕円 416"/>
        <xdr:cNvSpPr/>
      </xdr:nvSpPr>
      <xdr:spPr>
        <a:xfrm>
          <a:off x="8699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14749</xdr:rowOff>
    </xdr:from>
    <xdr:ext cx="469744" cy="259045"/>
    <xdr:sp macro="" textlink="">
      <xdr:nvSpPr>
        <xdr:cNvPr id="418" name="テキスト ボックス 417"/>
        <xdr:cNvSpPr txBox="1"/>
      </xdr:nvSpPr>
      <xdr:spPr>
        <a:xfrm>
          <a:off x="8515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137389</xdr:rowOff>
    </xdr:from>
    <xdr:to>
      <xdr:col>15</xdr:col>
      <xdr:colOff>180975</xdr:colOff>
      <xdr:row>98</xdr:row>
      <xdr:rowOff>101346</xdr:rowOff>
    </xdr:to>
    <xdr:cxnSp macro="">
      <xdr:nvCxnSpPr>
        <xdr:cNvPr id="447" name="直線コネクタ 446"/>
        <xdr:cNvCxnSpPr/>
      </xdr:nvCxnSpPr>
      <xdr:spPr>
        <a:xfrm flipV="1">
          <a:off x="9639300" y="16768039"/>
          <a:ext cx="8382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101346</xdr:rowOff>
    </xdr:from>
    <xdr:to>
      <xdr:col>14</xdr:col>
      <xdr:colOff>28575</xdr:colOff>
      <xdr:row>98</xdr:row>
      <xdr:rowOff>115075</xdr:rowOff>
    </xdr:to>
    <xdr:cxnSp macro="">
      <xdr:nvCxnSpPr>
        <xdr:cNvPr id="450" name="直線コネクタ 449"/>
        <xdr:cNvCxnSpPr/>
      </xdr:nvCxnSpPr>
      <xdr:spPr>
        <a:xfrm flipV="1">
          <a:off x="8750300" y="16903446"/>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86589</xdr:rowOff>
    </xdr:from>
    <xdr:to>
      <xdr:col>15</xdr:col>
      <xdr:colOff>231775</xdr:colOff>
      <xdr:row>98</xdr:row>
      <xdr:rowOff>16739</xdr:rowOff>
    </xdr:to>
    <xdr:sp macro="" textlink="">
      <xdr:nvSpPr>
        <xdr:cNvPr id="460" name="円/楕円 459"/>
        <xdr:cNvSpPr/>
      </xdr:nvSpPr>
      <xdr:spPr>
        <a:xfrm>
          <a:off x="10426700" y="167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65016</xdr:rowOff>
    </xdr:from>
    <xdr:ext cx="534377" cy="259045"/>
    <xdr:sp macro="" textlink="">
      <xdr:nvSpPr>
        <xdr:cNvPr id="461" name="普通建設事業費 （ うち更新整備　）該当値テキスト"/>
        <xdr:cNvSpPr txBox="1"/>
      </xdr:nvSpPr>
      <xdr:spPr>
        <a:xfrm>
          <a:off x="10528300" y="166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50546</xdr:rowOff>
    </xdr:from>
    <xdr:to>
      <xdr:col>14</xdr:col>
      <xdr:colOff>79375</xdr:colOff>
      <xdr:row>98</xdr:row>
      <xdr:rowOff>152146</xdr:rowOff>
    </xdr:to>
    <xdr:sp macro="" textlink="">
      <xdr:nvSpPr>
        <xdr:cNvPr id="462" name="円/楕円 461"/>
        <xdr:cNvSpPr/>
      </xdr:nvSpPr>
      <xdr:spPr>
        <a:xfrm>
          <a:off x="9588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143273</xdr:rowOff>
    </xdr:from>
    <xdr:ext cx="469744" cy="259045"/>
    <xdr:sp macro="" textlink="">
      <xdr:nvSpPr>
        <xdr:cNvPr id="463" name="テキスト ボックス 462"/>
        <xdr:cNvSpPr txBox="1"/>
      </xdr:nvSpPr>
      <xdr:spPr>
        <a:xfrm>
          <a:off x="9404427" y="169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64275</xdr:rowOff>
    </xdr:from>
    <xdr:to>
      <xdr:col>12</xdr:col>
      <xdr:colOff>561975</xdr:colOff>
      <xdr:row>98</xdr:row>
      <xdr:rowOff>165875</xdr:rowOff>
    </xdr:to>
    <xdr:sp macro="" textlink="">
      <xdr:nvSpPr>
        <xdr:cNvPr id="464" name="円/楕円 463"/>
        <xdr:cNvSpPr/>
      </xdr:nvSpPr>
      <xdr:spPr>
        <a:xfrm>
          <a:off x="8699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157002</xdr:rowOff>
    </xdr:from>
    <xdr:ext cx="469744" cy="259045"/>
    <xdr:sp macro="" textlink="">
      <xdr:nvSpPr>
        <xdr:cNvPr id="465" name="テキスト ボックス 464"/>
        <xdr:cNvSpPr txBox="1"/>
      </xdr:nvSpPr>
      <xdr:spPr>
        <a:xfrm>
          <a:off x="8515427" y="169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85685</xdr:rowOff>
    </xdr:from>
    <xdr:to>
      <xdr:col>23</xdr:col>
      <xdr:colOff>517525</xdr:colOff>
      <xdr:row>78</xdr:row>
      <xdr:rowOff>95329</xdr:rowOff>
    </xdr:to>
    <xdr:cxnSp macro="">
      <xdr:nvCxnSpPr>
        <xdr:cNvPr id="602" name="直線コネクタ 601"/>
        <xdr:cNvCxnSpPr/>
      </xdr:nvCxnSpPr>
      <xdr:spPr>
        <a:xfrm flipV="1">
          <a:off x="15481300" y="13458785"/>
          <a:ext cx="8382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80460</xdr:rowOff>
    </xdr:from>
    <xdr:to>
      <xdr:col>22</xdr:col>
      <xdr:colOff>365125</xdr:colOff>
      <xdr:row>78</xdr:row>
      <xdr:rowOff>95329</xdr:rowOff>
    </xdr:to>
    <xdr:cxnSp macro="">
      <xdr:nvCxnSpPr>
        <xdr:cNvPr id="605" name="直線コネクタ 604"/>
        <xdr:cNvCxnSpPr/>
      </xdr:nvCxnSpPr>
      <xdr:spPr>
        <a:xfrm>
          <a:off x="14592300" y="13453560"/>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79905</xdr:rowOff>
    </xdr:from>
    <xdr:to>
      <xdr:col>21</xdr:col>
      <xdr:colOff>161925</xdr:colOff>
      <xdr:row>78</xdr:row>
      <xdr:rowOff>80460</xdr:rowOff>
    </xdr:to>
    <xdr:cxnSp macro="">
      <xdr:nvCxnSpPr>
        <xdr:cNvPr id="608" name="直線コネクタ 607"/>
        <xdr:cNvCxnSpPr/>
      </xdr:nvCxnSpPr>
      <xdr:spPr>
        <a:xfrm>
          <a:off x="13703300" y="1345300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77315</xdr:rowOff>
    </xdr:from>
    <xdr:to>
      <xdr:col>19</xdr:col>
      <xdr:colOff>644525</xdr:colOff>
      <xdr:row>78</xdr:row>
      <xdr:rowOff>79905</xdr:rowOff>
    </xdr:to>
    <xdr:cxnSp macro="">
      <xdr:nvCxnSpPr>
        <xdr:cNvPr id="611" name="直線コネクタ 610"/>
        <xdr:cNvCxnSpPr/>
      </xdr:nvCxnSpPr>
      <xdr:spPr>
        <a:xfrm>
          <a:off x="12814300" y="13450415"/>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34885</xdr:rowOff>
    </xdr:from>
    <xdr:to>
      <xdr:col>23</xdr:col>
      <xdr:colOff>568325</xdr:colOff>
      <xdr:row>78</xdr:row>
      <xdr:rowOff>136485</xdr:rowOff>
    </xdr:to>
    <xdr:sp macro="" textlink="">
      <xdr:nvSpPr>
        <xdr:cNvPr id="621" name="円/楕円 620"/>
        <xdr:cNvSpPr/>
      </xdr:nvSpPr>
      <xdr:spPr>
        <a:xfrm>
          <a:off x="16268700" y="134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121262</xdr:rowOff>
    </xdr:from>
    <xdr:ext cx="534377" cy="259045"/>
    <xdr:sp macro="" textlink="">
      <xdr:nvSpPr>
        <xdr:cNvPr id="622" name="公債費該当値テキスト"/>
        <xdr:cNvSpPr txBox="1"/>
      </xdr:nvSpPr>
      <xdr:spPr>
        <a:xfrm>
          <a:off x="16370300"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44529</xdr:rowOff>
    </xdr:from>
    <xdr:to>
      <xdr:col>22</xdr:col>
      <xdr:colOff>415925</xdr:colOff>
      <xdr:row>78</xdr:row>
      <xdr:rowOff>146129</xdr:rowOff>
    </xdr:to>
    <xdr:sp macro="" textlink="">
      <xdr:nvSpPr>
        <xdr:cNvPr id="623" name="円/楕円 622"/>
        <xdr:cNvSpPr/>
      </xdr:nvSpPr>
      <xdr:spPr>
        <a:xfrm>
          <a:off x="154305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137256</xdr:rowOff>
    </xdr:from>
    <xdr:ext cx="534377" cy="259045"/>
    <xdr:sp macro="" textlink="">
      <xdr:nvSpPr>
        <xdr:cNvPr id="624" name="テキスト ボックス 623"/>
        <xdr:cNvSpPr txBox="1"/>
      </xdr:nvSpPr>
      <xdr:spPr>
        <a:xfrm>
          <a:off x="15214111" y="135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29660</xdr:rowOff>
    </xdr:from>
    <xdr:to>
      <xdr:col>21</xdr:col>
      <xdr:colOff>212725</xdr:colOff>
      <xdr:row>78</xdr:row>
      <xdr:rowOff>131260</xdr:rowOff>
    </xdr:to>
    <xdr:sp macro="" textlink="">
      <xdr:nvSpPr>
        <xdr:cNvPr id="625" name="円/楕円 624"/>
        <xdr:cNvSpPr/>
      </xdr:nvSpPr>
      <xdr:spPr>
        <a:xfrm>
          <a:off x="14541500" y="13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122387</xdr:rowOff>
    </xdr:from>
    <xdr:ext cx="534377" cy="259045"/>
    <xdr:sp macro="" textlink="">
      <xdr:nvSpPr>
        <xdr:cNvPr id="626" name="テキスト ボックス 625"/>
        <xdr:cNvSpPr txBox="1"/>
      </xdr:nvSpPr>
      <xdr:spPr>
        <a:xfrm>
          <a:off x="14325111" y="134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29105</xdr:rowOff>
    </xdr:from>
    <xdr:to>
      <xdr:col>20</xdr:col>
      <xdr:colOff>9525</xdr:colOff>
      <xdr:row>78</xdr:row>
      <xdr:rowOff>130705</xdr:rowOff>
    </xdr:to>
    <xdr:sp macro="" textlink="">
      <xdr:nvSpPr>
        <xdr:cNvPr id="627" name="円/楕円 626"/>
        <xdr:cNvSpPr/>
      </xdr:nvSpPr>
      <xdr:spPr>
        <a:xfrm>
          <a:off x="13652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121832</xdr:rowOff>
    </xdr:from>
    <xdr:ext cx="534377" cy="259045"/>
    <xdr:sp macro="" textlink="">
      <xdr:nvSpPr>
        <xdr:cNvPr id="628" name="テキスト ボックス 627"/>
        <xdr:cNvSpPr txBox="1"/>
      </xdr:nvSpPr>
      <xdr:spPr>
        <a:xfrm>
          <a:off x="13436111" y="134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26515</xdr:rowOff>
    </xdr:from>
    <xdr:to>
      <xdr:col>18</xdr:col>
      <xdr:colOff>492125</xdr:colOff>
      <xdr:row>78</xdr:row>
      <xdr:rowOff>128115</xdr:rowOff>
    </xdr:to>
    <xdr:sp macro="" textlink="">
      <xdr:nvSpPr>
        <xdr:cNvPr id="629" name="円/楕円 628"/>
        <xdr:cNvSpPr/>
      </xdr:nvSpPr>
      <xdr:spPr>
        <a:xfrm>
          <a:off x="12763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119242</xdr:rowOff>
    </xdr:from>
    <xdr:ext cx="534377" cy="259045"/>
    <xdr:sp macro="" textlink="">
      <xdr:nvSpPr>
        <xdr:cNvPr id="630" name="テキスト ボックス 629"/>
        <xdr:cNvSpPr txBox="1"/>
      </xdr:nvSpPr>
      <xdr:spPr>
        <a:xfrm>
          <a:off x="12547111" y="134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41644</xdr:rowOff>
    </xdr:from>
    <xdr:to>
      <xdr:col>23</xdr:col>
      <xdr:colOff>517525</xdr:colOff>
      <xdr:row>98</xdr:row>
      <xdr:rowOff>81242</xdr:rowOff>
    </xdr:to>
    <xdr:cxnSp macro="">
      <xdr:nvCxnSpPr>
        <xdr:cNvPr id="659" name="直線コネクタ 658"/>
        <xdr:cNvCxnSpPr/>
      </xdr:nvCxnSpPr>
      <xdr:spPr>
        <a:xfrm flipV="1">
          <a:off x="15481300" y="16843744"/>
          <a:ext cx="83820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81242</xdr:rowOff>
    </xdr:from>
    <xdr:to>
      <xdr:col>22</xdr:col>
      <xdr:colOff>365125</xdr:colOff>
      <xdr:row>98</xdr:row>
      <xdr:rowOff>113145</xdr:rowOff>
    </xdr:to>
    <xdr:cxnSp macro="">
      <xdr:nvCxnSpPr>
        <xdr:cNvPr id="662" name="直線コネクタ 661"/>
        <xdr:cNvCxnSpPr/>
      </xdr:nvCxnSpPr>
      <xdr:spPr>
        <a:xfrm flipV="1">
          <a:off x="14592300" y="16883342"/>
          <a:ext cx="889000" cy="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113145</xdr:rowOff>
    </xdr:from>
    <xdr:to>
      <xdr:col>21</xdr:col>
      <xdr:colOff>161925</xdr:colOff>
      <xdr:row>98</xdr:row>
      <xdr:rowOff>130263</xdr:rowOff>
    </xdr:to>
    <xdr:cxnSp macro="">
      <xdr:nvCxnSpPr>
        <xdr:cNvPr id="665" name="直線コネクタ 664"/>
        <xdr:cNvCxnSpPr/>
      </xdr:nvCxnSpPr>
      <xdr:spPr>
        <a:xfrm flipV="1">
          <a:off x="13703300" y="16915245"/>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130263</xdr:rowOff>
    </xdr:from>
    <xdr:to>
      <xdr:col>19</xdr:col>
      <xdr:colOff>644525</xdr:colOff>
      <xdr:row>98</xdr:row>
      <xdr:rowOff>137083</xdr:rowOff>
    </xdr:to>
    <xdr:cxnSp macro="">
      <xdr:nvCxnSpPr>
        <xdr:cNvPr id="668" name="直線コネクタ 667"/>
        <xdr:cNvCxnSpPr/>
      </xdr:nvCxnSpPr>
      <xdr:spPr>
        <a:xfrm flipV="1">
          <a:off x="12814300" y="1693236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162294</xdr:rowOff>
    </xdr:from>
    <xdr:to>
      <xdr:col>23</xdr:col>
      <xdr:colOff>568325</xdr:colOff>
      <xdr:row>98</xdr:row>
      <xdr:rowOff>92444</xdr:rowOff>
    </xdr:to>
    <xdr:sp macro="" textlink="">
      <xdr:nvSpPr>
        <xdr:cNvPr id="678" name="円/楕円 677"/>
        <xdr:cNvSpPr/>
      </xdr:nvSpPr>
      <xdr:spPr>
        <a:xfrm>
          <a:off x="162687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140721</xdr:rowOff>
    </xdr:from>
    <xdr:ext cx="534377" cy="259045"/>
    <xdr:sp macro="" textlink="">
      <xdr:nvSpPr>
        <xdr:cNvPr id="679" name="積立金該当値テキスト"/>
        <xdr:cNvSpPr txBox="1"/>
      </xdr:nvSpPr>
      <xdr:spPr>
        <a:xfrm>
          <a:off x="16370300" y="167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30442</xdr:rowOff>
    </xdr:from>
    <xdr:to>
      <xdr:col>22</xdr:col>
      <xdr:colOff>415925</xdr:colOff>
      <xdr:row>98</xdr:row>
      <xdr:rowOff>132042</xdr:rowOff>
    </xdr:to>
    <xdr:sp macro="" textlink="">
      <xdr:nvSpPr>
        <xdr:cNvPr id="680" name="円/楕円 679"/>
        <xdr:cNvSpPr/>
      </xdr:nvSpPr>
      <xdr:spPr>
        <a:xfrm>
          <a:off x="15430500" y="168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123169</xdr:rowOff>
    </xdr:from>
    <xdr:ext cx="534377" cy="259045"/>
    <xdr:sp macro="" textlink="">
      <xdr:nvSpPr>
        <xdr:cNvPr id="681" name="テキスト ボックス 680"/>
        <xdr:cNvSpPr txBox="1"/>
      </xdr:nvSpPr>
      <xdr:spPr>
        <a:xfrm>
          <a:off x="15214111" y="169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62345</xdr:rowOff>
    </xdr:from>
    <xdr:to>
      <xdr:col>21</xdr:col>
      <xdr:colOff>212725</xdr:colOff>
      <xdr:row>98</xdr:row>
      <xdr:rowOff>163945</xdr:rowOff>
    </xdr:to>
    <xdr:sp macro="" textlink="">
      <xdr:nvSpPr>
        <xdr:cNvPr id="682" name="円/楕円 681"/>
        <xdr:cNvSpPr/>
      </xdr:nvSpPr>
      <xdr:spPr>
        <a:xfrm>
          <a:off x="14541500" y="168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155072</xdr:rowOff>
    </xdr:from>
    <xdr:ext cx="469744" cy="259045"/>
    <xdr:sp macro="" textlink="">
      <xdr:nvSpPr>
        <xdr:cNvPr id="683" name="テキスト ボックス 682"/>
        <xdr:cNvSpPr txBox="1"/>
      </xdr:nvSpPr>
      <xdr:spPr>
        <a:xfrm>
          <a:off x="14357427" y="169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79463</xdr:rowOff>
    </xdr:from>
    <xdr:to>
      <xdr:col>20</xdr:col>
      <xdr:colOff>9525</xdr:colOff>
      <xdr:row>99</xdr:row>
      <xdr:rowOff>9613</xdr:rowOff>
    </xdr:to>
    <xdr:sp macro="" textlink="">
      <xdr:nvSpPr>
        <xdr:cNvPr id="684" name="円/楕円 683"/>
        <xdr:cNvSpPr/>
      </xdr:nvSpPr>
      <xdr:spPr>
        <a:xfrm>
          <a:off x="13652500" y="168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740</xdr:rowOff>
    </xdr:from>
    <xdr:ext cx="469744" cy="259045"/>
    <xdr:sp macro="" textlink="">
      <xdr:nvSpPr>
        <xdr:cNvPr id="685" name="テキスト ボックス 684"/>
        <xdr:cNvSpPr txBox="1"/>
      </xdr:nvSpPr>
      <xdr:spPr>
        <a:xfrm>
          <a:off x="13468427" y="1697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86283</xdr:rowOff>
    </xdr:from>
    <xdr:to>
      <xdr:col>18</xdr:col>
      <xdr:colOff>492125</xdr:colOff>
      <xdr:row>99</xdr:row>
      <xdr:rowOff>16433</xdr:rowOff>
    </xdr:to>
    <xdr:sp macro="" textlink="">
      <xdr:nvSpPr>
        <xdr:cNvPr id="686" name="円/楕円 685"/>
        <xdr:cNvSpPr/>
      </xdr:nvSpPr>
      <xdr:spPr>
        <a:xfrm>
          <a:off x="12763500" y="168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7560</xdr:rowOff>
    </xdr:from>
    <xdr:ext cx="469744" cy="259045"/>
    <xdr:sp macro="" textlink="">
      <xdr:nvSpPr>
        <xdr:cNvPr id="687" name="テキスト ボックス 686"/>
        <xdr:cNvSpPr txBox="1"/>
      </xdr:nvSpPr>
      <xdr:spPr>
        <a:xfrm>
          <a:off x="12579427" y="1698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52284</xdr:rowOff>
    </xdr:from>
    <xdr:to>
      <xdr:col>32</xdr:col>
      <xdr:colOff>187325</xdr:colOff>
      <xdr:row>58</xdr:row>
      <xdr:rowOff>52649</xdr:rowOff>
    </xdr:to>
    <xdr:cxnSp macro="">
      <xdr:nvCxnSpPr>
        <xdr:cNvPr id="773" name="直線コネクタ 772"/>
        <xdr:cNvCxnSpPr/>
      </xdr:nvCxnSpPr>
      <xdr:spPr>
        <a:xfrm>
          <a:off x="21323300" y="9996384"/>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52009</xdr:rowOff>
    </xdr:from>
    <xdr:to>
      <xdr:col>31</xdr:col>
      <xdr:colOff>34925</xdr:colOff>
      <xdr:row>58</xdr:row>
      <xdr:rowOff>52284</xdr:rowOff>
    </xdr:to>
    <xdr:cxnSp macro="">
      <xdr:nvCxnSpPr>
        <xdr:cNvPr id="776" name="直線コネクタ 775"/>
        <xdr:cNvCxnSpPr/>
      </xdr:nvCxnSpPr>
      <xdr:spPr>
        <a:xfrm>
          <a:off x="20434300" y="99961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51781</xdr:rowOff>
    </xdr:from>
    <xdr:to>
      <xdr:col>29</xdr:col>
      <xdr:colOff>517525</xdr:colOff>
      <xdr:row>58</xdr:row>
      <xdr:rowOff>52009</xdr:rowOff>
    </xdr:to>
    <xdr:cxnSp macro="">
      <xdr:nvCxnSpPr>
        <xdr:cNvPr id="779" name="直線コネクタ 778"/>
        <xdr:cNvCxnSpPr/>
      </xdr:nvCxnSpPr>
      <xdr:spPr>
        <a:xfrm>
          <a:off x="19545300" y="99958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51598</xdr:rowOff>
    </xdr:from>
    <xdr:to>
      <xdr:col>28</xdr:col>
      <xdr:colOff>314325</xdr:colOff>
      <xdr:row>58</xdr:row>
      <xdr:rowOff>51781</xdr:rowOff>
    </xdr:to>
    <xdr:cxnSp macro="">
      <xdr:nvCxnSpPr>
        <xdr:cNvPr id="782" name="直線コネクタ 781"/>
        <xdr:cNvCxnSpPr/>
      </xdr:nvCxnSpPr>
      <xdr:spPr>
        <a:xfrm>
          <a:off x="18656300" y="99956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1849</xdr:rowOff>
    </xdr:from>
    <xdr:to>
      <xdr:col>32</xdr:col>
      <xdr:colOff>238125</xdr:colOff>
      <xdr:row>58</xdr:row>
      <xdr:rowOff>103449</xdr:rowOff>
    </xdr:to>
    <xdr:sp macro="" textlink="">
      <xdr:nvSpPr>
        <xdr:cNvPr id="792" name="円/楕円 791"/>
        <xdr:cNvSpPr/>
      </xdr:nvSpPr>
      <xdr:spPr>
        <a:xfrm>
          <a:off x="22110700" y="9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132676</xdr:rowOff>
    </xdr:from>
    <xdr:ext cx="469744" cy="259045"/>
    <xdr:sp macro="" textlink="">
      <xdr:nvSpPr>
        <xdr:cNvPr id="793" name="貸付金該当値テキスト"/>
        <xdr:cNvSpPr txBox="1"/>
      </xdr:nvSpPr>
      <xdr:spPr>
        <a:xfrm>
          <a:off x="22212300" y="9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1484</xdr:rowOff>
    </xdr:from>
    <xdr:to>
      <xdr:col>31</xdr:col>
      <xdr:colOff>85725</xdr:colOff>
      <xdr:row>58</xdr:row>
      <xdr:rowOff>103084</xdr:rowOff>
    </xdr:to>
    <xdr:sp macro="" textlink="">
      <xdr:nvSpPr>
        <xdr:cNvPr id="794" name="円/楕円 793"/>
        <xdr:cNvSpPr/>
      </xdr:nvSpPr>
      <xdr:spPr>
        <a:xfrm>
          <a:off x="21272500" y="9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119611</xdr:rowOff>
    </xdr:from>
    <xdr:ext cx="469744" cy="259045"/>
    <xdr:sp macro="" textlink="">
      <xdr:nvSpPr>
        <xdr:cNvPr id="795" name="テキスト ボックス 794"/>
        <xdr:cNvSpPr txBox="1"/>
      </xdr:nvSpPr>
      <xdr:spPr>
        <a:xfrm>
          <a:off x="21088427" y="972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1209</xdr:rowOff>
    </xdr:from>
    <xdr:to>
      <xdr:col>29</xdr:col>
      <xdr:colOff>568325</xdr:colOff>
      <xdr:row>58</xdr:row>
      <xdr:rowOff>102809</xdr:rowOff>
    </xdr:to>
    <xdr:sp macro="" textlink="">
      <xdr:nvSpPr>
        <xdr:cNvPr id="796" name="円/楕円 795"/>
        <xdr:cNvSpPr/>
      </xdr:nvSpPr>
      <xdr:spPr>
        <a:xfrm>
          <a:off x="20383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119336</xdr:rowOff>
    </xdr:from>
    <xdr:ext cx="469744" cy="259045"/>
    <xdr:sp macro="" textlink="">
      <xdr:nvSpPr>
        <xdr:cNvPr id="797" name="テキスト ボックス 796"/>
        <xdr:cNvSpPr txBox="1"/>
      </xdr:nvSpPr>
      <xdr:spPr>
        <a:xfrm>
          <a:off x="20199427" y="972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981</xdr:rowOff>
    </xdr:from>
    <xdr:to>
      <xdr:col>28</xdr:col>
      <xdr:colOff>365125</xdr:colOff>
      <xdr:row>58</xdr:row>
      <xdr:rowOff>102581</xdr:rowOff>
    </xdr:to>
    <xdr:sp macro="" textlink="">
      <xdr:nvSpPr>
        <xdr:cNvPr id="798" name="円/楕円 797"/>
        <xdr:cNvSpPr/>
      </xdr:nvSpPr>
      <xdr:spPr>
        <a:xfrm>
          <a:off x="19494500" y="99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119108</xdr:rowOff>
    </xdr:from>
    <xdr:ext cx="469744" cy="259045"/>
    <xdr:sp macro="" textlink="">
      <xdr:nvSpPr>
        <xdr:cNvPr id="799" name="テキスト ボックス 798"/>
        <xdr:cNvSpPr txBox="1"/>
      </xdr:nvSpPr>
      <xdr:spPr>
        <a:xfrm>
          <a:off x="19310427" y="972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798</xdr:rowOff>
    </xdr:from>
    <xdr:to>
      <xdr:col>27</xdr:col>
      <xdr:colOff>161925</xdr:colOff>
      <xdr:row>58</xdr:row>
      <xdr:rowOff>102398</xdr:rowOff>
    </xdr:to>
    <xdr:sp macro="" textlink="">
      <xdr:nvSpPr>
        <xdr:cNvPr id="800" name="円/楕円 799"/>
        <xdr:cNvSpPr/>
      </xdr:nvSpPr>
      <xdr:spPr>
        <a:xfrm>
          <a:off x="18605500" y="99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118925</xdr:rowOff>
    </xdr:from>
    <xdr:ext cx="469744" cy="259045"/>
    <xdr:sp macro="" textlink="">
      <xdr:nvSpPr>
        <xdr:cNvPr id="801" name="テキスト ボックス 800"/>
        <xdr:cNvSpPr txBox="1"/>
      </xdr:nvSpPr>
      <xdr:spPr>
        <a:xfrm>
          <a:off x="18421427" y="972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118645</xdr:rowOff>
    </xdr:from>
    <xdr:to>
      <xdr:col>32</xdr:col>
      <xdr:colOff>187325</xdr:colOff>
      <xdr:row>76</xdr:row>
      <xdr:rowOff>132271</xdr:rowOff>
    </xdr:to>
    <xdr:cxnSp macro="">
      <xdr:nvCxnSpPr>
        <xdr:cNvPr id="829" name="直線コネクタ 828"/>
        <xdr:cNvCxnSpPr/>
      </xdr:nvCxnSpPr>
      <xdr:spPr>
        <a:xfrm flipV="1">
          <a:off x="21323300" y="13148845"/>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132271</xdr:rowOff>
    </xdr:from>
    <xdr:to>
      <xdr:col>31</xdr:col>
      <xdr:colOff>34925</xdr:colOff>
      <xdr:row>77</xdr:row>
      <xdr:rowOff>11478</xdr:rowOff>
    </xdr:to>
    <xdr:cxnSp macro="">
      <xdr:nvCxnSpPr>
        <xdr:cNvPr id="832" name="直線コネクタ 831"/>
        <xdr:cNvCxnSpPr/>
      </xdr:nvCxnSpPr>
      <xdr:spPr>
        <a:xfrm flipV="1">
          <a:off x="20434300" y="13162471"/>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11478</xdr:rowOff>
    </xdr:from>
    <xdr:to>
      <xdr:col>29</xdr:col>
      <xdr:colOff>517525</xdr:colOff>
      <xdr:row>77</xdr:row>
      <xdr:rowOff>86641</xdr:rowOff>
    </xdr:to>
    <xdr:cxnSp macro="">
      <xdr:nvCxnSpPr>
        <xdr:cNvPr id="835" name="直線コネクタ 834"/>
        <xdr:cNvCxnSpPr/>
      </xdr:nvCxnSpPr>
      <xdr:spPr>
        <a:xfrm flipV="1">
          <a:off x="19545300" y="13213128"/>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83282</xdr:rowOff>
    </xdr:from>
    <xdr:to>
      <xdr:col>28</xdr:col>
      <xdr:colOff>314325</xdr:colOff>
      <xdr:row>77</xdr:row>
      <xdr:rowOff>86641</xdr:rowOff>
    </xdr:to>
    <xdr:cxnSp macro="">
      <xdr:nvCxnSpPr>
        <xdr:cNvPr id="838" name="直線コネクタ 837"/>
        <xdr:cNvCxnSpPr/>
      </xdr:nvCxnSpPr>
      <xdr:spPr>
        <a:xfrm>
          <a:off x="18656300" y="13284932"/>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67845</xdr:rowOff>
    </xdr:from>
    <xdr:to>
      <xdr:col>32</xdr:col>
      <xdr:colOff>238125</xdr:colOff>
      <xdr:row>76</xdr:row>
      <xdr:rowOff>169445</xdr:rowOff>
    </xdr:to>
    <xdr:sp macro="" textlink="">
      <xdr:nvSpPr>
        <xdr:cNvPr id="848" name="円/楕円 847"/>
        <xdr:cNvSpPr/>
      </xdr:nvSpPr>
      <xdr:spPr>
        <a:xfrm>
          <a:off x="22110700" y="130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46272</xdr:rowOff>
    </xdr:from>
    <xdr:ext cx="534377" cy="259045"/>
    <xdr:sp macro="" textlink="">
      <xdr:nvSpPr>
        <xdr:cNvPr id="849" name="繰出金該当値テキスト"/>
        <xdr:cNvSpPr txBox="1"/>
      </xdr:nvSpPr>
      <xdr:spPr>
        <a:xfrm>
          <a:off x="22212300" y="130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81471</xdr:rowOff>
    </xdr:from>
    <xdr:to>
      <xdr:col>31</xdr:col>
      <xdr:colOff>85725</xdr:colOff>
      <xdr:row>77</xdr:row>
      <xdr:rowOff>11621</xdr:rowOff>
    </xdr:to>
    <xdr:sp macro="" textlink="">
      <xdr:nvSpPr>
        <xdr:cNvPr id="850" name="円/楕円 849"/>
        <xdr:cNvSpPr/>
      </xdr:nvSpPr>
      <xdr:spPr>
        <a:xfrm>
          <a:off x="21272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2748</xdr:rowOff>
    </xdr:from>
    <xdr:ext cx="534377" cy="259045"/>
    <xdr:sp macro="" textlink="">
      <xdr:nvSpPr>
        <xdr:cNvPr id="851" name="テキスト ボックス 850"/>
        <xdr:cNvSpPr txBox="1"/>
      </xdr:nvSpPr>
      <xdr:spPr>
        <a:xfrm>
          <a:off x="21056111" y="132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132128</xdr:rowOff>
    </xdr:from>
    <xdr:to>
      <xdr:col>29</xdr:col>
      <xdr:colOff>568325</xdr:colOff>
      <xdr:row>77</xdr:row>
      <xdr:rowOff>62278</xdr:rowOff>
    </xdr:to>
    <xdr:sp macro="" textlink="">
      <xdr:nvSpPr>
        <xdr:cNvPr id="852" name="円/楕円 851"/>
        <xdr:cNvSpPr/>
      </xdr:nvSpPr>
      <xdr:spPr>
        <a:xfrm>
          <a:off x="20383500" y="131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53405</xdr:rowOff>
    </xdr:from>
    <xdr:ext cx="534377" cy="259045"/>
    <xdr:sp macro="" textlink="">
      <xdr:nvSpPr>
        <xdr:cNvPr id="853" name="テキスト ボックス 852"/>
        <xdr:cNvSpPr txBox="1"/>
      </xdr:nvSpPr>
      <xdr:spPr>
        <a:xfrm>
          <a:off x="20167111" y="1325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35841</xdr:rowOff>
    </xdr:from>
    <xdr:to>
      <xdr:col>28</xdr:col>
      <xdr:colOff>365125</xdr:colOff>
      <xdr:row>77</xdr:row>
      <xdr:rowOff>137441</xdr:rowOff>
    </xdr:to>
    <xdr:sp macro="" textlink="">
      <xdr:nvSpPr>
        <xdr:cNvPr id="854" name="円/楕円 853"/>
        <xdr:cNvSpPr/>
      </xdr:nvSpPr>
      <xdr:spPr>
        <a:xfrm>
          <a:off x="19494500" y="132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128568</xdr:rowOff>
    </xdr:from>
    <xdr:ext cx="534377" cy="259045"/>
    <xdr:sp macro="" textlink="">
      <xdr:nvSpPr>
        <xdr:cNvPr id="855" name="テキスト ボックス 854"/>
        <xdr:cNvSpPr txBox="1"/>
      </xdr:nvSpPr>
      <xdr:spPr>
        <a:xfrm>
          <a:off x="19278111" y="133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32482</xdr:rowOff>
    </xdr:from>
    <xdr:to>
      <xdr:col>27</xdr:col>
      <xdr:colOff>161925</xdr:colOff>
      <xdr:row>77</xdr:row>
      <xdr:rowOff>134082</xdr:rowOff>
    </xdr:to>
    <xdr:sp macro="" textlink="">
      <xdr:nvSpPr>
        <xdr:cNvPr id="856" name="円/楕円 855"/>
        <xdr:cNvSpPr/>
      </xdr:nvSpPr>
      <xdr:spPr>
        <a:xfrm>
          <a:off x="18605500" y="132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125209</xdr:rowOff>
    </xdr:from>
    <xdr:ext cx="534377" cy="259045"/>
    <xdr:sp macro="" textlink="">
      <xdr:nvSpPr>
        <xdr:cNvPr id="857" name="テキスト ボックス 856"/>
        <xdr:cNvSpPr txBox="1"/>
      </xdr:nvSpPr>
      <xdr:spPr>
        <a:xfrm>
          <a:off x="18389111" y="1332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277,891</a:t>
          </a:r>
          <a:r>
            <a:rPr kumimoji="1" lang="ja-JP" altLang="en-US" sz="1300">
              <a:solidFill>
                <a:sysClr val="windowText" lastClr="000000"/>
              </a:solidFill>
              <a:latin typeface="ＭＳ Ｐゴシック"/>
            </a:rPr>
            <a:t>円となっている。貸付金以外の全ての項目において、類似団体平均と比べて低い水準となっている。</a:t>
          </a:r>
        </a:p>
        <a:p>
          <a:r>
            <a:rPr kumimoji="1" lang="ja-JP" altLang="en-US" sz="1300">
              <a:solidFill>
                <a:sysClr val="windowText" lastClr="000000"/>
              </a:solidFill>
              <a:latin typeface="ＭＳ Ｐゴシック"/>
            </a:rPr>
            <a:t>物件費は、住民情報システム機器設定業務等により、昨年度比</a:t>
          </a:r>
          <a:r>
            <a:rPr kumimoji="1" lang="en-US" altLang="ja-JP" sz="1300">
              <a:solidFill>
                <a:sysClr val="windowText" lastClr="000000"/>
              </a:solidFill>
              <a:latin typeface="ＭＳ Ｐゴシック"/>
            </a:rPr>
            <a:t>2,543</a:t>
          </a:r>
          <a:r>
            <a:rPr kumimoji="1" lang="ja-JP" altLang="en-US" sz="1300">
              <a:solidFill>
                <a:sysClr val="windowText" lastClr="000000"/>
              </a:solidFill>
              <a:latin typeface="ＭＳ Ｐゴシック"/>
            </a:rPr>
            <a:t>円増加した。物件費は毎年増加傾向にあるため、公共施設の再配置を視野に入れながら、施設の維持管理経費の削減に努める。</a:t>
          </a:r>
        </a:p>
        <a:p>
          <a:r>
            <a:rPr kumimoji="1" lang="ja-JP" altLang="en-US" sz="1300">
              <a:solidFill>
                <a:sysClr val="windowText" lastClr="000000"/>
              </a:solidFill>
              <a:latin typeface="ＭＳ Ｐゴシック"/>
            </a:rPr>
            <a:t>扶助費は、障害者自立支援・児童発達支援支給事務費、年金生活者等支援臨時福祉給付金の増加により、昨年度比</a:t>
          </a:r>
          <a:r>
            <a:rPr kumimoji="1" lang="en-US" altLang="ja-JP" sz="1300">
              <a:solidFill>
                <a:sysClr val="windowText" lastClr="000000"/>
              </a:solidFill>
              <a:latin typeface="ＭＳ Ｐゴシック"/>
            </a:rPr>
            <a:t>3,700</a:t>
          </a:r>
          <a:r>
            <a:rPr kumimoji="1" lang="ja-JP" altLang="en-US" sz="1300">
              <a:solidFill>
                <a:sysClr val="windowText" lastClr="000000"/>
              </a:solidFill>
              <a:latin typeface="ＭＳ Ｐゴシック"/>
            </a:rPr>
            <a:t>円増加した。</a:t>
          </a:r>
        </a:p>
        <a:p>
          <a:r>
            <a:rPr kumimoji="1" lang="ja-JP" altLang="en-US" sz="1300">
              <a:solidFill>
                <a:sysClr val="windowText" lastClr="000000"/>
              </a:solidFill>
              <a:latin typeface="ＭＳ Ｐゴシック"/>
            </a:rPr>
            <a:t>普通建設費は、防災行政無線デジタル化事業や、山名小学校空調設備整備事業等により、昨年度比</a:t>
          </a:r>
          <a:r>
            <a:rPr kumimoji="1" lang="en-US" altLang="ja-JP" sz="1300">
              <a:solidFill>
                <a:sysClr val="windowText" lastClr="000000"/>
              </a:solidFill>
              <a:latin typeface="ＭＳ Ｐゴシック"/>
            </a:rPr>
            <a:t>4,962</a:t>
          </a:r>
          <a:r>
            <a:rPr kumimoji="1" lang="ja-JP" altLang="en-US" sz="1300">
              <a:solidFill>
                <a:sysClr val="windowText" lastClr="000000"/>
              </a:solidFill>
              <a:latin typeface="ＭＳ Ｐゴシック"/>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愛知県扶桑町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34,672
34,305
11.19
9,950,298
9,635,047
314,922
6,399,541
7,213,197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56642</xdr:rowOff>
    </xdr:from>
    <xdr:to>
      <xdr:col>6</xdr:col>
      <xdr:colOff>511175</xdr:colOff>
      <xdr:row>35</xdr:row>
      <xdr:rowOff>9779</xdr:rowOff>
    </xdr:to>
    <xdr:cxnSp macro="">
      <xdr:nvCxnSpPr>
        <xdr:cNvPr id="61" name="直線コネクタ 60"/>
        <xdr:cNvCxnSpPr/>
      </xdr:nvCxnSpPr>
      <xdr:spPr>
        <a:xfrm>
          <a:off x="3797300" y="5885942"/>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56642</xdr:rowOff>
    </xdr:from>
    <xdr:to>
      <xdr:col>5</xdr:col>
      <xdr:colOff>358775</xdr:colOff>
      <xdr:row>34</xdr:row>
      <xdr:rowOff>128651</xdr:rowOff>
    </xdr:to>
    <xdr:cxnSp macro="">
      <xdr:nvCxnSpPr>
        <xdr:cNvPr id="64" name="直線コネクタ 63"/>
        <xdr:cNvCxnSpPr/>
      </xdr:nvCxnSpPr>
      <xdr:spPr>
        <a:xfrm flipV="1">
          <a:off x="2908300" y="588594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128651</xdr:rowOff>
    </xdr:from>
    <xdr:to>
      <xdr:col>4</xdr:col>
      <xdr:colOff>155575</xdr:colOff>
      <xdr:row>34</xdr:row>
      <xdr:rowOff>149606</xdr:rowOff>
    </xdr:to>
    <xdr:cxnSp macro="">
      <xdr:nvCxnSpPr>
        <xdr:cNvPr id="67" name="直線コネクタ 66"/>
        <xdr:cNvCxnSpPr/>
      </xdr:nvCxnSpPr>
      <xdr:spPr>
        <a:xfrm flipV="1">
          <a:off x="2019300" y="595795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123698</xdr:rowOff>
    </xdr:from>
    <xdr:to>
      <xdr:col>2</xdr:col>
      <xdr:colOff>638175</xdr:colOff>
      <xdr:row>34</xdr:row>
      <xdr:rowOff>149606</xdr:rowOff>
    </xdr:to>
    <xdr:cxnSp macro="">
      <xdr:nvCxnSpPr>
        <xdr:cNvPr id="70" name="直線コネクタ 69"/>
        <xdr:cNvCxnSpPr/>
      </xdr:nvCxnSpPr>
      <xdr:spPr>
        <a:xfrm>
          <a:off x="1130300" y="595299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130429</xdr:rowOff>
    </xdr:from>
    <xdr:to>
      <xdr:col>6</xdr:col>
      <xdr:colOff>561975</xdr:colOff>
      <xdr:row>35</xdr:row>
      <xdr:rowOff>60579</xdr:rowOff>
    </xdr:to>
    <xdr:sp macro="" textlink="">
      <xdr:nvSpPr>
        <xdr:cNvPr id="80" name="円/楕円 79"/>
        <xdr:cNvSpPr/>
      </xdr:nvSpPr>
      <xdr:spPr>
        <a:xfrm>
          <a:off x="45847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153306</xdr:rowOff>
    </xdr:from>
    <xdr:ext cx="469744" cy="259045"/>
    <xdr:sp macro="" textlink="">
      <xdr:nvSpPr>
        <xdr:cNvPr id="81" name="議会費該当値テキスト"/>
        <xdr:cNvSpPr txBox="1"/>
      </xdr:nvSpPr>
      <xdr:spPr>
        <a:xfrm>
          <a:off x="4686300" y="58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5842</xdr:rowOff>
    </xdr:from>
    <xdr:to>
      <xdr:col>5</xdr:col>
      <xdr:colOff>409575</xdr:colOff>
      <xdr:row>34</xdr:row>
      <xdr:rowOff>107442</xdr:rowOff>
    </xdr:to>
    <xdr:sp macro="" textlink="">
      <xdr:nvSpPr>
        <xdr:cNvPr id="82" name="円/楕円 81"/>
        <xdr:cNvSpPr/>
      </xdr:nvSpPr>
      <xdr:spPr>
        <a:xfrm>
          <a:off x="3746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123969</xdr:rowOff>
    </xdr:from>
    <xdr:ext cx="469744" cy="259045"/>
    <xdr:sp macro="" textlink="">
      <xdr:nvSpPr>
        <xdr:cNvPr id="83" name="テキスト ボックス 82"/>
        <xdr:cNvSpPr txBox="1"/>
      </xdr:nvSpPr>
      <xdr:spPr>
        <a:xfrm>
          <a:off x="3562427"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77851</xdr:rowOff>
    </xdr:from>
    <xdr:to>
      <xdr:col>4</xdr:col>
      <xdr:colOff>206375</xdr:colOff>
      <xdr:row>35</xdr:row>
      <xdr:rowOff>8001</xdr:rowOff>
    </xdr:to>
    <xdr:sp macro="" textlink="">
      <xdr:nvSpPr>
        <xdr:cNvPr id="84" name="円/楕円 83"/>
        <xdr:cNvSpPr/>
      </xdr:nvSpPr>
      <xdr:spPr>
        <a:xfrm>
          <a:off x="2857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170578</xdr:rowOff>
    </xdr:from>
    <xdr:ext cx="469744" cy="259045"/>
    <xdr:sp macro="" textlink="">
      <xdr:nvSpPr>
        <xdr:cNvPr id="85" name="テキスト ボックス 84"/>
        <xdr:cNvSpPr txBox="1"/>
      </xdr:nvSpPr>
      <xdr:spPr>
        <a:xfrm>
          <a:off x="2673427" y="59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98806</xdr:rowOff>
    </xdr:from>
    <xdr:to>
      <xdr:col>3</xdr:col>
      <xdr:colOff>3175</xdr:colOff>
      <xdr:row>35</xdr:row>
      <xdr:rowOff>28956</xdr:rowOff>
    </xdr:to>
    <xdr:sp macro="" textlink="">
      <xdr:nvSpPr>
        <xdr:cNvPr id="86" name="円/楕円 85"/>
        <xdr:cNvSpPr/>
      </xdr:nvSpPr>
      <xdr:spPr>
        <a:xfrm>
          <a:off x="1968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20083</xdr:rowOff>
    </xdr:from>
    <xdr:ext cx="469744" cy="259045"/>
    <xdr:sp macro="" textlink="">
      <xdr:nvSpPr>
        <xdr:cNvPr id="87" name="テキスト ボックス 86"/>
        <xdr:cNvSpPr txBox="1"/>
      </xdr:nvSpPr>
      <xdr:spPr>
        <a:xfrm>
          <a:off x="1784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72898</xdr:rowOff>
    </xdr:from>
    <xdr:to>
      <xdr:col>1</xdr:col>
      <xdr:colOff>485775</xdr:colOff>
      <xdr:row>35</xdr:row>
      <xdr:rowOff>3048</xdr:rowOff>
    </xdr:to>
    <xdr:sp macro="" textlink="">
      <xdr:nvSpPr>
        <xdr:cNvPr id="88" name="円/楕円 87"/>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165625</xdr:rowOff>
    </xdr:from>
    <xdr:ext cx="469744" cy="259045"/>
    <xdr:sp macro="" textlink="">
      <xdr:nvSpPr>
        <xdr:cNvPr id="89" name="テキスト ボックス 88"/>
        <xdr:cNvSpPr txBox="1"/>
      </xdr:nvSpPr>
      <xdr:spPr>
        <a:xfrm>
          <a:off x="895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61557</xdr:rowOff>
    </xdr:from>
    <xdr:to>
      <xdr:col>6</xdr:col>
      <xdr:colOff>511175</xdr:colOff>
      <xdr:row>57</xdr:row>
      <xdr:rowOff>93873</xdr:rowOff>
    </xdr:to>
    <xdr:cxnSp macro="">
      <xdr:nvCxnSpPr>
        <xdr:cNvPr id="118" name="直線コネクタ 117"/>
        <xdr:cNvCxnSpPr/>
      </xdr:nvCxnSpPr>
      <xdr:spPr>
        <a:xfrm flipV="1">
          <a:off x="3797300" y="9834207"/>
          <a:ext cx="8382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93873</xdr:rowOff>
    </xdr:from>
    <xdr:to>
      <xdr:col>5</xdr:col>
      <xdr:colOff>358775</xdr:colOff>
      <xdr:row>57</xdr:row>
      <xdr:rowOff>128979</xdr:rowOff>
    </xdr:to>
    <xdr:cxnSp macro="">
      <xdr:nvCxnSpPr>
        <xdr:cNvPr id="121" name="直線コネクタ 120"/>
        <xdr:cNvCxnSpPr/>
      </xdr:nvCxnSpPr>
      <xdr:spPr>
        <a:xfrm flipV="1">
          <a:off x="2908300" y="9866523"/>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128979</xdr:rowOff>
    </xdr:from>
    <xdr:to>
      <xdr:col>4</xdr:col>
      <xdr:colOff>155575</xdr:colOff>
      <xdr:row>57</xdr:row>
      <xdr:rowOff>147427</xdr:rowOff>
    </xdr:to>
    <xdr:cxnSp macro="">
      <xdr:nvCxnSpPr>
        <xdr:cNvPr id="124" name="直線コネクタ 123"/>
        <xdr:cNvCxnSpPr/>
      </xdr:nvCxnSpPr>
      <xdr:spPr>
        <a:xfrm flipV="1">
          <a:off x="2019300" y="9901629"/>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145019</xdr:rowOff>
    </xdr:from>
    <xdr:to>
      <xdr:col>2</xdr:col>
      <xdr:colOff>638175</xdr:colOff>
      <xdr:row>57</xdr:row>
      <xdr:rowOff>147427</xdr:rowOff>
    </xdr:to>
    <xdr:cxnSp macro="">
      <xdr:nvCxnSpPr>
        <xdr:cNvPr id="127" name="直線コネクタ 126"/>
        <xdr:cNvCxnSpPr/>
      </xdr:nvCxnSpPr>
      <xdr:spPr>
        <a:xfrm>
          <a:off x="1130300" y="9917669"/>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10757</xdr:rowOff>
    </xdr:from>
    <xdr:to>
      <xdr:col>6</xdr:col>
      <xdr:colOff>561975</xdr:colOff>
      <xdr:row>57</xdr:row>
      <xdr:rowOff>112357</xdr:rowOff>
    </xdr:to>
    <xdr:sp macro="" textlink="">
      <xdr:nvSpPr>
        <xdr:cNvPr id="137" name="円/楕円 136"/>
        <xdr:cNvSpPr/>
      </xdr:nvSpPr>
      <xdr:spPr>
        <a:xfrm>
          <a:off x="4584700" y="9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97134</xdr:rowOff>
    </xdr:from>
    <xdr:ext cx="534377" cy="259045"/>
    <xdr:sp macro="" textlink="">
      <xdr:nvSpPr>
        <xdr:cNvPr id="138" name="総務費該当値テキスト"/>
        <xdr:cNvSpPr txBox="1"/>
      </xdr:nvSpPr>
      <xdr:spPr>
        <a:xfrm>
          <a:off x="4686300" y="96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43073</xdr:rowOff>
    </xdr:from>
    <xdr:to>
      <xdr:col>5</xdr:col>
      <xdr:colOff>409575</xdr:colOff>
      <xdr:row>57</xdr:row>
      <xdr:rowOff>144673</xdr:rowOff>
    </xdr:to>
    <xdr:sp macro="" textlink="">
      <xdr:nvSpPr>
        <xdr:cNvPr id="139" name="円/楕円 138"/>
        <xdr:cNvSpPr/>
      </xdr:nvSpPr>
      <xdr:spPr>
        <a:xfrm>
          <a:off x="3746500" y="98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135800</xdr:rowOff>
    </xdr:from>
    <xdr:ext cx="534377" cy="259045"/>
    <xdr:sp macro="" textlink="">
      <xdr:nvSpPr>
        <xdr:cNvPr id="140" name="テキスト ボックス 139"/>
        <xdr:cNvSpPr txBox="1"/>
      </xdr:nvSpPr>
      <xdr:spPr>
        <a:xfrm>
          <a:off x="3530111" y="99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78179</xdr:rowOff>
    </xdr:from>
    <xdr:to>
      <xdr:col>4</xdr:col>
      <xdr:colOff>206375</xdr:colOff>
      <xdr:row>58</xdr:row>
      <xdr:rowOff>8329</xdr:rowOff>
    </xdr:to>
    <xdr:sp macro="" textlink="">
      <xdr:nvSpPr>
        <xdr:cNvPr id="141" name="円/楕円 140"/>
        <xdr:cNvSpPr/>
      </xdr:nvSpPr>
      <xdr:spPr>
        <a:xfrm>
          <a:off x="2857500" y="98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170906</xdr:rowOff>
    </xdr:from>
    <xdr:ext cx="534377" cy="259045"/>
    <xdr:sp macro="" textlink="">
      <xdr:nvSpPr>
        <xdr:cNvPr id="142" name="テキスト ボックス 141"/>
        <xdr:cNvSpPr txBox="1"/>
      </xdr:nvSpPr>
      <xdr:spPr>
        <a:xfrm>
          <a:off x="2641111" y="994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96627</xdr:rowOff>
    </xdr:from>
    <xdr:to>
      <xdr:col>3</xdr:col>
      <xdr:colOff>3175</xdr:colOff>
      <xdr:row>58</xdr:row>
      <xdr:rowOff>26777</xdr:rowOff>
    </xdr:to>
    <xdr:sp macro="" textlink="">
      <xdr:nvSpPr>
        <xdr:cNvPr id="143" name="円/楕円 142"/>
        <xdr:cNvSpPr/>
      </xdr:nvSpPr>
      <xdr:spPr>
        <a:xfrm>
          <a:off x="1968500" y="98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17904</xdr:rowOff>
    </xdr:from>
    <xdr:ext cx="534377" cy="259045"/>
    <xdr:sp macro="" textlink="">
      <xdr:nvSpPr>
        <xdr:cNvPr id="144" name="テキスト ボックス 143"/>
        <xdr:cNvSpPr txBox="1"/>
      </xdr:nvSpPr>
      <xdr:spPr>
        <a:xfrm>
          <a:off x="1752111" y="99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94219</xdr:rowOff>
    </xdr:from>
    <xdr:to>
      <xdr:col>1</xdr:col>
      <xdr:colOff>485775</xdr:colOff>
      <xdr:row>58</xdr:row>
      <xdr:rowOff>24369</xdr:rowOff>
    </xdr:to>
    <xdr:sp macro="" textlink="">
      <xdr:nvSpPr>
        <xdr:cNvPr id="145" name="円/楕円 144"/>
        <xdr:cNvSpPr/>
      </xdr:nvSpPr>
      <xdr:spPr>
        <a:xfrm>
          <a:off x="1079500" y="98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15496</xdr:rowOff>
    </xdr:from>
    <xdr:ext cx="534377" cy="259045"/>
    <xdr:sp macro="" textlink="">
      <xdr:nvSpPr>
        <xdr:cNvPr id="146" name="テキスト ボックス 145"/>
        <xdr:cNvSpPr txBox="1"/>
      </xdr:nvSpPr>
      <xdr:spPr>
        <a:xfrm>
          <a:off x="863111" y="99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59778</xdr:rowOff>
    </xdr:from>
    <xdr:to>
      <xdr:col>6</xdr:col>
      <xdr:colOff>511175</xdr:colOff>
      <xdr:row>78</xdr:row>
      <xdr:rowOff>121706</xdr:rowOff>
    </xdr:to>
    <xdr:cxnSp macro="">
      <xdr:nvCxnSpPr>
        <xdr:cNvPr id="178" name="直線コネクタ 177"/>
        <xdr:cNvCxnSpPr/>
      </xdr:nvCxnSpPr>
      <xdr:spPr>
        <a:xfrm flipV="1">
          <a:off x="3797300" y="13432878"/>
          <a:ext cx="8382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113967</xdr:rowOff>
    </xdr:from>
    <xdr:to>
      <xdr:col>5</xdr:col>
      <xdr:colOff>358775</xdr:colOff>
      <xdr:row>78</xdr:row>
      <xdr:rowOff>121706</xdr:rowOff>
    </xdr:to>
    <xdr:cxnSp macro="">
      <xdr:nvCxnSpPr>
        <xdr:cNvPr id="181" name="直線コネクタ 180"/>
        <xdr:cNvCxnSpPr/>
      </xdr:nvCxnSpPr>
      <xdr:spPr>
        <a:xfrm>
          <a:off x="2908300" y="1348706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113967</xdr:rowOff>
    </xdr:from>
    <xdr:to>
      <xdr:col>4</xdr:col>
      <xdr:colOff>155575</xdr:colOff>
      <xdr:row>79</xdr:row>
      <xdr:rowOff>46681</xdr:rowOff>
    </xdr:to>
    <xdr:cxnSp macro="">
      <xdr:nvCxnSpPr>
        <xdr:cNvPr id="184" name="直線コネクタ 183"/>
        <xdr:cNvCxnSpPr/>
      </xdr:nvCxnSpPr>
      <xdr:spPr>
        <a:xfrm flipV="1">
          <a:off x="2019300" y="13487067"/>
          <a:ext cx="889000" cy="10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46681</xdr:rowOff>
    </xdr:from>
    <xdr:to>
      <xdr:col>2</xdr:col>
      <xdr:colOff>638175</xdr:colOff>
      <xdr:row>79</xdr:row>
      <xdr:rowOff>61802</xdr:rowOff>
    </xdr:to>
    <xdr:cxnSp macro="">
      <xdr:nvCxnSpPr>
        <xdr:cNvPr id="187" name="直線コネクタ 186"/>
        <xdr:cNvCxnSpPr/>
      </xdr:nvCxnSpPr>
      <xdr:spPr>
        <a:xfrm flipV="1">
          <a:off x="1130300" y="13591231"/>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8978</xdr:rowOff>
    </xdr:from>
    <xdr:to>
      <xdr:col>6</xdr:col>
      <xdr:colOff>561975</xdr:colOff>
      <xdr:row>78</xdr:row>
      <xdr:rowOff>110578</xdr:rowOff>
    </xdr:to>
    <xdr:sp macro="" textlink="">
      <xdr:nvSpPr>
        <xdr:cNvPr id="197" name="円/楕円 196"/>
        <xdr:cNvSpPr/>
      </xdr:nvSpPr>
      <xdr:spPr>
        <a:xfrm>
          <a:off x="4584700" y="13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158855</xdr:rowOff>
    </xdr:from>
    <xdr:ext cx="599010" cy="259045"/>
    <xdr:sp macro="" textlink="">
      <xdr:nvSpPr>
        <xdr:cNvPr id="198" name="民生費該当値テキスト"/>
        <xdr:cNvSpPr txBox="1"/>
      </xdr:nvSpPr>
      <xdr:spPr>
        <a:xfrm>
          <a:off x="4686300" y="1336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70906</xdr:rowOff>
    </xdr:from>
    <xdr:to>
      <xdr:col>5</xdr:col>
      <xdr:colOff>409575</xdr:colOff>
      <xdr:row>79</xdr:row>
      <xdr:rowOff>1056</xdr:rowOff>
    </xdr:to>
    <xdr:sp macro="" textlink="">
      <xdr:nvSpPr>
        <xdr:cNvPr id="199" name="円/楕円 198"/>
        <xdr:cNvSpPr/>
      </xdr:nvSpPr>
      <xdr:spPr>
        <a:xfrm>
          <a:off x="3746500" y="134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163633</xdr:rowOff>
    </xdr:from>
    <xdr:ext cx="599010" cy="259045"/>
    <xdr:sp macro="" textlink="">
      <xdr:nvSpPr>
        <xdr:cNvPr id="200" name="テキスト ボックス 199"/>
        <xdr:cNvSpPr txBox="1"/>
      </xdr:nvSpPr>
      <xdr:spPr>
        <a:xfrm>
          <a:off x="3497794" y="135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63167</xdr:rowOff>
    </xdr:from>
    <xdr:to>
      <xdr:col>4</xdr:col>
      <xdr:colOff>206375</xdr:colOff>
      <xdr:row>78</xdr:row>
      <xdr:rowOff>164767</xdr:rowOff>
    </xdr:to>
    <xdr:sp macro="" textlink="">
      <xdr:nvSpPr>
        <xdr:cNvPr id="201" name="円/楕円 200"/>
        <xdr:cNvSpPr/>
      </xdr:nvSpPr>
      <xdr:spPr>
        <a:xfrm>
          <a:off x="2857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155894</xdr:rowOff>
    </xdr:from>
    <xdr:ext cx="599010" cy="259045"/>
    <xdr:sp macro="" textlink="">
      <xdr:nvSpPr>
        <xdr:cNvPr id="202" name="テキスト ボックス 201"/>
        <xdr:cNvSpPr txBox="1"/>
      </xdr:nvSpPr>
      <xdr:spPr>
        <a:xfrm>
          <a:off x="2608794" y="135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167331</xdr:rowOff>
    </xdr:from>
    <xdr:to>
      <xdr:col>3</xdr:col>
      <xdr:colOff>3175</xdr:colOff>
      <xdr:row>79</xdr:row>
      <xdr:rowOff>97481</xdr:rowOff>
    </xdr:to>
    <xdr:sp macro="" textlink="">
      <xdr:nvSpPr>
        <xdr:cNvPr id="203" name="円/楕円 202"/>
        <xdr:cNvSpPr/>
      </xdr:nvSpPr>
      <xdr:spPr>
        <a:xfrm>
          <a:off x="1968500" y="135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88608</xdr:rowOff>
    </xdr:from>
    <xdr:ext cx="534377" cy="259045"/>
    <xdr:sp macro="" textlink="">
      <xdr:nvSpPr>
        <xdr:cNvPr id="204" name="テキスト ボックス 203"/>
        <xdr:cNvSpPr txBox="1"/>
      </xdr:nvSpPr>
      <xdr:spPr>
        <a:xfrm>
          <a:off x="1752111" y="136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11002</xdr:rowOff>
    </xdr:from>
    <xdr:to>
      <xdr:col>1</xdr:col>
      <xdr:colOff>485775</xdr:colOff>
      <xdr:row>79</xdr:row>
      <xdr:rowOff>112602</xdr:rowOff>
    </xdr:to>
    <xdr:sp macro="" textlink="">
      <xdr:nvSpPr>
        <xdr:cNvPr id="205" name="円/楕円 204"/>
        <xdr:cNvSpPr/>
      </xdr:nvSpPr>
      <xdr:spPr>
        <a:xfrm>
          <a:off x="1079500" y="1355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103729</xdr:rowOff>
    </xdr:from>
    <xdr:ext cx="534377" cy="259045"/>
    <xdr:sp macro="" textlink="">
      <xdr:nvSpPr>
        <xdr:cNvPr id="206" name="テキスト ボックス 205"/>
        <xdr:cNvSpPr txBox="1"/>
      </xdr:nvSpPr>
      <xdr:spPr>
        <a:xfrm>
          <a:off x="863111" y="136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127363</xdr:rowOff>
    </xdr:from>
    <xdr:to>
      <xdr:col>6</xdr:col>
      <xdr:colOff>511175</xdr:colOff>
      <xdr:row>98</xdr:row>
      <xdr:rowOff>128670</xdr:rowOff>
    </xdr:to>
    <xdr:cxnSp macro="">
      <xdr:nvCxnSpPr>
        <xdr:cNvPr id="235" name="直線コネクタ 234"/>
        <xdr:cNvCxnSpPr/>
      </xdr:nvCxnSpPr>
      <xdr:spPr>
        <a:xfrm flipV="1">
          <a:off x="3797300" y="1692946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128155</xdr:rowOff>
    </xdr:from>
    <xdr:to>
      <xdr:col>5</xdr:col>
      <xdr:colOff>358775</xdr:colOff>
      <xdr:row>98</xdr:row>
      <xdr:rowOff>128670</xdr:rowOff>
    </xdr:to>
    <xdr:cxnSp macro="">
      <xdr:nvCxnSpPr>
        <xdr:cNvPr id="238" name="直線コネクタ 237"/>
        <xdr:cNvCxnSpPr/>
      </xdr:nvCxnSpPr>
      <xdr:spPr>
        <a:xfrm>
          <a:off x="2908300" y="1693025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126842</xdr:rowOff>
    </xdr:from>
    <xdr:to>
      <xdr:col>4</xdr:col>
      <xdr:colOff>155575</xdr:colOff>
      <xdr:row>98</xdr:row>
      <xdr:rowOff>128155</xdr:rowOff>
    </xdr:to>
    <xdr:cxnSp macro="">
      <xdr:nvCxnSpPr>
        <xdr:cNvPr id="241" name="直線コネクタ 240"/>
        <xdr:cNvCxnSpPr/>
      </xdr:nvCxnSpPr>
      <xdr:spPr>
        <a:xfrm>
          <a:off x="2019300" y="1692894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126842</xdr:rowOff>
    </xdr:from>
    <xdr:to>
      <xdr:col>2</xdr:col>
      <xdr:colOff>638175</xdr:colOff>
      <xdr:row>98</xdr:row>
      <xdr:rowOff>136161</xdr:rowOff>
    </xdr:to>
    <xdr:cxnSp macro="">
      <xdr:nvCxnSpPr>
        <xdr:cNvPr id="244" name="直線コネクタ 243"/>
        <xdr:cNvCxnSpPr/>
      </xdr:nvCxnSpPr>
      <xdr:spPr>
        <a:xfrm flipV="1">
          <a:off x="1130300" y="16928942"/>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76563</xdr:rowOff>
    </xdr:from>
    <xdr:to>
      <xdr:col>6</xdr:col>
      <xdr:colOff>561975</xdr:colOff>
      <xdr:row>99</xdr:row>
      <xdr:rowOff>6713</xdr:rowOff>
    </xdr:to>
    <xdr:sp macro="" textlink="">
      <xdr:nvSpPr>
        <xdr:cNvPr id="254" name="円/楕円 253"/>
        <xdr:cNvSpPr/>
      </xdr:nvSpPr>
      <xdr:spPr>
        <a:xfrm>
          <a:off x="4584700" y="168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77870</xdr:rowOff>
    </xdr:from>
    <xdr:to>
      <xdr:col>5</xdr:col>
      <xdr:colOff>409575</xdr:colOff>
      <xdr:row>99</xdr:row>
      <xdr:rowOff>8020</xdr:rowOff>
    </xdr:to>
    <xdr:sp macro="" textlink="">
      <xdr:nvSpPr>
        <xdr:cNvPr id="256" name="円/楕円 255"/>
        <xdr:cNvSpPr/>
      </xdr:nvSpPr>
      <xdr:spPr>
        <a:xfrm>
          <a:off x="3746500" y="1687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170597</xdr:rowOff>
    </xdr:from>
    <xdr:ext cx="534377" cy="259045"/>
    <xdr:sp macro="" textlink="">
      <xdr:nvSpPr>
        <xdr:cNvPr id="257" name="テキスト ボックス 256"/>
        <xdr:cNvSpPr txBox="1"/>
      </xdr:nvSpPr>
      <xdr:spPr>
        <a:xfrm>
          <a:off x="3530111" y="1697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77355</xdr:rowOff>
    </xdr:from>
    <xdr:to>
      <xdr:col>4</xdr:col>
      <xdr:colOff>206375</xdr:colOff>
      <xdr:row>99</xdr:row>
      <xdr:rowOff>7505</xdr:rowOff>
    </xdr:to>
    <xdr:sp macro="" textlink="">
      <xdr:nvSpPr>
        <xdr:cNvPr id="258" name="円/楕円 257"/>
        <xdr:cNvSpPr/>
      </xdr:nvSpPr>
      <xdr:spPr>
        <a:xfrm>
          <a:off x="2857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170082</xdr:rowOff>
    </xdr:from>
    <xdr:ext cx="534377" cy="259045"/>
    <xdr:sp macro="" textlink="">
      <xdr:nvSpPr>
        <xdr:cNvPr id="259" name="テキスト ボックス 258"/>
        <xdr:cNvSpPr txBox="1"/>
      </xdr:nvSpPr>
      <xdr:spPr>
        <a:xfrm>
          <a:off x="2641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76042</xdr:rowOff>
    </xdr:from>
    <xdr:to>
      <xdr:col>3</xdr:col>
      <xdr:colOff>3175</xdr:colOff>
      <xdr:row>99</xdr:row>
      <xdr:rowOff>6192</xdr:rowOff>
    </xdr:to>
    <xdr:sp macro="" textlink="">
      <xdr:nvSpPr>
        <xdr:cNvPr id="260" name="円/楕円 259"/>
        <xdr:cNvSpPr/>
      </xdr:nvSpPr>
      <xdr:spPr>
        <a:xfrm>
          <a:off x="1968500" y="16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168769</xdr:rowOff>
    </xdr:from>
    <xdr:ext cx="534377" cy="259045"/>
    <xdr:sp macro="" textlink="">
      <xdr:nvSpPr>
        <xdr:cNvPr id="261" name="テキスト ボックス 260"/>
        <xdr:cNvSpPr txBox="1"/>
      </xdr:nvSpPr>
      <xdr:spPr>
        <a:xfrm>
          <a:off x="1752111" y="1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85361</xdr:rowOff>
    </xdr:from>
    <xdr:to>
      <xdr:col>1</xdr:col>
      <xdr:colOff>485775</xdr:colOff>
      <xdr:row>99</xdr:row>
      <xdr:rowOff>15511</xdr:rowOff>
    </xdr:to>
    <xdr:sp macro="" textlink="">
      <xdr:nvSpPr>
        <xdr:cNvPr id="262" name="円/楕円 261"/>
        <xdr:cNvSpPr/>
      </xdr:nvSpPr>
      <xdr:spPr>
        <a:xfrm>
          <a:off x="1079500" y="168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6638</xdr:rowOff>
    </xdr:from>
    <xdr:ext cx="534377" cy="259045"/>
    <xdr:sp macro="" textlink="">
      <xdr:nvSpPr>
        <xdr:cNvPr id="263" name="テキスト ボックス 262"/>
        <xdr:cNvSpPr txBox="1"/>
      </xdr:nvSpPr>
      <xdr:spPr>
        <a:xfrm>
          <a:off x="863111" y="169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146177</xdr:rowOff>
    </xdr:from>
    <xdr:to>
      <xdr:col>15</xdr:col>
      <xdr:colOff>180975</xdr:colOff>
      <xdr:row>38</xdr:row>
      <xdr:rowOff>146558</xdr:rowOff>
    </xdr:to>
    <xdr:cxnSp macro="">
      <xdr:nvCxnSpPr>
        <xdr:cNvPr id="292" name="直線コネクタ 291"/>
        <xdr:cNvCxnSpPr/>
      </xdr:nvCxnSpPr>
      <xdr:spPr>
        <a:xfrm>
          <a:off x="9639300" y="66612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145415</xdr:rowOff>
    </xdr:from>
    <xdr:to>
      <xdr:col>14</xdr:col>
      <xdr:colOff>28575</xdr:colOff>
      <xdr:row>38</xdr:row>
      <xdr:rowOff>146177</xdr:rowOff>
    </xdr:to>
    <xdr:cxnSp macro="">
      <xdr:nvCxnSpPr>
        <xdr:cNvPr id="295" name="直線コネクタ 294"/>
        <xdr:cNvCxnSpPr/>
      </xdr:nvCxnSpPr>
      <xdr:spPr>
        <a:xfrm>
          <a:off x="8750300" y="66605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145415</xdr:rowOff>
    </xdr:from>
    <xdr:to>
      <xdr:col>12</xdr:col>
      <xdr:colOff>511175</xdr:colOff>
      <xdr:row>38</xdr:row>
      <xdr:rowOff>146939</xdr:rowOff>
    </xdr:to>
    <xdr:cxnSp macro="">
      <xdr:nvCxnSpPr>
        <xdr:cNvPr id="298" name="直線コネクタ 297"/>
        <xdr:cNvCxnSpPr/>
      </xdr:nvCxnSpPr>
      <xdr:spPr>
        <a:xfrm flipV="1">
          <a:off x="7861300" y="6660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146939</xdr:rowOff>
    </xdr:from>
    <xdr:to>
      <xdr:col>11</xdr:col>
      <xdr:colOff>307975</xdr:colOff>
      <xdr:row>38</xdr:row>
      <xdr:rowOff>146939</xdr:rowOff>
    </xdr:to>
    <xdr:cxnSp macro="">
      <xdr:nvCxnSpPr>
        <xdr:cNvPr id="301" name="直線コネクタ 300"/>
        <xdr:cNvCxnSpPr/>
      </xdr:nvCxnSpPr>
      <xdr:spPr>
        <a:xfrm>
          <a:off x="6972300" y="6662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95758</xdr:rowOff>
    </xdr:from>
    <xdr:to>
      <xdr:col>15</xdr:col>
      <xdr:colOff>231775</xdr:colOff>
      <xdr:row>39</xdr:row>
      <xdr:rowOff>25908</xdr:rowOff>
    </xdr:to>
    <xdr:sp macro="" textlink="">
      <xdr:nvSpPr>
        <xdr:cNvPr id="311" name="円/楕円 310"/>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10685</xdr:rowOff>
    </xdr:from>
    <xdr:ext cx="378565" cy="259045"/>
    <xdr:sp macro="" textlink="">
      <xdr:nvSpPr>
        <xdr:cNvPr id="312" name="労働費該当値テキスト"/>
        <xdr:cNvSpPr txBox="1"/>
      </xdr:nvSpPr>
      <xdr:spPr>
        <a:xfrm>
          <a:off x="10528300" y="6525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95377</xdr:rowOff>
    </xdr:from>
    <xdr:to>
      <xdr:col>14</xdr:col>
      <xdr:colOff>79375</xdr:colOff>
      <xdr:row>39</xdr:row>
      <xdr:rowOff>25527</xdr:rowOff>
    </xdr:to>
    <xdr:sp macro="" textlink="">
      <xdr:nvSpPr>
        <xdr:cNvPr id="313" name="円/楕円 312"/>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16654</xdr:rowOff>
    </xdr:from>
    <xdr:ext cx="378565" cy="259045"/>
    <xdr:sp macro="" textlink="">
      <xdr:nvSpPr>
        <xdr:cNvPr id="314" name="テキスト ボックス 313"/>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94615</xdr:rowOff>
    </xdr:from>
    <xdr:to>
      <xdr:col>12</xdr:col>
      <xdr:colOff>561975</xdr:colOff>
      <xdr:row>39</xdr:row>
      <xdr:rowOff>24765</xdr:rowOff>
    </xdr:to>
    <xdr:sp macro="" textlink="">
      <xdr:nvSpPr>
        <xdr:cNvPr id="315" name="円/楕円 314"/>
        <xdr:cNvSpPr/>
      </xdr:nvSpPr>
      <xdr:spPr>
        <a:xfrm>
          <a:off x="8699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15892</xdr:rowOff>
    </xdr:from>
    <xdr:ext cx="378565" cy="259045"/>
    <xdr:sp macro="" textlink="">
      <xdr:nvSpPr>
        <xdr:cNvPr id="316" name="テキスト ボックス 315"/>
        <xdr:cNvSpPr txBox="1"/>
      </xdr:nvSpPr>
      <xdr:spPr>
        <a:xfrm>
          <a:off x="8561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96139</xdr:rowOff>
    </xdr:from>
    <xdr:to>
      <xdr:col>11</xdr:col>
      <xdr:colOff>358775</xdr:colOff>
      <xdr:row>39</xdr:row>
      <xdr:rowOff>26289</xdr:rowOff>
    </xdr:to>
    <xdr:sp macro="" textlink="">
      <xdr:nvSpPr>
        <xdr:cNvPr id="317" name="円/楕円 316"/>
        <xdr:cNvSpPr/>
      </xdr:nvSpPr>
      <xdr:spPr>
        <a:xfrm>
          <a:off x="7810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17416</xdr:rowOff>
    </xdr:from>
    <xdr:ext cx="378565" cy="259045"/>
    <xdr:sp macro="" textlink="">
      <xdr:nvSpPr>
        <xdr:cNvPr id="318" name="テキスト ボックス 317"/>
        <xdr:cNvSpPr txBox="1"/>
      </xdr:nvSpPr>
      <xdr:spPr>
        <a:xfrm>
          <a:off x="7672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96139</xdr:rowOff>
    </xdr:from>
    <xdr:to>
      <xdr:col>10</xdr:col>
      <xdr:colOff>155575</xdr:colOff>
      <xdr:row>39</xdr:row>
      <xdr:rowOff>26289</xdr:rowOff>
    </xdr:to>
    <xdr:sp macro="" textlink="">
      <xdr:nvSpPr>
        <xdr:cNvPr id="319" name="円/楕円 318"/>
        <xdr:cNvSpPr/>
      </xdr:nvSpPr>
      <xdr:spPr>
        <a:xfrm>
          <a:off x="6921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17416</xdr:rowOff>
    </xdr:from>
    <xdr:ext cx="378565" cy="259045"/>
    <xdr:sp macro="" textlink="">
      <xdr:nvSpPr>
        <xdr:cNvPr id="320" name="テキスト ボックス 319"/>
        <xdr:cNvSpPr txBox="1"/>
      </xdr:nvSpPr>
      <xdr:spPr>
        <a:xfrm>
          <a:off x="6783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158807</xdr:rowOff>
    </xdr:from>
    <xdr:to>
      <xdr:col>15</xdr:col>
      <xdr:colOff>180975</xdr:colOff>
      <xdr:row>58</xdr:row>
      <xdr:rowOff>164294</xdr:rowOff>
    </xdr:to>
    <xdr:cxnSp macro="">
      <xdr:nvCxnSpPr>
        <xdr:cNvPr id="349" name="直線コネクタ 348"/>
        <xdr:cNvCxnSpPr/>
      </xdr:nvCxnSpPr>
      <xdr:spPr>
        <a:xfrm>
          <a:off x="9639300" y="1010290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151511</xdr:rowOff>
    </xdr:from>
    <xdr:to>
      <xdr:col>14</xdr:col>
      <xdr:colOff>28575</xdr:colOff>
      <xdr:row>58</xdr:row>
      <xdr:rowOff>158807</xdr:rowOff>
    </xdr:to>
    <xdr:cxnSp macro="">
      <xdr:nvCxnSpPr>
        <xdr:cNvPr id="352" name="直線コネクタ 351"/>
        <xdr:cNvCxnSpPr/>
      </xdr:nvCxnSpPr>
      <xdr:spPr>
        <a:xfrm>
          <a:off x="8750300" y="10095611"/>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143510</xdr:rowOff>
    </xdr:from>
    <xdr:to>
      <xdr:col>12</xdr:col>
      <xdr:colOff>511175</xdr:colOff>
      <xdr:row>58</xdr:row>
      <xdr:rowOff>151511</xdr:rowOff>
    </xdr:to>
    <xdr:cxnSp macro="">
      <xdr:nvCxnSpPr>
        <xdr:cNvPr id="355" name="直線コネクタ 354"/>
        <xdr:cNvCxnSpPr/>
      </xdr:nvCxnSpPr>
      <xdr:spPr>
        <a:xfrm>
          <a:off x="7861300" y="1008761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135680</xdr:rowOff>
    </xdr:from>
    <xdr:to>
      <xdr:col>11</xdr:col>
      <xdr:colOff>307975</xdr:colOff>
      <xdr:row>58</xdr:row>
      <xdr:rowOff>143510</xdr:rowOff>
    </xdr:to>
    <xdr:cxnSp macro="">
      <xdr:nvCxnSpPr>
        <xdr:cNvPr id="358" name="直線コネクタ 357"/>
        <xdr:cNvCxnSpPr/>
      </xdr:nvCxnSpPr>
      <xdr:spPr>
        <a:xfrm>
          <a:off x="6972300" y="1007978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113494</xdr:rowOff>
    </xdr:from>
    <xdr:to>
      <xdr:col>15</xdr:col>
      <xdr:colOff>231775</xdr:colOff>
      <xdr:row>59</xdr:row>
      <xdr:rowOff>43644</xdr:rowOff>
    </xdr:to>
    <xdr:sp macro="" textlink="">
      <xdr:nvSpPr>
        <xdr:cNvPr id="368" name="円/楕円 367"/>
        <xdr:cNvSpPr/>
      </xdr:nvSpPr>
      <xdr:spPr>
        <a:xfrm>
          <a:off x="10426700" y="100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28421</xdr:rowOff>
    </xdr:from>
    <xdr:ext cx="469744" cy="259045"/>
    <xdr:sp macro="" textlink="">
      <xdr:nvSpPr>
        <xdr:cNvPr id="369" name="農林水産業費該当値テキスト"/>
        <xdr:cNvSpPr txBox="1"/>
      </xdr:nvSpPr>
      <xdr:spPr>
        <a:xfrm>
          <a:off x="10528300" y="9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108007</xdr:rowOff>
    </xdr:from>
    <xdr:to>
      <xdr:col>14</xdr:col>
      <xdr:colOff>79375</xdr:colOff>
      <xdr:row>59</xdr:row>
      <xdr:rowOff>38157</xdr:rowOff>
    </xdr:to>
    <xdr:sp macro="" textlink="">
      <xdr:nvSpPr>
        <xdr:cNvPr id="370" name="円/楕円 369"/>
        <xdr:cNvSpPr/>
      </xdr:nvSpPr>
      <xdr:spPr>
        <a:xfrm>
          <a:off x="9588500" y="100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29284</xdr:rowOff>
    </xdr:from>
    <xdr:ext cx="469744" cy="259045"/>
    <xdr:sp macro="" textlink="">
      <xdr:nvSpPr>
        <xdr:cNvPr id="371" name="テキスト ボックス 370"/>
        <xdr:cNvSpPr txBox="1"/>
      </xdr:nvSpPr>
      <xdr:spPr>
        <a:xfrm>
          <a:off x="9404427" y="101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100711</xdr:rowOff>
    </xdr:from>
    <xdr:to>
      <xdr:col>12</xdr:col>
      <xdr:colOff>561975</xdr:colOff>
      <xdr:row>59</xdr:row>
      <xdr:rowOff>30861</xdr:rowOff>
    </xdr:to>
    <xdr:sp macro="" textlink="">
      <xdr:nvSpPr>
        <xdr:cNvPr id="372" name="円/楕円 371"/>
        <xdr:cNvSpPr/>
      </xdr:nvSpPr>
      <xdr:spPr>
        <a:xfrm>
          <a:off x="8699500" y="100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21988</xdr:rowOff>
    </xdr:from>
    <xdr:ext cx="469744" cy="259045"/>
    <xdr:sp macro="" textlink="">
      <xdr:nvSpPr>
        <xdr:cNvPr id="373" name="テキスト ボックス 372"/>
        <xdr:cNvSpPr txBox="1"/>
      </xdr:nvSpPr>
      <xdr:spPr>
        <a:xfrm>
          <a:off x="8515427" y="1013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92710</xdr:rowOff>
    </xdr:from>
    <xdr:to>
      <xdr:col>11</xdr:col>
      <xdr:colOff>358775</xdr:colOff>
      <xdr:row>59</xdr:row>
      <xdr:rowOff>22860</xdr:rowOff>
    </xdr:to>
    <xdr:sp macro="" textlink="">
      <xdr:nvSpPr>
        <xdr:cNvPr id="374" name="円/楕円 373"/>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13987</xdr:rowOff>
    </xdr:from>
    <xdr:ext cx="469744" cy="259045"/>
    <xdr:sp macro="" textlink="">
      <xdr:nvSpPr>
        <xdr:cNvPr id="375" name="テキスト ボックス 374"/>
        <xdr:cNvSpPr txBox="1"/>
      </xdr:nvSpPr>
      <xdr:spPr>
        <a:xfrm>
          <a:off x="7626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84880</xdr:rowOff>
    </xdr:from>
    <xdr:to>
      <xdr:col>10</xdr:col>
      <xdr:colOff>155575</xdr:colOff>
      <xdr:row>59</xdr:row>
      <xdr:rowOff>15030</xdr:rowOff>
    </xdr:to>
    <xdr:sp macro="" textlink="">
      <xdr:nvSpPr>
        <xdr:cNvPr id="376" name="円/楕円 375"/>
        <xdr:cNvSpPr/>
      </xdr:nvSpPr>
      <xdr:spPr>
        <a:xfrm>
          <a:off x="6921500" y="100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6157</xdr:rowOff>
    </xdr:from>
    <xdr:ext cx="469744" cy="259045"/>
    <xdr:sp macro="" textlink="">
      <xdr:nvSpPr>
        <xdr:cNvPr id="377" name="テキスト ボックス 376"/>
        <xdr:cNvSpPr txBox="1"/>
      </xdr:nvSpPr>
      <xdr:spPr>
        <a:xfrm>
          <a:off x="6737427" y="101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50964</xdr:rowOff>
    </xdr:from>
    <xdr:to>
      <xdr:col>15</xdr:col>
      <xdr:colOff>180975</xdr:colOff>
      <xdr:row>78</xdr:row>
      <xdr:rowOff>90856</xdr:rowOff>
    </xdr:to>
    <xdr:cxnSp macro="">
      <xdr:nvCxnSpPr>
        <xdr:cNvPr id="406" name="直線コネクタ 405"/>
        <xdr:cNvCxnSpPr/>
      </xdr:nvCxnSpPr>
      <xdr:spPr>
        <a:xfrm>
          <a:off x="9639300" y="13424064"/>
          <a:ext cx="8382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50964</xdr:rowOff>
    </xdr:from>
    <xdr:to>
      <xdr:col>14</xdr:col>
      <xdr:colOff>28575</xdr:colOff>
      <xdr:row>78</xdr:row>
      <xdr:rowOff>92036</xdr:rowOff>
    </xdr:to>
    <xdr:cxnSp macro="">
      <xdr:nvCxnSpPr>
        <xdr:cNvPr id="409" name="直線コネクタ 408"/>
        <xdr:cNvCxnSpPr/>
      </xdr:nvCxnSpPr>
      <xdr:spPr>
        <a:xfrm flipV="1">
          <a:off x="8750300" y="13424064"/>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85026</xdr:rowOff>
    </xdr:from>
    <xdr:to>
      <xdr:col>12</xdr:col>
      <xdr:colOff>511175</xdr:colOff>
      <xdr:row>78</xdr:row>
      <xdr:rowOff>92036</xdr:rowOff>
    </xdr:to>
    <xdr:cxnSp macro="">
      <xdr:nvCxnSpPr>
        <xdr:cNvPr id="412" name="直線コネクタ 411"/>
        <xdr:cNvCxnSpPr/>
      </xdr:nvCxnSpPr>
      <xdr:spPr>
        <a:xfrm>
          <a:off x="7861300" y="13458126"/>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85026</xdr:rowOff>
    </xdr:from>
    <xdr:to>
      <xdr:col>11</xdr:col>
      <xdr:colOff>307975</xdr:colOff>
      <xdr:row>78</xdr:row>
      <xdr:rowOff>91427</xdr:rowOff>
    </xdr:to>
    <xdr:cxnSp macro="">
      <xdr:nvCxnSpPr>
        <xdr:cNvPr id="415" name="直線コネクタ 414"/>
        <xdr:cNvCxnSpPr/>
      </xdr:nvCxnSpPr>
      <xdr:spPr>
        <a:xfrm flipV="1">
          <a:off x="6972300" y="1345812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40056</xdr:rowOff>
    </xdr:from>
    <xdr:to>
      <xdr:col>15</xdr:col>
      <xdr:colOff>231775</xdr:colOff>
      <xdr:row>78</xdr:row>
      <xdr:rowOff>141656</xdr:rowOff>
    </xdr:to>
    <xdr:sp macro="" textlink="">
      <xdr:nvSpPr>
        <xdr:cNvPr id="425" name="円/楕円 424"/>
        <xdr:cNvSpPr/>
      </xdr:nvSpPr>
      <xdr:spPr>
        <a:xfrm>
          <a:off x="10426700" y="134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126433</xdr:rowOff>
    </xdr:from>
    <xdr:ext cx="469744" cy="259045"/>
    <xdr:sp macro="" textlink="">
      <xdr:nvSpPr>
        <xdr:cNvPr id="426" name="商工費該当値テキスト"/>
        <xdr:cNvSpPr txBox="1"/>
      </xdr:nvSpPr>
      <xdr:spPr>
        <a:xfrm>
          <a:off x="10528300" y="133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xdr:rowOff>
    </xdr:from>
    <xdr:to>
      <xdr:col>14</xdr:col>
      <xdr:colOff>79375</xdr:colOff>
      <xdr:row>78</xdr:row>
      <xdr:rowOff>101764</xdr:rowOff>
    </xdr:to>
    <xdr:sp macro="" textlink="">
      <xdr:nvSpPr>
        <xdr:cNvPr id="427" name="円/楕円 426"/>
        <xdr:cNvSpPr/>
      </xdr:nvSpPr>
      <xdr:spPr>
        <a:xfrm>
          <a:off x="9588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92891</xdr:rowOff>
    </xdr:from>
    <xdr:ext cx="469744" cy="259045"/>
    <xdr:sp macro="" textlink="">
      <xdr:nvSpPr>
        <xdr:cNvPr id="428" name="テキスト ボックス 427"/>
        <xdr:cNvSpPr txBox="1"/>
      </xdr:nvSpPr>
      <xdr:spPr>
        <a:xfrm>
          <a:off x="9404427"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41236</xdr:rowOff>
    </xdr:from>
    <xdr:to>
      <xdr:col>12</xdr:col>
      <xdr:colOff>561975</xdr:colOff>
      <xdr:row>78</xdr:row>
      <xdr:rowOff>142836</xdr:rowOff>
    </xdr:to>
    <xdr:sp macro="" textlink="">
      <xdr:nvSpPr>
        <xdr:cNvPr id="429" name="円/楕円 428"/>
        <xdr:cNvSpPr/>
      </xdr:nvSpPr>
      <xdr:spPr>
        <a:xfrm>
          <a:off x="8699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133963</xdr:rowOff>
    </xdr:from>
    <xdr:ext cx="469744" cy="259045"/>
    <xdr:sp macro="" textlink="">
      <xdr:nvSpPr>
        <xdr:cNvPr id="430" name="テキスト ボックス 429"/>
        <xdr:cNvSpPr txBox="1"/>
      </xdr:nvSpPr>
      <xdr:spPr>
        <a:xfrm>
          <a:off x="8515427"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34226</xdr:rowOff>
    </xdr:from>
    <xdr:to>
      <xdr:col>11</xdr:col>
      <xdr:colOff>358775</xdr:colOff>
      <xdr:row>78</xdr:row>
      <xdr:rowOff>135826</xdr:rowOff>
    </xdr:to>
    <xdr:sp macro="" textlink="">
      <xdr:nvSpPr>
        <xdr:cNvPr id="431" name="円/楕円 430"/>
        <xdr:cNvSpPr/>
      </xdr:nvSpPr>
      <xdr:spPr>
        <a:xfrm>
          <a:off x="7810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126953</xdr:rowOff>
    </xdr:from>
    <xdr:ext cx="469744" cy="259045"/>
    <xdr:sp macro="" textlink="">
      <xdr:nvSpPr>
        <xdr:cNvPr id="432" name="テキスト ボックス 431"/>
        <xdr:cNvSpPr txBox="1"/>
      </xdr:nvSpPr>
      <xdr:spPr>
        <a:xfrm>
          <a:off x="7626427"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40627</xdr:rowOff>
    </xdr:from>
    <xdr:to>
      <xdr:col>10</xdr:col>
      <xdr:colOff>155575</xdr:colOff>
      <xdr:row>78</xdr:row>
      <xdr:rowOff>142227</xdr:rowOff>
    </xdr:to>
    <xdr:sp macro="" textlink="">
      <xdr:nvSpPr>
        <xdr:cNvPr id="433" name="円/楕円 432"/>
        <xdr:cNvSpPr/>
      </xdr:nvSpPr>
      <xdr:spPr>
        <a:xfrm>
          <a:off x="6921500" y="134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133354</xdr:rowOff>
    </xdr:from>
    <xdr:ext cx="469744" cy="259045"/>
    <xdr:sp macro="" textlink="">
      <xdr:nvSpPr>
        <xdr:cNvPr id="434" name="テキスト ボックス 433"/>
        <xdr:cNvSpPr txBox="1"/>
      </xdr:nvSpPr>
      <xdr:spPr>
        <a:xfrm>
          <a:off x="6737427" y="135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74864</xdr:rowOff>
    </xdr:from>
    <xdr:to>
      <xdr:col>15</xdr:col>
      <xdr:colOff>180975</xdr:colOff>
      <xdr:row>98</xdr:row>
      <xdr:rowOff>103763</xdr:rowOff>
    </xdr:to>
    <xdr:cxnSp macro="">
      <xdr:nvCxnSpPr>
        <xdr:cNvPr id="467" name="直線コネクタ 466"/>
        <xdr:cNvCxnSpPr/>
      </xdr:nvCxnSpPr>
      <xdr:spPr>
        <a:xfrm>
          <a:off x="9639300" y="16876964"/>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53766</xdr:rowOff>
    </xdr:from>
    <xdr:to>
      <xdr:col>14</xdr:col>
      <xdr:colOff>28575</xdr:colOff>
      <xdr:row>98</xdr:row>
      <xdr:rowOff>74864</xdr:rowOff>
    </xdr:to>
    <xdr:cxnSp macro="">
      <xdr:nvCxnSpPr>
        <xdr:cNvPr id="470" name="直線コネクタ 469"/>
        <xdr:cNvCxnSpPr/>
      </xdr:nvCxnSpPr>
      <xdr:spPr>
        <a:xfrm>
          <a:off x="8750300" y="16855866"/>
          <a:ext cx="889000" cy="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53766</xdr:rowOff>
    </xdr:from>
    <xdr:to>
      <xdr:col>12</xdr:col>
      <xdr:colOff>511175</xdr:colOff>
      <xdr:row>98</xdr:row>
      <xdr:rowOff>71758</xdr:rowOff>
    </xdr:to>
    <xdr:cxnSp macro="">
      <xdr:nvCxnSpPr>
        <xdr:cNvPr id="473" name="直線コネクタ 472"/>
        <xdr:cNvCxnSpPr/>
      </xdr:nvCxnSpPr>
      <xdr:spPr>
        <a:xfrm flipV="1">
          <a:off x="7861300" y="16855866"/>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71758</xdr:rowOff>
    </xdr:from>
    <xdr:to>
      <xdr:col>11</xdr:col>
      <xdr:colOff>307975</xdr:colOff>
      <xdr:row>98</xdr:row>
      <xdr:rowOff>122413</xdr:rowOff>
    </xdr:to>
    <xdr:cxnSp macro="">
      <xdr:nvCxnSpPr>
        <xdr:cNvPr id="476" name="直線コネクタ 475"/>
        <xdr:cNvCxnSpPr/>
      </xdr:nvCxnSpPr>
      <xdr:spPr>
        <a:xfrm flipV="1">
          <a:off x="6972300" y="16873858"/>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52963</xdr:rowOff>
    </xdr:from>
    <xdr:to>
      <xdr:col>15</xdr:col>
      <xdr:colOff>231775</xdr:colOff>
      <xdr:row>98</xdr:row>
      <xdr:rowOff>154563</xdr:rowOff>
    </xdr:to>
    <xdr:sp macro="" textlink="">
      <xdr:nvSpPr>
        <xdr:cNvPr id="486" name="円/楕円 485"/>
        <xdr:cNvSpPr/>
      </xdr:nvSpPr>
      <xdr:spPr>
        <a:xfrm>
          <a:off x="10426700" y="168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139340</xdr:rowOff>
    </xdr:from>
    <xdr:ext cx="534377" cy="259045"/>
    <xdr:sp macro="" textlink="">
      <xdr:nvSpPr>
        <xdr:cNvPr id="487" name="土木費該当値テキスト"/>
        <xdr:cNvSpPr txBox="1"/>
      </xdr:nvSpPr>
      <xdr:spPr>
        <a:xfrm>
          <a:off x="10528300" y="167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24064</xdr:rowOff>
    </xdr:from>
    <xdr:to>
      <xdr:col>14</xdr:col>
      <xdr:colOff>79375</xdr:colOff>
      <xdr:row>98</xdr:row>
      <xdr:rowOff>125664</xdr:rowOff>
    </xdr:to>
    <xdr:sp macro="" textlink="">
      <xdr:nvSpPr>
        <xdr:cNvPr id="488" name="円/楕円 487"/>
        <xdr:cNvSpPr/>
      </xdr:nvSpPr>
      <xdr:spPr>
        <a:xfrm>
          <a:off x="9588500" y="168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116791</xdr:rowOff>
    </xdr:from>
    <xdr:ext cx="534377" cy="259045"/>
    <xdr:sp macro="" textlink="">
      <xdr:nvSpPr>
        <xdr:cNvPr id="489" name="テキスト ボックス 488"/>
        <xdr:cNvSpPr txBox="1"/>
      </xdr:nvSpPr>
      <xdr:spPr>
        <a:xfrm>
          <a:off x="9372111" y="169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2966</xdr:rowOff>
    </xdr:from>
    <xdr:to>
      <xdr:col>12</xdr:col>
      <xdr:colOff>561975</xdr:colOff>
      <xdr:row>98</xdr:row>
      <xdr:rowOff>104566</xdr:rowOff>
    </xdr:to>
    <xdr:sp macro="" textlink="">
      <xdr:nvSpPr>
        <xdr:cNvPr id="490" name="円/楕円 489"/>
        <xdr:cNvSpPr/>
      </xdr:nvSpPr>
      <xdr:spPr>
        <a:xfrm>
          <a:off x="8699500" y="168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95693</xdr:rowOff>
    </xdr:from>
    <xdr:ext cx="534377" cy="259045"/>
    <xdr:sp macro="" textlink="">
      <xdr:nvSpPr>
        <xdr:cNvPr id="491" name="テキスト ボックス 490"/>
        <xdr:cNvSpPr txBox="1"/>
      </xdr:nvSpPr>
      <xdr:spPr>
        <a:xfrm>
          <a:off x="8483111" y="168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20958</xdr:rowOff>
    </xdr:from>
    <xdr:to>
      <xdr:col>11</xdr:col>
      <xdr:colOff>358775</xdr:colOff>
      <xdr:row>98</xdr:row>
      <xdr:rowOff>122558</xdr:rowOff>
    </xdr:to>
    <xdr:sp macro="" textlink="">
      <xdr:nvSpPr>
        <xdr:cNvPr id="492" name="円/楕円 491"/>
        <xdr:cNvSpPr/>
      </xdr:nvSpPr>
      <xdr:spPr>
        <a:xfrm>
          <a:off x="7810500" y="16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113685</xdr:rowOff>
    </xdr:from>
    <xdr:ext cx="534377" cy="259045"/>
    <xdr:sp macro="" textlink="">
      <xdr:nvSpPr>
        <xdr:cNvPr id="493" name="テキスト ボックス 492"/>
        <xdr:cNvSpPr txBox="1"/>
      </xdr:nvSpPr>
      <xdr:spPr>
        <a:xfrm>
          <a:off x="7594111" y="169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71613</xdr:rowOff>
    </xdr:from>
    <xdr:to>
      <xdr:col>10</xdr:col>
      <xdr:colOff>155575</xdr:colOff>
      <xdr:row>99</xdr:row>
      <xdr:rowOff>1763</xdr:rowOff>
    </xdr:to>
    <xdr:sp macro="" textlink="">
      <xdr:nvSpPr>
        <xdr:cNvPr id="494" name="円/楕円 493"/>
        <xdr:cNvSpPr/>
      </xdr:nvSpPr>
      <xdr:spPr>
        <a:xfrm>
          <a:off x="6921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164340</xdr:rowOff>
    </xdr:from>
    <xdr:ext cx="534377" cy="259045"/>
    <xdr:sp macro="" textlink="">
      <xdr:nvSpPr>
        <xdr:cNvPr id="495" name="テキスト ボックス 494"/>
        <xdr:cNvSpPr txBox="1"/>
      </xdr:nvSpPr>
      <xdr:spPr>
        <a:xfrm>
          <a:off x="6705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17033</xdr:rowOff>
    </xdr:from>
    <xdr:to>
      <xdr:col>23</xdr:col>
      <xdr:colOff>517525</xdr:colOff>
      <xdr:row>37</xdr:row>
      <xdr:rowOff>143815</xdr:rowOff>
    </xdr:to>
    <xdr:cxnSp macro="">
      <xdr:nvCxnSpPr>
        <xdr:cNvPr id="523" name="直線コネクタ 522"/>
        <xdr:cNvCxnSpPr/>
      </xdr:nvCxnSpPr>
      <xdr:spPr>
        <a:xfrm flipV="1">
          <a:off x="15481300" y="6360683"/>
          <a:ext cx="838200" cy="12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140614</xdr:rowOff>
    </xdr:from>
    <xdr:to>
      <xdr:col>22</xdr:col>
      <xdr:colOff>365125</xdr:colOff>
      <xdr:row>37</xdr:row>
      <xdr:rowOff>143815</xdr:rowOff>
    </xdr:to>
    <xdr:cxnSp macro="">
      <xdr:nvCxnSpPr>
        <xdr:cNvPr id="526" name="直線コネクタ 525"/>
        <xdr:cNvCxnSpPr/>
      </xdr:nvCxnSpPr>
      <xdr:spPr>
        <a:xfrm>
          <a:off x="14592300" y="64842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140614</xdr:rowOff>
    </xdr:from>
    <xdr:to>
      <xdr:col>21</xdr:col>
      <xdr:colOff>161925</xdr:colOff>
      <xdr:row>38</xdr:row>
      <xdr:rowOff>16576</xdr:rowOff>
    </xdr:to>
    <xdr:cxnSp macro="">
      <xdr:nvCxnSpPr>
        <xdr:cNvPr id="529" name="直線コネクタ 528"/>
        <xdr:cNvCxnSpPr/>
      </xdr:nvCxnSpPr>
      <xdr:spPr>
        <a:xfrm flipV="1">
          <a:off x="13703300" y="6484264"/>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154513</xdr:rowOff>
    </xdr:from>
    <xdr:to>
      <xdr:col>19</xdr:col>
      <xdr:colOff>644525</xdr:colOff>
      <xdr:row>38</xdr:row>
      <xdr:rowOff>16576</xdr:rowOff>
    </xdr:to>
    <xdr:cxnSp macro="">
      <xdr:nvCxnSpPr>
        <xdr:cNvPr id="532" name="直線コネクタ 531"/>
        <xdr:cNvCxnSpPr/>
      </xdr:nvCxnSpPr>
      <xdr:spPr>
        <a:xfrm>
          <a:off x="12814300" y="649816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137683</xdr:rowOff>
    </xdr:from>
    <xdr:to>
      <xdr:col>23</xdr:col>
      <xdr:colOff>568325</xdr:colOff>
      <xdr:row>37</xdr:row>
      <xdr:rowOff>67833</xdr:rowOff>
    </xdr:to>
    <xdr:sp macro="" textlink="">
      <xdr:nvSpPr>
        <xdr:cNvPr id="542" name="円/楕円 541"/>
        <xdr:cNvSpPr/>
      </xdr:nvSpPr>
      <xdr:spPr>
        <a:xfrm>
          <a:off x="16268700" y="63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116110</xdr:rowOff>
    </xdr:from>
    <xdr:ext cx="534377" cy="259045"/>
    <xdr:sp macro="" textlink="">
      <xdr:nvSpPr>
        <xdr:cNvPr id="543" name="消防費該当値テキスト"/>
        <xdr:cNvSpPr txBox="1"/>
      </xdr:nvSpPr>
      <xdr:spPr>
        <a:xfrm>
          <a:off x="16370300" y="62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93015</xdr:rowOff>
    </xdr:from>
    <xdr:to>
      <xdr:col>22</xdr:col>
      <xdr:colOff>415925</xdr:colOff>
      <xdr:row>38</xdr:row>
      <xdr:rowOff>23164</xdr:rowOff>
    </xdr:to>
    <xdr:sp macro="" textlink="">
      <xdr:nvSpPr>
        <xdr:cNvPr id="544" name="円/楕円 543"/>
        <xdr:cNvSpPr/>
      </xdr:nvSpPr>
      <xdr:spPr>
        <a:xfrm>
          <a:off x="15430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14291</xdr:rowOff>
    </xdr:from>
    <xdr:ext cx="534377" cy="259045"/>
    <xdr:sp macro="" textlink="">
      <xdr:nvSpPr>
        <xdr:cNvPr id="545" name="テキスト ボックス 544"/>
        <xdr:cNvSpPr txBox="1"/>
      </xdr:nvSpPr>
      <xdr:spPr>
        <a:xfrm>
          <a:off x="15214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89814</xdr:rowOff>
    </xdr:from>
    <xdr:to>
      <xdr:col>21</xdr:col>
      <xdr:colOff>212725</xdr:colOff>
      <xdr:row>38</xdr:row>
      <xdr:rowOff>19965</xdr:rowOff>
    </xdr:to>
    <xdr:sp macro="" textlink="">
      <xdr:nvSpPr>
        <xdr:cNvPr id="546" name="円/楕円 545"/>
        <xdr:cNvSpPr/>
      </xdr:nvSpPr>
      <xdr:spPr>
        <a:xfrm>
          <a:off x="14541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11092</xdr:rowOff>
    </xdr:from>
    <xdr:ext cx="534377" cy="259045"/>
    <xdr:sp macro="" textlink="">
      <xdr:nvSpPr>
        <xdr:cNvPr id="547" name="テキスト ボックス 546"/>
        <xdr:cNvSpPr txBox="1"/>
      </xdr:nvSpPr>
      <xdr:spPr>
        <a:xfrm>
          <a:off x="14325111" y="65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137226</xdr:rowOff>
    </xdr:from>
    <xdr:to>
      <xdr:col>20</xdr:col>
      <xdr:colOff>9525</xdr:colOff>
      <xdr:row>38</xdr:row>
      <xdr:rowOff>67376</xdr:rowOff>
    </xdr:to>
    <xdr:sp macro="" textlink="">
      <xdr:nvSpPr>
        <xdr:cNvPr id="548" name="円/楕円 547"/>
        <xdr:cNvSpPr/>
      </xdr:nvSpPr>
      <xdr:spPr>
        <a:xfrm>
          <a:off x="13652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58503</xdr:rowOff>
    </xdr:from>
    <xdr:ext cx="534377" cy="259045"/>
    <xdr:sp macro="" textlink="">
      <xdr:nvSpPr>
        <xdr:cNvPr id="549" name="テキスト ボックス 548"/>
        <xdr:cNvSpPr txBox="1"/>
      </xdr:nvSpPr>
      <xdr:spPr>
        <a:xfrm>
          <a:off x="13436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103713</xdr:rowOff>
    </xdr:from>
    <xdr:to>
      <xdr:col>18</xdr:col>
      <xdr:colOff>492125</xdr:colOff>
      <xdr:row>38</xdr:row>
      <xdr:rowOff>33863</xdr:rowOff>
    </xdr:to>
    <xdr:sp macro="" textlink="">
      <xdr:nvSpPr>
        <xdr:cNvPr id="550" name="円/楕円 549"/>
        <xdr:cNvSpPr/>
      </xdr:nvSpPr>
      <xdr:spPr>
        <a:xfrm>
          <a:off x="12763500" y="64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24990</xdr:rowOff>
    </xdr:from>
    <xdr:ext cx="534377" cy="259045"/>
    <xdr:sp macro="" textlink="">
      <xdr:nvSpPr>
        <xdr:cNvPr id="551" name="テキスト ボックス 550"/>
        <xdr:cNvSpPr txBox="1"/>
      </xdr:nvSpPr>
      <xdr:spPr>
        <a:xfrm>
          <a:off x="12547111" y="654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35491</xdr:rowOff>
    </xdr:from>
    <xdr:to>
      <xdr:col>23</xdr:col>
      <xdr:colOff>517525</xdr:colOff>
      <xdr:row>57</xdr:row>
      <xdr:rowOff>88788</xdr:rowOff>
    </xdr:to>
    <xdr:cxnSp macro="">
      <xdr:nvCxnSpPr>
        <xdr:cNvPr id="582" name="直線コネクタ 581"/>
        <xdr:cNvCxnSpPr/>
      </xdr:nvCxnSpPr>
      <xdr:spPr>
        <a:xfrm flipV="1">
          <a:off x="15481300" y="9808141"/>
          <a:ext cx="8382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74026</xdr:rowOff>
    </xdr:from>
    <xdr:to>
      <xdr:col>22</xdr:col>
      <xdr:colOff>365125</xdr:colOff>
      <xdr:row>57</xdr:row>
      <xdr:rowOff>88788</xdr:rowOff>
    </xdr:to>
    <xdr:cxnSp macro="">
      <xdr:nvCxnSpPr>
        <xdr:cNvPr id="585" name="直線コネクタ 584"/>
        <xdr:cNvCxnSpPr/>
      </xdr:nvCxnSpPr>
      <xdr:spPr>
        <a:xfrm>
          <a:off x="14592300" y="9846676"/>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74026</xdr:rowOff>
    </xdr:from>
    <xdr:to>
      <xdr:col>21</xdr:col>
      <xdr:colOff>161925</xdr:colOff>
      <xdr:row>57</xdr:row>
      <xdr:rowOff>75833</xdr:rowOff>
    </xdr:to>
    <xdr:cxnSp macro="">
      <xdr:nvCxnSpPr>
        <xdr:cNvPr id="588" name="直線コネクタ 587"/>
        <xdr:cNvCxnSpPr/>
      </xdr:nvCxnSpPr>
      <xdr:spPr>
        <a:xfrm flipV="1">
          <a:off x="13703300" y="9846676"/>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32900</xdr:rowOff>
    </xdr:from>
    <xdr:to>
      <xdr:col>19</xdr:col>
      <xdr:colOff>644525</xdr:colOff>
      <xdr:row>57</xdr:row>
      <xdr:rowOff>75833</xdr:rowOff>
    </xdr:to>
    <xdr:cxnSp macro="">
      <xdr:nvCxnSpPr>
        <xdr:cNvPr id="591" name="直線コネクタ 590"/>
        <xdr:cNvCxnSpPr/>
      </xdr:nvCxnSpPr>
      <xdr:spPr>
        <a:xfrm>
          <a:off x="12814300" y="9805550"/>
          <a:ext cx="8890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156141</xdr:rowOff>
    </xdr:from>
    <xdr:to>
      <xdr:col>23</xdr:col>
      <xdr:colOff>568325</xdr:colOff>
      <xdr:row>57</xdr:row>
      <xdr:rowOff>86291</xdr:rowOff>
    </xdr:to>
    <xdr:sp macro="" textlink="">
      <xdr:nvSpPr>
        <xdr:cNvPr id="601" name="円/楕円 600"/>
        <xdr:cNvSpPr/>
      </xdr:nvSpPr>
      <xdr:spPr>
        <a:xfrm>
          <a:off x="16268700" y="9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134568</xdr:rowOff>
    </xdr:from>
    <xdr:ext cx="534377" cy="259045"/>
    <xdr:sp macro="" textlink="">
      <xdr:nvSpPr>
        <xdr:cNvPr id="602" name="教育費該当値テキスト"/>
        <xdr:cNvSpPr txBox="1"/>
      </xdr:nvSpPr>
      <xdr:spPr>
        <a:xfrm>
          <a:off x="16370300" y="9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37988</xdr:rowOff>
    </xdr:from>
    <xdr:to>
      <xdr:col>22</xdr:col>
      <xdr:colOff>415925</xdr:colOff>
      <xdr:row>57</xdr:row>
      <xdr:rowOff>139588</xdr:rowOff>
    </xdr:to>
    <xdr:sp macro="" textlink="">
      <xdr:nvSpPr>
        <xdr:cNvPr id="603" name="円/楕円 602"/>
        <xdr:cNvSpPr/>
      </xdr:nvSpPr>
      <xdr:spPr>
        <a:xfrm>
          <a:off x="15430500" y="98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130715</xdr:rowOff>
    </xdr:from>
    <xdr:ext cx="534377" cy="259045"/>
    <xdr:sp macro="" textlink="">
      <xdr:nvSpPr>
        <xdr:cNvPr id="604" name="テキスト ボックス 603"/>
        <xdr:cNvSpPr txBox="1"/>
      </xdr:nvSpPr>
      <xdr:spPr>
        <a:xfrm>
          <a:off x="15214111" y="990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23226</xdr:rowOff>
    </xdr:from>
    <xdr:to>
      <xdr:col>21</xdr:col>
      <xdr:colOff>212725</xdr:colOff>
      <xdr:row>57</xdr:row>
      <xdr:rowOff>124826</xdr:rowOff>
    </xdr:to>
    <xdr:sp macro="" textlink="">
      <xdr:nvSpPr>
        <xdr:cNvPr id="605" name="円/楕円 604"/>
        <xdr:cNvSpPr/>
      </xdr:nvSpPr>
      <xdr:spPr>
        <a:xfrm>
          <a:off x="14541500" y="97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115953</xdr:rowOff>
    </xdr:from>
    <xdr:ext cx="534377" cy="259045"/>
    <xdr:sp macro="" textlink="">
      <xdr:nvSpPr>
        <xdr:cNvPr id="606" name="テキスト ボックス 605"/>
        <xdr:cNvSpPr txBox="1"/>
      </xdr:nvSpPr>
      <xdr:spPr>
        <a:xfrm>
          <a:off x="14325111" y="98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25033</xdr:rowOff>
    </xdr:from>
    <xdr:to>
      <xdr:col>20</xdr:col>
      <xdr:colOff>9525</xdr:colOff>
      <xdr:row>57</xdr:row>
      <xdr:rowOff>126633</xdr:rowOff>
    </xdr:to>
    <xdr:sp macro="" textlink="">
      <xdr:nvSpPr>
        <xdr:cNvPr id="607" name="円/楕円 606"/>
        <xdr:cNvSpPr/>
      </xdr:nvSpPr>
      <xdr:spPr>
        <a:xfrm>
          <a:off x="13652500" y="97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117760</xdr:rowOff>
    </xdr:from>
    <xdr:ext cx="534377" cy="259045"/>
    <xdr:sp macro="" textlink="">
      <xdr:nvSpPr>
        <xdr:cNvPr id="608" name="テキスト ボックス 607"/>
        <xdr:cNvSpPr txBox="1"/>
      </xdr:nvSpPr>
      <xdr:spPr>
        <a:xfrm>
          <a:off x="13436111" y="98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153550</xdr:rowOff>
    </xdr:from>
    <xdr:to>
      <xdr:col>18</xdr:col>
      <xdr:colOff>492125</xdr:colOff>
      <xdr:row>57</xdr:row>
      <xdr:rowOff>83700</xdr:rowOff>
    </xdr:to>
    <xdr:sp macro="" textlink="">
      <xdr:nvSpPr>
        <xdr:cNvPr id="609" name="円/楕円 608"/>
        <xdr:cNvSpPr/>
      </xdr:nvSpPr>
      <xdr:spPr>
        <a:xfrm>
          <a:off x="12763500" y="97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74827</xdr:rowOff>
    </xdr:from>
    <xdr:ext cx="534377" cy="259045"/>
    <xdr:sp macro="" textlink="">
      <xdr:nvSpPr>
        <xdr:cNvPr id="610" name="テキスト ボックス 609"/>
        <xdr:cNvSpPr txBox="1"/>
      </xdr:nvSpPr>
      <xdr:spPr>
        <a:xfrm>
          <a:off x="12547111" y="98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85685</xdr:rowOff>
    </xdr:from>
    <xdr:to>
      <xdr:col>23</xdr:col>
      <xdr:colOff>517525</xdr:colOff>
      <xdr:row>98</xdr:row>
      <xdr:rowOff>95329</xdr:rowOff>
    </xdr:to>
    <xdr:cxnSp macro="">
      <xdr:nvCxnSpPr>
        <xdr:cNvPr id="698" name="直線コネクタ 697"/>
        <xdr:cNvCxnSpPr/>
      </xdr:nvCxnSpPr>
      <xdr:spPr>
        <a:xfrm flipV="1">
          <a:off x="15481300" y="16887785"/>
          <a:ext cx="8382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80460</xdr:rowOff>
    </xdr:from>
    <xdr:to>
      <xdr:col>22</xdr:col>
      <xdr:colOff>365125</xdr:colOff>
      <xdr:row>98</xdr:row>
      <xdr:rowOff>95329</xdr:rowOff>
    </xdr:to>
    <xdr:cxnSp macro="">
      <xdr:nvCxnSpPr>
        <xdr:cNvPr id="701" name="直線コネクタ 700"/>
        <xdr:cNvCxnSpPr/>
      </xdr:nvCxnSpPr>
      <xdr:spPr>
        <a:xfrm>
          <a:off x="14592300" y="16882560"/>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79905</xdr:rowOff>
    </xdr:from>
    <xdr:to>
      <xdr:col>21</xdr:col>
      <xdr:colOff>161925</xdr:colOff>
      <xdr:row>98</xdr:row>
      <xdr:rowOff>80460</xdr:rowOff>
    </xdr:to>
    <xdr:cxnSp macro="">
      <xdr:nvCxnSpPr>
        <xdr:cNvPr id="704" name="直線コネクタ 703"/>
        <xdr:cNvCxnSpPr/>
      </xdr:nvCxnSpPr>
      <xdr:spPr>
        <a:xfrm>
          <a:off x="13703300" y="1688200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77315</xdr:rowOff>
    </xdr:from>
    <xdr:to>
      <xdr:col>19</xdr:col>
      <xdr:colOff>644525</xdr:colOff>
      <xdr:row>98</xdr:row>
      <xdr:rowOff>79905</xdr:rowOff>
    </xdr:to>
    <xdr:cxnSp macro="">
      <xdr:nvCxnSpPr>
        <xdr:cNvPr id="707" name="直線コネクタ 706"/>
        <xdr:cNvCxnSpPr/>
      </xdr:nvCxnSpPr>
      <xdr:spPr>
        <a:xfrm>
          <a:off x="12814300" y="16879415"/>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34885</xdr:rowOff>
    </xdr:from>
    <xdr:to>
      <xdr:col>23</xdr:col>
      <xdr:colOff>568325</xdr:colOff>
      <xdr:row>98</xdr:row>
      <xdr:rowOff>136485</xdr:rowOff>
    </xdr:to>
    <xdr:sp macro="" textlink="">
      <xdr:nvSpPr>
        <xdr:cNvPr id="717" name="円/楕円 716"/>
        <xdr:cNvSpPr/>
      </xdr:nvSpPr>
      <xdr:spPr>
        <a:xfrm>
          <a:off x="162687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121262</xdr:rowOff>
    </xdr:from>
    <xdr:ext cx="534377" cy="259045"/>
    <xdr:sp macro="" textlink="">
      <xdr:nvSpPr>
        <xdr:cNvPr id="718" name="公債費該当値テキスト"/>
        <xdr:cNvSpPr txBox="1"/>
      </xdr:nvSpPr>
      <xdr:spPr>
        <a:xfrm>
          <a:off x="16370300" y="167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44529</xdr:rowOff>
    </xdr:from>
    <xdr:to>
      <xdr:col>22</xdr:col>
      <xdr:colOff>415925</xdr:colOff>
      <xdr:row>98</xdr:row>
      <xdr:rowOff>146129</xdr:rowOff>
    </xdr:to>
    <xdr:sp macro="" textlink="">
      <xdr:nvSpPr>
        <xdr:cNvPr id="719" name="円/楕円 718"/>
        <xdr:cNvSpPr/>
      </xdr:nvSpPr>
      <xdr:spPr>
        <a:xfrm>
          <a:off x="15430500" y="168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137256</xdr:rowOff>
    </xdr:from>
    <xdr:ext cx="534377" cy="259045"/>
    <xdr:sp macro="" textlink="">
      <xdr:nvSpPr>
        <xdr:cNvPr id="720" name="テキスト ボックス 719"/>
        <xdr:cNvSpPr txBox="1"/>
      </xdr:nvSpPr>
      <xdr:spPr>
        <a:xfrm>
          <a:off x="15214111" y="169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29660</xdr:rowOff>
    </xdr:from>
    <xdr:to>
      <xdr:col>21</xdr:col>
      <xdr:colOff>212725</xdr:colOff>
      <xdr:row>98</xdr:row>
      <xdr:rowOff>131260</xdr:rowOff>
    </xdr:to>
    <xdr:sp macro="" textlink="">
      <xdr:nvSpPr>
        <xdr:cNvPr id="721" name="円/楕円 720"/>
        <xdr:cNvSpPr/>
      </xdr:nvSpPr>
      <xdr:spPr>
        <a:xfrm>
          <a:off x="14541500" y="168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122387</xdr:rowOff>
    </xdr:from>
    <xdr:ext cx="534377" cy="259045"/>
    <xdr:sp macro="" textlink="">
      <xdr:nvSpPr>
        <xdr:cNvPr id="722" name="テキスト ボックス 721"/>
        <xdr:cNvSpPr txBox="1"/>
      </xdr:nvSpPr>
      <xdr:spPr>
        <a:xfrm>
          <a:off x="14325111" y="169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29105</xdr:rowOff>
    </xdr:from>
    <xdr:to>
      <xdr:col>20</xdr:col>
      <xdr:colOff>9525</xdr:colOff>
      <xdr:row>98</xdr:row>
      <xdr:rowOff>130705</xdr:rowOff>
    </xdr:to>
    <xdr:sp macro="" textlink="">
      <xdr:nvSpPr>
        <xdr:cNvPr id="723" name="円/楕円 722"/>
        <xdr:cNvSpPr/>
      </xdr:nvSpPr>
      <xdr:spPr>
        <a:xfrm>
          <a:off x="13652500" y="16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121832</xdr:rowOff>
    </xdr:from>
    <xdr:ext cx="534377" cy="259045"/>
    <xdr:sp macro="" textlink="">
      <xdr:nvSpPr>
        <xdr:cNvPr id="724" name="テキスト ボックス 723"/>
        <xdr:cNvSpPr txBox="1"/>
      </xdr:nvSpPr>
      <xdr:spPr>
        <a:xfrm>
          <a:off x="13436111" y="16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26515</xdr:rowOff>
    </xdr:from>
    <xdr:to>
      <xdr:col>18</xdr:col>
      <xdr:colOff>492125</xdr:colOff>
      <xdr:row>98</xdr:row>
      <xdr:rowOff>128115</xdr:rowOff>
    </xdr:to>
    <xdr:sp macro="" textlink="">
      <xdr:nvSpPr>
        <xdr:cNvPr id="725" name="円/楕円 724"/>
        <xdr:cNvSpPr/>
      </xdr:nvSpPr>
      <xdr:spPr>
        <a:xfrm>
          <a:off x="12763500" y="168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119242</xdr:rowOff>
    </xdr:from>
    <xdr:ext cx="534377" cy="259045"/>
    <xdr:sp macro="" textlink="">
      <xdr:nvSpPr>
        <xdr:cNvPr id="726" name="テキスト ボックス 725"/>
        <xdr:cNvSpPr txBox="1"/>
      </xdr:nvSpPr>
      <xdr:spPr>
        <a:xfrm>
          <a:off x="12547111" y="169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277,891</a:t>
          </a:r>
          <a:r>
            <a:rPr kumimoji="1" lang="ja-JP" altLang="en-US" sz="1300">
              <a:solidFill>
                <a:sysClr val="windowText" lastClr="000000"/>
              </a:solidFill>
              <a:latin typeface="ＭＳ Ｐゴシック"/>
            </a:rPr>
            <a:t>円となっている。議会費以外の全ての項目において、類似団体平均と比べて低い水準となっている。</a:t>
          </a:r>
        </a:p>
        <a:p>
          <a:r>
            <a:rPr kumimoji="1" lang="ja-JP" altLang="en-US" sz="1300">
              <a:solidFill>
                <a:sysClr val="windowText" lastClr="000000"/>
              </a:solidFill>
              <a:latin typeface="ＭＳ Ｐゴシック"/>
            </a:rPr>
            <a:t>民生費の増加は、障害者自立支援・児童発達支援支給事務費、年金生活者等支援臨時福祉給付金等の、扶助費の増加による影響が大きい。</a:t>
          </a:r>
        </a:p>
        <a:p>
          <a:r>
            <a:rPr kumimoji="1" lang="ja-JP" altLang="en-US" sz="1300">
              <a:solidFill>
                <a:sysClr val="windowText" lastClr="000000"/>
              </a:solidFill>
              <a:latin typeface="ＭＳ Ｐゴシック"/>
            </a:rPr>
            <a:t>商工費は、商品券発行事業費補助金や扶桑町内企業再投資促進補助金の減少等により、前年度比</a:t>
          </a:r>
          <a:r>
            <a:rPr kumimoji="1" lang="en-US" altLang="ja-JP" sz="1300">
              <a:solidFill>
                <a:sysClr val="windowText" lastClr="000000"/>
              </a:solidFill>
              <a:latin typeface="ＭＳ Ｐゴシック"/>
            </a:rPr>
            <a:t>1,047</a:t>
          </a:r>
          <a:r>
            <a:rPr kumimoji="1" lang="ja-JP" altLang="en-US" sz="1300">
              <a:solidFill>
                <a:sysClr val="windowText" lastClr="000000"/>
              </a:solidFill>
              <a:latin typeface="ＭＳ Ｐゴシック"/>
            </a:rPr>
            <a:t>円減少した。</a:t>
          </a:r>
        </a:p>
        <a:p>
          <a:r>
            <a:rPr kumimoji="1" lang="ja-JP" altLang="en-US" sz="1300">
              <a:solidFill>
                <a:sysClr val="windowText" lastClr="000000"/>
              </a:solidFill>
              <a:latin typeface="ＭＳ Ｐゴシック"/>
            </a:rPr>
            <a:t>土木費の減少は、主に長畑貯留施設設置事業費の減による。</a:t>
          </a:r>
        </a:p>
        <a:p>
          <a:r>
            <a:rPr kumimoji="1" lang="ja-JP" altLang="en-US" sz="1300">
              <a:solidFill>
                <a:sysClr val="windowText" lastClr="000000"/>
              </a:solidFill>
              <a:latin typeface="ＭＳ Ｐゴシック"/>
            </a:rPr>
            <a:t>消防費が</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年度において急増しているが、これは防災行政無線デジタル化事業による増であり、一時的なものである。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８年度については税収は増加したものの、扶助費、公債費等の増加により、実質単年度収支が赤字となっている。しかしながら、前年度からの繰越金が多かったこともあり、実質収支は黒字となっている。　</a:t>
          </a:r>
        </a:p>
        <a:p>
          <a:r>
            <a:rPr kumimoji="1" lang="ja-JP" altLang="en-US" sz="1400">
              <a:solidFill>
                <a:sysClr val="windowText" lastClr="000000"/>
              </a:solidFill>
              <a:latin typeface="ＭＳ ゴシック" pitchFamily="49" charset="-128"/>
              <a:ea typeface="ＭＳ ゴシック" pitchFamily="49" charset="-128"/>
            </a:rPr>
            <a:t>　財政調整基金残高は概ね横ばいとなっている。</a:t>
          </a:r>
        </a:p>
        <a:p>
          <a:r>
            <a:rPr kumimoji="1" lang="ja-JP" altLang="en-US" sz="1400">
              <a:solidFill>
                <a:sysClr val="windowText" lastClr="000000"/>
              </a:solidFill>
              <a:latin typeface="ＭＳ ゴシック" pitchFamily="49" charset="-128"/>
              <a:ea typeface="ＭＳ ゴシック" pitchFamily="49" charset="-128"/>
            </a:rPr>
            <a:t>　今後については財政調整基金残高を</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％程度維持できるよう行政運営を行っていく。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平成２８年度の連結実質赤字比率は、直近５か年と同様に、全会計において黒字額であり、健全な状況であった。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今後も現状程度の黒字額を維持できるよう、引き続き健全な財政運営に努めていく。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9950298</v>
      </c>
      <c r="BO4" s="381"/>
      <c r="BP4" s="381"/>
      <c r="BQ4" s="381"/>
      <c r="BR4" s="381"/>
      <c r="BS4" s="381"/>
      <c r="BT4" s="381"/>
      <c r="BU4" s="382"/>
      <c r="BV4" s="380">
        <v>9514585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9635047</v>
      </c>
      <c r="BO5" s="418"/>
      <c r="BP5" s="418"/>
      <c r="BQ5" s="418"/>
      <c r="BR5" s="418"/>
      <c r="BS5" s="418"/>
      <c r="BT5" s="418"/>
      <c r="BU5" s="419"/>
      <c r="BV5" s="417">
        <v>9102619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90.5</v>
      </c>
      <c r="CU5" s="415"/>
      <c r="CV5" s="415"/>
      <c r="CW5" s="415"/>
      <c r="CX5" s="415"/>
      <c r="CY5" s="415"/>
      <c r="CZ5" s="415"/>
      <c r="DA5" s="416"/>
      <c r="DB5" s="414">
        <v>91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315251</v>
      </c>
      <c r="BO6" s="418"/>
      <c r="BP6" s="418"/>
      <c r="BQ6" s="418"/>
      <c r="BR6" s="418"/>
      <c r="BS6" s="418"/>
      <c r="BT6" s="418"/>
      <c r="BU6" s="419"/>
      <c r="BV6" s="417">
        <v>411966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v>
      </c>
      <c r="CU6" s="455"/>
      <c r="CV6" s="455"/>
      <c r="CW6" s="455"/>
      <c r="CX6" s="455"/>
      <c r="CY6" s="455"/>
      <c r="CZ6" s="455"/>
      <c r="DA6" s="456"/>
      <c r="DB6" s="454">
        <v>98.1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329</v>
      </c>
      <c r="BO7" s="418"/>
      <c r="BP7" s="418"/>
      <c r="BQ7" s="418"/>
      <c r="BR7" s="418"/>
      <c r="BS7" s="418"/>
      <c r="BT7" s="418"/>
      <c r="BU7" s="419"/>
      <c r="BV7" s="417">
        <v>10902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6399541</v>
      </c>
      <c r="CU7" s="418"/>
      <c r="CV7" s="418"/>
      <c r="CW7" s="418"/>
      <c r="CX7" s="418"/>
      <c r="CY7" s="418"/>
      <c r="CZ7" s="418"/>
      <c r="DA7" s="419"/>
      <c r="DB7" s="417">
        <v>6420985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314922</v>
      </c>
      <c r="BO8" s="418"/>
      <c r="BP8" s="418"/>
      <c r="BQ8" s="418"/>
      <c r="BR8" s="418"/>
      <c r="BS8" s="418"/>
      <c r="BT8" s="418"/>
      <c r="BU8" s="419"/>
      <c r="BV8" s="417">
        <v>401064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0.84</v>
      </c>
      <c r="CU8" s="458"/>
      <c r="CV8" s="458"/>
      <c r="CW8" s="458"/>
      <c r="CX8" s="458"/>
      <c r="CY8" s="458"/>
      <c r="CZ8" s="458"/>
      <c r="DA8" s="459"/>
      <c r="DB8" s="457">
        <v>0.84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33806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-86142</v>
      </c>
      <c r="BO9" s="418"/>
      <c r="BP9" s="418"/>
      <c r="BQ9" s="418"/>
      <c r="BR9" s="418"/>
      <c r="BS9" s="418"/>
      <c r="BT9" s="418"/>
      <c r="BU9" s="419"/>
      <c r="BV9" s="417">
        <v>89576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7.7</v>
      </c>
      <c r="CU9" s="415"/>
      <c r="CV9" s="415"/>
      <c r="CW9" s="415"/>
      <c r="CX9" s="415"/>
      <c r="CY9" s="415"/>
      <c r="CZ9" s="415"/>
      <c r="DA9" s="416"/>
      <c r="DB9" s="414">
        <v>7.5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33558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201417</v>
      </c>
      <c r="BO10" s="418"/>
      <c r="BP10" s="418"/>
      <c r="BQ10" s="418"/>
      <c r="BR10" s="418"/>
      <c r="BS10" s="418"/>
      <c r="BT10" s="418"/>
      <c r="BU10" s="419"/>
      <c r="BV10" s="417">
        <v>155325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34672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206707</v>
      </c>
      <c r="BO12" s="418"/>
      <c r="BP12" s="418"/>
      <c r="BQ12" s="418"/>
      <c r="BR12" s="418"/>
      <c r="BS12" s="418"/>
      <c r="BT12" s="418"/>
      <c r="BU12" s="419"/>
      <c r="BV12" s="417">
        <v>289141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34305</v>
      </c>
      <c r="S13" s="499"/>
      <c r="T13" s="499"/>
      <c r="U13" s="499"/>
      <c r="V13" s="500"/>
      <c r="W13" s="433" t="s">
        <v>124</v>
      </c>
      <c r="X13" s="434"/>
      <c r="Y13" s="434"/>
      <c r="Z13" s="434"/>
      <c r="AA13" s="434"/>
      <c r="AB13" s="424"/>
      <c r="AC13" s="468">
        <v>223</v>
      </c>
      <c r="AD13" s="469"/>
      <c r="AE13" s="469"/>
      <c r="AF13" s="469"/>
      <c r="AG13" s="508"/>
      <c r="AH13" s="468">
        <v>241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-91432</v>
      </c>
      <c r="BO13" s="418"/>
      <c r="BP13" s="418"/>
      <c r="BQ13" s="418"/>
      <c r="BR13" s="418"/>
      <c r="BS13" s="418"/>
      <c r="BT13" s="418"/>
      <c r="BU13" s="419"/>
      <c r="BV13" s="417">
        <v>-44240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1.1000000000000001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34511</v>
      </c>
      <c r="S14" s="499"/>
      <c r="T14" s="499"/>
      <c r="U14" s="499"/>
      <c r="V14" s="500"/>
      <c r="W14" s="407"/>
      <c r="X14" s="408"/>
      <c r="Y14" s="408"/>
      <c r="Z14" s="408"/>
      <c r="AA14" s="408"/>
      <c r="AB14" s="397"/>
      <c r="AC14" s="501">
        <v>1.4</v>
      </c>
      <c r="AD14" s="502"/>
      <c r="AE14" s="502"/>
      <c r="AF14" s="502"/>
      <c r="AG14" s="503"/>
      <c r="AH14" s="501">
        <v>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34168</v>
      </c>
      <c r="S15" s="499"/>
      <c r="T15" s="499"/>
      <c r="U15" s="499"/>
      <c r="V15" s="500"/>
      <c r="W15" s="433" t="s">
        <v>131</v>
      </c>
      <c r="X15" s="434"/>
      <c r="Y15" s="434"/>
      <c r="Z15" s="434"/>
      <c r="AA15" s="434"/>
      <c r="AB15" s="424"/>
      <c r="AC15" s="468">
        <v>5522</v>
      </c>
      <c r="AD15" s="469"/>
      <c r="AE15" s="469"/>
      <c r="AF15" s="469"/>
      <c r="AG15" s="508"/>
      <c r="AH15" s="468">
        <v>5555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4011386</v>
      </c>
      <c r="BO15" s="381"/>
      <c r="BP15" s="381"/>
      <c r="BQ15" s="381"/>
      <c r="BR15" s="381"/>
      <c r="BS15" s="381"/>
      <c r="BT15" s="381"/>
      <c r="BU15" s="382"/>
      <c r="BV15" s="380">
        <v>4124630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34.700000000000003</v>
      </c>
      <c r="AD16" s="502"/>
      <c r="AE16" s="502"/>
      <c r="AF16" s="502"/>
      <c r="AG16" s="503"/>
      <c r="AH16" s="501">
        <v>35.299999999999997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4799289</v>
      </c>
      <c r="BO16" s="418"/>
      <c r="BP16" s="418"/>
      <c r="BQ16" s="418"/>
      <c r="BR16" s="418"/>
      <c r="BS16" s="418"/>
      <c r="BT16" s="418"/>
      <c r="BU16" s="419"/>
      <c r="BV16" s="417">
        <v>4829695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10177</v>
      </c>
      <c r="AD17" s="469"/>
      <c r="AE17" s="469"/>
      <c r="AF17" s="469"/>
      <c r="AG17" s="508"/>
      <c r="AH17" s="468">
        <v>9951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5114387</v>
      </c>
      <c r="BO17" s="418"/>
      <c r="BP17" s="418"/>
      <c r="BQ17" s="418"/>
      <c r="BR17" s="418"/>
      <c r="BS17" s="418"/>
      <c r="BT17" s="418"/>
      <c r="BU17" s="419"/>
      <c r="BV17" s="417">
        <v>5256168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11.19</v>
      </c>
      <c r="M18" s="530"/>
      <c r="N18" s="530"/>
      <c r="O18" s="530"/>
      <c r="P18" s="530"/>
      <c r="Q18" s="530"/>
      <c r="R18" s="531"/>
      <c r="S18" s="531"/>
      <c r="T18" s="531"/>
      <c r="U18" s="531"/>
      <c r="V18" s="532"/>
      <c r="W18" s="435"/>
      <c r="X18" s="436"/>
      <c r="Y18" s="436"/>
      <c r="Z18" s="436"/>
      <c r="AA18" s="436"/>
      <c r="AB18" s="427"/>
      <c r="AC18" s="533">
        <v>63.9</v>
      </c>
      <c r="AD18" s="534"/>
      <c r="AE18" s="534"/>
      <c r="AF18" s="534"/>
      <c r="AG18" s="535"/>
      <c r="AH18" s="533">
        <v>63.2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5922928</v>
      </c>
      <c r="BO18" s="418"/>
      <c r="BP18" s="418"/>
      <c r="BQ18" s="418"/>
      <c r="BR18" s="418"/>
      <c r="BS18" s="418"/>
      <c r="BT18" s="418"/>
      <c r="BU18" s="419"/>
      <c r="BV18" s="417">
        <v>5741522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3021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7651005</v>
      </c>
      <c r="BO19" s="418"/>
      <c r="BP19" s="418"/>
      <c r="BQ19" s="418"/>
      <c r="BR19" s="418"/>
      <c r="BS19" s="418"/>
      <c r="BT19" s="418"/>
      <c r="BU19" s="419"/>
      <c r="BV19" s="417">
        <v>7423936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12679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7213197</v>
      </c>
      <c r="BO23" s="418"/>
      <c r="BP23" s="418"/>
      <c r="BQ23" s="418"/>
      <c r="BR23" s="418"/>
      <c r="BS23" s="418"/>
      <c r="BT23" s="418"/>
      <c r="BU23" s="419"/>
      <c r="BV23" s="417">
        <v>7136500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8800</v>
      </c>
      <c r="R24" s="469"/>
      <c r="S24" s="469"/>
      <c r="T24" s="469"/>
      <c r="U24" s="469"/>
      <c r="V24" s="508"/>
      <c r="W24" s="563"/>
      <c r="X24" s="551"/>
      <c r="Y24" s="552"/>
      <c r="Z24" s="467" t="s">
        <v>155</v>
      </c>
      <c r="AA24" s="447"/>
      <c r="AB24" s="447"/>
      <c r="AC24" s="447"/>
      <c r="AD24" s="447"/>
      <c r="AE24" s="447"/>
      <c r="AF24" s="447"/>
      <c r="AG24" s="448"/>
      <c r="AH24" s="468">
        <v>219</v>
      </c>
      <c r="AI24" s="469"/>
      <c r="AJ24" s="469"/>
      <c r="AK24" s="469"/>
      <c r="AL24" s="508"/>
      <c r="AM24" s="468">
        <v>623055</v>
      </c>
      <c r="AN24" s="469"/>
      <c r="AO24" s="469"/>
      <c r="AP24" s="469"/>
      <c r="AQ24" s="469"/>
      <c r="AR24" s="508"/>
      <c r="AS24" s="468">
        <v>2845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5995747</v>
      </c>
      <c r="BO24" s="418"/>
      <c r="BP24" s="418"/>
      <c r="BQ24" s="418"/>
      <c r="BR24" s="418"/>
      <c r="BS24" s="418"/>
      <c r="BT24" s="418"/>
      <c r="BU24" s="419"/>
      <c r="BV24" s="417">
        <v>5910158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7030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107223</v>
      </c>
      <c r="BO25" s="381"/>
      <c r="BP25" s="381"/>
      <c r="BQ25" s="381"/>
      <c r="BR25" s="381"/>
      <c r="BS25" s="381"/>
      <c r="BT25" s="381"/>
      <c r="BU25" s="382"/>
      <c r="BV25" s="380">
        <v>174834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6440</v>
      </c>
      <c r="R26" s="469"/>
      <c r="S26" s="469"/>
      <c r="T26" s="469"/>
      <c r="U26" s="469"/>
      <c r="V26" s="508"/>
      <c r="W26" s="563"/>
      <c r="X26" s="551"/>
      <c r="Y26" s="552"/>
      <c r="Z26" s="467" t="s">
        <v>161</v>
      </c>
      <c r="AA26" s="573"/>
      <c r="AB26" s="573"/>
      <c r="AC26" s="573"/>
      <c r="AD26" s="573"/>
      <c r="AE26" s="573"/>
      <c r="AF26" s="573"/>
      <c r="AG26" s="574"/>
      <c r="AH26" s="468">
        <v>16</v>
      </c>
      <c r="AI26" s="469"/>
      <c r="AJ26" s="469"/>
      <c r="AK26" s="469"/>
      <c r="AL26" s="508"/>
      <c r="AM26" s="468">
        <v>40912</v>
      </c>
      <c r="AN26" s="469"/>
      <c r="AO26" s="469"/>
      <c r="AP26" s="469"/>
      <c r="AQ26" s="469"/>
      <c r="AR26" s="508"/>
      <c r="AS26" s="468">
        <v>2557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3870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90000</v>
      </c>
      <c r="BO27" s="587"/>
      <c r="BP27" s="587"/>
      <c r="BQ27" s="587"/>
      <c r="BR27" s="587"/>
      <c r="BS27" s="587"/>
      <c r="BT27" s="587"/>
      <c r="BU27" s="588"/>
      <c r="BV27" s="586">
        <v>90000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3060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1179353</v>
      </c>
      <c r="BO28" s="381"/>
      <c r="BP28" s="381"/>
      <c r="BQ28" s="381"/>
      <c r="BR28" s="381"/>
      <c r="BS28" s="381"/>
      <c r="BT28" s="381"/>
      <c r="BU28" s="382"/>
      <c r="BV28" s="380">
        <v>1184643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2810</v>
      </c>
      <c r="R29" s="469"/>
      <c r="S29" s="469"/>
      <c r="T29" s="469"/>
      <c r="U29" s="469"/>
      <c r="V29" s="508"/>
      <c r="W29" s="564"/>
      <c r="X29" s="565"/>
      <c r="Y29" s="566"/>
      <c r="Z29" s="467" t="s">
        <v>171</v>
      </c>
      <c r="AA29" s="447"/>
      <c r="AB29" s="447"/>
      <c r="AC29" s="447"/>
      <c r="AD29" s="447"/>
      <c r="AE29" s="447"/>
      <c r="AF29" s="447"/>
      <c r="AG29" s="448"/>
      <c r="AH29" s="468">
        <v>219</v>
      </c>
      <c r="AI29" s="469"/>
      <c r="AJ29" s="469"/>
      <c r="AK29" s="469"/>
      <c r="AL29" s="508"/>
      <c r="AM29" s="468">
        <v>623055</v>
      </c>
      <c r="AN29" s="469"/>
      <c r="AO29" s="469"/>
      <c r="AP29" s="469"/>
      <c r="AQ29" s="469"/>
      <c r="AR29" s="508"/>
      <c r="AS29" s="468">
        <v>2845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10983</v>
      </c>
      <c r="BO29" s="418"/>
      <c r="BP29" s="418"/>
      <c r="BQ29" s="418"/>
      <c r="BR29" s="418"/>
      <c r="BS29" s="418"/>
      <c r="BT29" s="418"/>
      <c r="BU29" s="419"/>
      <c r="BV29" s="417">
        <v>10962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1214518</v>
      </c>
      <c r="BO30" s="587"/>
      <c r="BP30" s="587"/>
      <c r="BQ30" s="587"/>
      <c r="BR30" s="587"/>
      <c r="BS30" s="587"/>
      <c r="BT30" s="587"/>
      <c r="BU30" s="588"/>
      <c r="BV30" s="586">
        <v>957462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丹羽広域事務組合（水道事業会計）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丹羽広域事務組合（一般会計）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江南丹羽環境管理組合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愛北広域事務組合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尾張市町交通災害共済組合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愛知県市町村職員退職手当組合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愛知県後期高齢者医療広域連合（一般会計）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愛知県後期高齢者医療広域連合（後期高齢者医療特別会計）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5.48</v>
      </c>
      <c r="G34" s="33">
        <v>6.14</v>
      </c>
      <c r="H34" s="33">
        <v>5.08</v>
      </c>
      <c r="I34" s="33">
        <v>6.21</v>
      </c>
      <c r="J34" s="34">
        <v>4.88</v>
      </c>
      <c r="K34" s="22"/>
      <c r="L34" s="22"/>
      <c r="M34" s="22"/>
      <c r="N34" s="22"/>
      <c r="O34" s="22"/>
      <c r="P34" s="22"/>
    </row>
    <row r="35" spans="1:16" ht="39" customHeight="1" x14ac:dyDescent="0.15">
      <c r="A35" s="22"/>
      <c r="B35" s="35"/>
      <c r="C35" s="1178" t="s">
        <v>525</v>
      </c>
      <c r="D35" s="1179"/>
      <c r="E35" s="1180"/>
      <c r="F35" s="36">
        <v>3.55</v>
      </c>
      <c r="G35" s="37">
        <v>3</v>
      </c>
      <c r="H35" s="37">
        <v>2.73</v>
      </c>
      <c r="I35" s="37">
        <v>3.38</v>
      </c>
      <c r="J35" s="38">
        <v>4.32</v>
      </c>
      <c r="K35" s="22"/>
      <c r="L35" s="22"/>
      <c r="M35" s="22"/>
      <c r="N35" s="22"/>
      <c r="O35" s="22"/>
      <c r="P35" s="22"/>
    </row>
    <row r="36" spans="1:16" ht="39" customHeight="1" x14ac:dyDescent="0.15">
      <c r="A36" s="22"/>
      <c r="B36" s="35"/>
      <c r="C36" s="1178" t="s">
        <v>526</v>
      </c>
      <c r="D36" s="1179"/>
      <c r="E36" s="1180"/>
      <c r="F36" s="36">
        <v>0.76</v>
      </c>
      <c r="G36" s="37">
        <v>1.23</v>
      </c>
      <c r="H36" s="37">
        <v>1.06</v>
      </c>
      <c r="I36" s="37">
        <v>0.89</v>
      </c>
      <c r="J36" s="38">
        <v>1.61</v>
      </c>
      <c r="K36" s="22"/>
      <c r="L36" s="22"/>
      <c r="M36" s="22"/>
      <c r="N36" s="22"/>
      <c r="O36" s="22"/>
      <c r="P36" s="22"/>
    </row>
    <row r="37" spans="1:16" ht="39" customHeight="1" x14ac:dyDescent="0.15">
      <c r="A37" s="22"/>
      <c r="B37" s="35"/>
      <c r="C37" s="1178" t="s">
        <v>527</v>
      </c>
      <c r="D37" s="1179"/>
      <c r="E37" s="1180"/>
      <c r="F37" s="36">
        <v>0.01</v>
      </c>
      <c r="G37" s="37">
        <v>0.01</v>
      </c>
      <c r="H37" s="37">
        <v>0.02</v>
      </c>
      <c r="I37" s="37">
        <v>0.02</v>
      </c>
      <c r="J37" s="38">
        <v>0.03</v>
      </c>
      <c r="K37" s="22"/>
      <c r="L37" s="22"/>
      <c r="M37" s="22"/>
      <c r="N37" s="22"/>
      <c r="O37" s="22"/>
      <c r="P37" s="22"/>
    </row>
    <row r="38" spans="1:16" ht="39" customHeight="1" x14ac:dyDescent="0.15">
      <c r="A38" s="22"/>
      <c r="B38" s="35"/>
      <c r="C38" s="1178" t="s">
        <v>528</v>
      </c>
      <c r="D38" s="1179"/>
      <c r="E38" s="1180"/>
      <c r="F38" s="36">
        <v>0.04</v>
      </c>
      <c r="G38" s="37">
        <v>0.1</v>
      </c>
      <c r="H38" s="37">
        <v>0.02</v>
      </c>
      <c r="I38" s="37">
        <v>0.1</v>
      </c>
      <c r="J38" s="38">
        <v>0.02</v>
      </c>
      <c r="K38" s="22"/>
      <c r="L38" s="22"/>
      <c r="M38" s="22"/>
      <c r="N38" s="22"/>
      <c r="O38" s="22"/>
      <c r="P38" s="22"/>
    </row>
    <row r="39" spans="1:16" ht="39" customHeight="1" x14ac:dyDescent="0.15">
      <c r="A39" s="22"/>
      <c r="B39" s="35"/>
      <c r="C39" s="1178" t="s">
        <v>529</v>
      </c>
      <c r="D39" s="1179"/>
      <c r="E39" s="1180"/>
      <c r="F39" s="36">
        <v>0.01</v>
      </c>
      <c r="G39" s="37">
        <v>0.03</v>
      </c>
      <c r="H39" s="37">
        <v>0.01</v>
      </c>
      <c r="I39" s="37">
        <v>0.02</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607</v>
      </c>
      <c r="L45" s="60">
        <v>600</v>
      </c>
      <c r="M45" s="60">
        <v>600</v>
      </c>
      <c r="N45" s="60">
        <v>555</v>
      </c>
      <c r="O45" s="61">
        <v>588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108</v>
      </c>
      <c r="L48" s="64">
        <v>114</v>
      </c>
      <c r="M48" s="64">
        <v>120</v>
      </c>
      <c r="N48" s="64">
        <v>125</v>
      </c>
      <c r="O48" s="65">
        <v>130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v>
      </c>
      <c r="L49" s="64">
        <v>42</v>
      </c>
      <c r="M49" s="64">
        <v>58</v>
      </c>
      <c r="N49" s="64">
        <v>57</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2</v>
      </c>
      <c r="M50" s="64">
        <v>2</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639</v>
      </c>
      <c r="L52" s="64">
        <v>690</v>
      </c>
      <c r="M52" s="64">
        <v>709</v>
      </c>
      <c r="N52" s="64">
        <v>690</v>
      </c>
      <c r="O52" s="65">
        <v>707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v>
      </c>
      <c r="L53" s="69">
        <v>68</v>
      </c>
      <c r="M53" s="69">
        <v>71</v>
      </c>
      <c r="N53" s="69">
        <v>49</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6545</v>
      </c>
      <c r="J41" s="83">
        <v>6839</v>
      </c>
      <c r="K41" s="83">
        <v>7043</v>
      </c>
      <c r="L41" s="83">
        <v>7137</v>
      </c>
      <c r="M41" s="84">
        <v>7213</v>
      </c>
    </row>
    <row r="42" spans="2:13" ht="27.75" customHeight="1" x14ac:dyDescent="0.15">
      <c r="B42" s="1204"/>
      <c r="C42" s="1205"/>
      <c r="D42" s="85"/>
      <c r="E42" s="1210" t="s">
        <v>26</v>
      </c>
      <c r="F42" s="1210"/>
      <c r="G42" s="1210"/>
      <c r="H42" s="1211"/>
      <c r="I42" s="86">
        <v>16</v>
      </c>
      <c r="J42" s="87">
        <v>14</v>
      </c>
      <c r="K42" s="87">
        <v>12</v>
      </c>
      <c r="L42" s="87">
        <v>10</v>
      </c>
      <c r="M42" s="88">
        <v>7</v>
      </c>
    </row>
    <row r="43" spans="2:13" ht="27.75" customHeight="1" x14ac:dyDescent="0.15">
      <c r="B43" s="1204"/>
      <c r="C43" s="1205"/>
      <c r="D43" s="85"/>
      <c r="E43" s="1210" t="s">
        <v>27</v>
      </c>
      <c r="F43" s="1210"/>
      <c r="G43" s="1210"/>
      <c r="H43" s="1211"/>
      <c r="I43" s="86">
        <v>2188</v>
      </c>
      <c r="J43" s="87">
        <v>2246</v>
      </c>
      <c r="K43" s="87">
        <v>2300</v>
      </c>
      <c r="L43" s="87">
        <v>2323</v>
      </c>
      <c r="M43" s="88">
        <v>2418</v>
      </c>
    </row>
    <row r="44" spans="2:13" ht="27.75" customHeight="1" x14ac:dyDescent="0.15">
      <c r="B44" s="1204"/>
      <c r="C44" s="1205"/>
      <c r="D44" s="85"/>
      <c r="E44" s="1210" t="s">
        <v>28</v>
      </c>
      <c r="F44" s="1210"/>
      <c r="G44" s="1210"/>
      <c r="H44" s="1211"/>
      <c r="I44" s="86">
        <v>395</v>
      </c>
      <c r="J44" s="87">
        <v>373</v>
      </c>
      <c r="K44" s="87">
        <v>327</v>
      </c>
      <c r="L44" s="87">
        <v>272</v>
      </c>
      <c r="M44" s="88">
        <v>218</v>
      </c>
    </row>
    <row r="45" spans="2:13" ht="27.75" customHeight="1" x14ac:dyDescent="0.15">
      <c r="B45" s="1204"/>
      <c r="C45" s="1205"/>
      <c r="D45" s="85"/>
      <c r="E45" s="1210" t="s">
        <v>29</v>
      </c>
      <c r="F45" s="1210"/>
      <c r="G45" s="1210"/>
      <c r="H45" s="1211"/>
      <c r="I45" s="86">
        <v>1255</v>
      </c>
      <c r="J45" s="87">
        <v>1294</v>
      </c>
      <c r="K45" s="87">
        <v>1335</v>
      </c>
      <c r="L45" s="87">
        <v>1287</v>
      </c>
      <c r="M45" s="88">
        <v>1400</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1665</v>
      </c>
      <c r="J50" s="87">
        <v>1990</v>
      </c>
      <c r="K50" s="87">
        <v>2262</v>
      </c>
      <c r="L50" s="87">
        <v>2378</v>
      </c>
      <c r="M50" s="88">
        <v>2638</v>
      </c>
    </row>
    <row r="51" spans="2:13" ht="27.75" customHeight="1" x14ac:dyDescent="0.15">
      <c r="B51" s="1204"/>
      <c r="C51" s="1205"/>
      <c r="D51" s="85"/>
      <c r="E51" s="1210" t="s">
        <v>36</v>
      </c>
      <c r="F51" s="1210"/>
      <c r="G51" s="1210"/>
      <c r="H51" s="1211"/>
      <c r="I51" s="86">
        <v>1933</v>
      </c>
      <c r="J51" s="87">
        <v>1943</v>
      </c>
      <c r="K51" s="87">
        <v>1965</v>
      </c>
      <c r="L51" s="87">
        <v>1879</v>
      </c>
      <c r="M51" s="88">
        <v>1918</v>
      </c>
    </row>
    <row r="52" spans="2:13" ht="27.75" customHeight="1" x14ac:dyDescent="0.15">
      <c r="B52" s="1206"/>
      <c r="C52" s="1207"/>
      <c r="D52" s="85"/>
      <c r="E52" s="1210" t="s">
        <v>37</v>
      </c>
      <c r="F52" s="1210"/>
      <c r="G52" s="1210"/>
      <c r="H52" s="1211"/>
      <c r="I52" s="86">
        <v>7126</v>
      </c>
      <c r="J52" s="87">
        <v>7386</v>
      </c>
      <c r="K52" s="87">
        <v>7515</v>
      </c>
      <c r="L52" s="87">
        <v>7602</v>
      </c>
      <c r="M52" s="88">
        <v>7719</v>
      </c>
    </row>
    <row r="53" spans="2:13" ht="27.75" customHeight="1" thickBot="1" x14ac:dyDescent="0.2">
      <c r="B53" s="1217" t="s">
        <v>21</v>
      </c>
      <c r="C53" s="1218"/>
      <c r="D53" s="92"/>
      <c r="E53" s="1219" t="s">
        <v>38</v>
      </c>
      <c r="F53" s="1219"/>
      <c r="G53" s="1219"/>
      <c r="H53" s="1220"/>
      <c r="I53" s="93">
        <v>-324</v>
      </c>
      <c r="J53" s="94">
        <v>-554</v>
      </c>
      <c r="K53" s="94">
        <v>-725</v>
      </c>
      <c r="L53" s="94">
        <v>-830</v>
      </c>
      <c r="M53" s="95">
        <v>-1020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5" t="s">
        <v>562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556</v>
      </c>
      <c r="H51" s="1248"/>
      <c r="I51" s="1253" t="s">
        <v>557</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25">
        <v>60.7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557</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556</v>
      </c>
      <c r="H73" s="1248"/>
      <c r="I73" s="1253" t="s">
        <v>557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2.1</v>
      </c>
      <c r="L75" s="1225">
        <v>1.8</v>
      </c>
      <c r="M75" s="1225">
        <v>1.4</v>
      </c>
      <c r="N75" s="1225">
        <v>1.1000000000000001</v>
      </c>
      <c r="O75" s="1225">
        <v>1.1000000000000001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557</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18759</v>
      </c>
      <c r="E3" s="118"/>
      <c r="F3" s="119">
        <v>46819</v>
      </c>
      <c r="G3" s="120"/>
      <c r="H3" s="121"/>
    </row>
    <row r="4" spans="1:8" x14ac:dyDescent="0.15">
      <c r="A4" s="122"/>
      <c r="B4" s="123"/>
      <c r="C4" s="124"/>
      <c r="D4" s="125">
        <v>15920</v>
      </c>
      <c r="E4" s="126"/>
      <c r="F4" s="127">
        <v>24121</v>
      </c>
      <c r="G4" s="128"/>
      <c r="H4" s="129"/>
    </row>
    <row r="5" spans="1:8" x14ac:dyDescent="0.15">
      <c r="A5" s="110" t="s">
        <v>511</v>
      </c>
      <c r="B5" s="115"/>
      <c r="C5" s="116"/>
      <c r="D5" s="117">
        <v>18123</v>
      </c>
      <c r="E5" s="118"/>
      <c r="F5" s="119">
        <v>53270</v>
      </c>
      <c r="G5" s="120"/>
      <c r="H5" s="121"/>
    </row>
    <row r="6" spans="1:8" x14ac:dyDescent="0.15">
      <c r="A6" s="122"/>
      <c r="B6" s="123"/>
      <c r="C6" s="124"/>
      <c r="D6" s="125">
        <v>12212</v>
      </c>
      <c r="E6" s="126"/>
      <c r="F6" s="127">
        <v>24316</v>
      </c>
      <c r="G6" s="128"/>
      <c r="H6" s="129"/>
    </row>
    <row r="7" spans="1:8" x14ac:dyDescent="0.15">
      <c r="A7" s="110" t="s">
        <v>512</v>
      </c>
      <c r="B7" s="115"/>
      <c r="C7" s="116"/>
      <c r="D7" s="117">
        <v>19926</v>
      </c>
      <c r="E7" s="118"/>
      <c r="F7" s="119">
        <v>53292</v>
      </c>
      <c r="G7" s="120"/>
      <c r="H7" s="121"/>
    </row>
    <row r="8" spans="1:8" x14ac:dyDescent="0.15">
      <c r="A8" s="122"/>
      <c r="B8" s="123"/>
      <c r="C8" s="124"/>
      <c r="D8" s="125">
        <v>17194</v>
      </c>
      <c r="E8" s="126"/>
      <c r="F8" s="127">
        <v>28900</v>
      </c>
      <c r="G8" s="128"/>
      <c r="H8" s="129"/>
    </row>
    <row r="9" spans="1:8" x14ac:dyDescent="0.15">
      <c r="A9" s="110" t="s">
        <v>513</v>
      </c>
      <c r="B9" s="115"/>
      <c r="C9" s="116"/>
      <c r="D9" s="117">
        <v>15488</v>
      </c>
      <c r="E9" s="118"/>
      <c r="F9" s="119">
        <v>49919</v>
      </c>
      <c r="G9" s="120"/>
      <c r="H9" s="121"/>
    </row>
    <row r="10" spans="1:8" x14ac:dyDescent="0.15">
      <c r="A10" s="122"/>
      <c r="B10" s="123"/>
      <c r="C10" s="124"/>
      <c r="D10" s="125">
        <v>11156</v>
      </c>
      <c r="E10" s="126"/>
      <c r="F10" s="127">
        <v>26398</v>
      </c>
      <c r="G10" s="128"/>
      <c r="H10" s="129"/>
    </row>
    <row r="11" spans="1:8" x14ac:dyDescent="0.15">
      <c r="A11" s="110" t="s">
        <v>514</v>
      </c>
      <c r="B11" s="115"/>
      <c r="C11" s="116"/>
      <c r="D11" s="117">
        <v>20450</v>
      </c>
      <c r="E11" s="118"/>
      <c r="F11" s="119">
        <v>47738</v>
      </c>
      <c r="G11" s="120"/>
      <c r="H11" s="121"/>
    </row>
    <row r="12" spans="1:8" x14ac:dyDescent="0.15">
      <c r="A12" s="122"/>
      <c r="B12" s="123"/>
      <c r="C12" s="130"/>
      <c r="D12" s="125">
        <v>11791</v>
      </c>
      <c r="E12" s="126"/>
      <c r="F12" s="127">
        <v>24937</v>
      </c>
      <c r="G12" s="128"/>
      <c r="H12" s="129"/>
    </row>
    <row r="13" spans="1:8" x14ac:dyDescent="0.15">
      <c r="A13" s="110"/>
      <c r="B13" s="115"/>
      <c r="C13" s="131"/>
      <c r="D13" s="132">
        <v>18549</v>
      </c>
      <c r="E13" s="133"/>
      <c r="F13" s="134">
        <v>50208</v>
      </c>
      <c r="G13" s="135"/>
      <c r="H13" s="121"/>
    </row>
    <row r="14" spans="1:8" x14ac:dyDescent="0.15">
      <c r="A14" s="122"/>
      <c r="B14" s="123"/>
      <c r="C14" s="124"/>
      <c r="D14" s="125">
        <v>13655</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5.5</v>
      </c>
      <c r="C19" s="136">
        <f>ROUND(VALUE(SUBSTITUTE(実質収支比率等に係る経年分析!G$48,"▲","-")),2)</f>
        <v>6.16</v>
      </c>
      <c r="D19" s="136">
        <f>ROUND(VALUE(SUBSTITUTE(実質収支比率等に係る経年分析!H$48,"▲","-")),2)</f>
        <v>5.1100000000000003</v>
      </c>
      <c r="E19" s="136">
        <f>ROUND(VALUE(SUBSTITUTE(実質収支比率等に係る経年分析!I$48,"▲","-")),2)</f>
        <v>6.25</v>
      </c>
      <c r="F19" s="136">
        <f>ROUND(VALUE(SUBSTITUTE(実質収支比率等に係る経年分析!J$48,"▲","-")),2)</f>
        <v>4.92</v>
      </c>
    </row>
    <row r="20" spans="1:11" x14ac:dyDescent="0.15">
      <c r="A20" s="136" t="s">
        <v>43</v>
      </c>
      <c r="B20" s="136">
        <f>ROUND(VALUE(SUBSTITUTE(実質収支比率等に係る経年分析!F$47,"▲","-")),2)</f>
        <v>15.21</v>
      </c>
      <c r="C20" s="136">
        <f>ROUND(VALUE(SUBSTITUTE(実質収支比率等に係る経年分析!G$47,"▲","-")),2)</f>
        <v>17.850000000000001</v>
      </c>
      <c r="D20" s="136">
        <f>ROUND(VALUE(SUBSTITUTE(実質収支比率等に係る経年分析!H$47,"▲","-")),2)</f>
        <v>21.61</v>
      </c>
      <c r="E20" s="136">
        <f>ROUND(VALUE(SUBSTITUTE(実質収支比率等に係る経年分析!I$47,"▲","-")),2)</f>
        <v>18.45</v>
      </c>
      <c r="F20" s="136">
        <f>ROUND(VALUE(SUBSTITUTE(実質収支比率等に係る経年分析!J$47,"▲","-")),2)</f>
        <v>18.43</v>
      </c>
    </row>
    <row r="21" spans="1:11" x14ac:dyDescent="0.15">
      <c r="A21" s="136" t="s">
        <v>44</v>
      </c>
      <c r="B21" s="136">
        <f>IF(ISNUMBER(VALUE(SUBSTITUTE(実質収支比率等に係る経年分析!F$49,"▲","-"))),ROUND(VALUE(SUBSTITUTE(実質収支比率等に係る経年分析!F$49,"▲","-")),2),NA())</f>
        <v>1.7</v>
      </c>
      <c r="C21" s="136">
        <f>IF(ISNUMBER(VALUE(SUBSTITUTE(実質収支比率等に係る経年分析!G$49,"▲","-"))),ROUND(VALUE(SUBSTITUTE(実質収支比率等に係る経年分析!G$49,"▲","-")),2),NA())</f>
        <v>3.74</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-0.69</v>
      </c>
      <c r="F21" s="136">
        <f>IF(ISNUMBER(VALUE(SUBSTITUTE(実質収支比率等に係る経年分析!J$49,"▲","-"))),ROUND(VALUE(SUBSTITUTE(実質収支比率等に係る経年分析!J$49,"▲","-")),2),NA())</f>
        <v>-1.43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土地取得特別会計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4.32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639</v>
      </c>
      <c r="E42" s="138"/>
      <c r="F42" s="138"/>
      <c r="G42" s="138">
        <f>'実質公債費比率（分子）の構造'!L$52</f>
        <v>690</v>
      </c>
      <c r="H42" s="138"/>
      <c r="I42" s="138"/>
      <c r="J42" s="138">
        <f>'実質公債費比率（分子）の構造'!M$52</f>
        <v>709</v>
      </c>
      <c r="K42" s="138"/>
      <c r="L42" s="138"/>
      <c r="M42" s="138">
        <f>'実質公債費比率（分子）の構造'!N$52</f>
        <v>690</v>
      </c>
      <c r="N42" s="138"/>
      <c r="O42" s="138"/>
      <c r="P42" s="138">
        <f>'実質公債費比率（分子）の構造'!O$52</f>
        <v>707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23</v>
      </c>
      <c r="C45" s="138"/>
      <c r="D45" s="138"/>
      <c r="E45" s="138">
        <f>'実質公債費比率（分子）の構造'!L$49</f>
        <v>42</v>
      </c>
      <c r="F45" s="138"/>
      <c r="G45" s="138"/>
      <c r="H45" s="138">
        <f>'実質公債費比率（分子）の構造'!M$49</f>
        <v>58</v>
      </c>
      <c r="I45" s="138"/>
      <c r="J45" s="138"/>
      <c r="K45" s="138">
        <f>'実質公債費比率（分子）の構造'!N$49</f>
        <v>57</v>
      </c>
      <c r="L45" s="138"/>
      <c r="M45" s="138"/>
      <c r="N45" s="138">
        <f>'実質公債費比率（分子）の構造'!O$49</f>
        <v>57</v>
      </c>
      <c r="O45" s="138"/>
      <c r="P45" s="138"/>
    </row>
    <row r="46" spans="1:16" x14ac:dyDescent="0.15">
      <c r="A46" s="138" t="s">
        <v>55</v>
      </c>
      <c r="B46" s="138">
        <f>'実質公債費比率（分子）の構造'!K$48</f>
        <v>108</v>
      </c>
      <c r="C46" s="138"/>
      <c r="D46" s="138"/>
      <c r="E46" s="138">
        <f>'実質公債費比率（分子）の構造'!L$48</f>
        <v>114</v>
      </c>
      <c r="F46" s="138"/>
      <c r="G46" s="138"/>
      <c r="H46" s="138">
        <f>'実質公債費比率（分子）の構造'!M$48</f>
        <v>120</v>
      </c>
      <c r="I46" s="138"/>
      <c r="J46" s="138"/>
      <c r="K46" s="138">
        <f>'実質公債費比率（分子）の構造'!N$48</f>
        <v>125</v>
      </c>
      <c r="L46" s="138"/>
      <c r="M46" s="138"/>
      <c r="N46" s="138">
        <f>'実質公債費比率（分子）の構造'!O$48</f>
        <v>130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607</v>
      </c>
      <c r="C49" s="138"/>
      <c r="D49" s="138"/>
      <c r="E49" s="138">
        <f>'実質公債費比率（分子）の構造'!L$45</f>
        <v>600</v>
      </c>
      <c r="F49" s="138"/>
      <c r="G49" s="138"/>
      <c r="H49" s="138">
        <f>'実質公債費比率（分子）の構造'!M$45</f>
        <v>600</v>
      </c>
      <c r="I49" s="138"/>
      <c r="J49" s="138"/>
      <c r="K49" s="138">
        <f>'実質公債費比率（分子）の構造'!N$45</f>
        <v>555</v>
      </c>
      <c r="L49" s="138"/>
      <c r="M49" s="138"/>
      <c r="N49" s="138">
        <f>'実質公債費比率（分子）の構造'!O$45</f>
        <v>588</v>
      </c>
      <c r="O49" s="138"/>
      <c r="P49" s="138"/>
    </row>
    <row r="50" spans="1:16" x14ac:dyDescent="0.15">
      <c r="A50" s="138" t="s">
        <v>59</v>
      </c>
      <c r="B50" s="138" t="e">
        <f>NA()</f>
        <v>#N/A</v>
      </c>
      <c r="C50" s="138">
        <f>IF(ISNUMBER('実質公債費比率（分子）の構造'!K$53),'実質公債費比率（分子）の構造'!K$53,NA())</f>
        <v>102</v>
      </c>
      <c r="D50" s="138" t="e">
        <f>NA()</f>
        <v>#N/A</v>
      </c>
      <c r="E50" s="138" t="e">
        <f>NA()</f>
        <v>#N/A</v>
      </c>
      <c r="F50" s="138">
        <f>IF(ISNUMBER('実質公債費比率（分子）の構造'!L$53),'実質公債費比率（分子）の構造'!L$53,NA())</f>
        <v>68</v>
      </c>
      <c r="G50" s="138" t="e">
        <f>NA()</f>
        <v>#N/A</v>
      </c>
      <c r="H50" s="138" t="e">
        <f>NA()</f>
        <v>#N/A</v>
      </c>
      <c r="I50" s="138">
        <f>IF(ISNUMBER('実質公債費比率（分子）の構造'!M$53),'実質公債費比率（分子）の構造'!M$53,NA())</f>
        <v>71</v>
      </c>
      <c r="J50" s="138" t="e">
        <f>NA()</f>
        <v>#N/A</v>
      </c>
      <c r="K50" s="138" t="e">
        <f>NA()</f>
        <v>#N/A</v>
      </c>
      <c r="L50" s="138">
        <f>IF(ISNUMBER('実質公債費比率（分子）の構造'!N$53),'実質公債費比率（分子）の構造'!N$53,NA())</f>
        <v>49</v>
      </c>
      <c r="M50" s="138" t="e">
        <f>NA()</f>
        <v>#N/A</v>
      </c>
      <c r="N50" s="138" t="e">
        <f>NA()</f>
        <v>#N/A</v>
      </c>
      <c r="O50" s="138">
        <f>IF(ISNUMBER('実質公債費比率（分子）の構造'!O$53),'実質公債費比率（分子）の構造'!O$53,NA())</f>
        <v>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7126</v>
      </c>
      <c r="E56" s="137"/>
      <c r="F56" s="137"/>
      <c r="G56" s="137">
        <f>'将来負担比率（分子）の構造'!J$52</f>
        <v>7386</v>
      </c>
      <c r="H56" s="137"/>
      <c r="I56" s="137"/>
      <c r="J56" s="137">
        <f>'将来負担比率（分子）の構造'!K$52</f>
        <v>7515</v>
      </c>
      <c r="K56" s="137"/>
      <c r="L56" s="137"/>
      <c r="M56" s="137">
        <f>'将来負担比率（分子）の構造'!L$52</f>
        <v>7602</v>
      </c>
      <c r="N56" s="137"/>
      <c r="O56" s="137"/>
      <c r="P56" s="137">
        <f>'将来負担比率（分子）の構造'!M$52</f>
        <v>7719</v>
      </c>
    </row>
    <row r="57" spans="1:16" x14ac:dyDescent="0.15">
      <c r="A57" s="137" t="s">
        <v>36</v>
      </c>
      <c r="B57" s="137"/>
      <c r="C57" s="137"/>
      <c r="D57" s="137">
        <f>'将来負担比率（分子）の構造'!I$51</f>
        <v>1933</v>
      </c>
      <c r="E57" s="137"/>
      <c r="F57" s="137"/>
      <c r="G57" s="137">
        <f>'将来負担比率（分子）の構造'!J$51</f>
        <v>1943</v>
      </c>
      <c r="H57" s="137"/>
      <c r="I57" s="137"/>
      <c r="J57" s="137">
        <f>'将来負担比率（分子）の構造'!K$51</f>
        <v>1965</v>
      </c>
      <c r="K57" s="137"/>
      <c r="L57" s="137"/>
      <c r="M57" s="137">
        <f>'将来負担比率（分子）の構造'!L$51</f>
        <v>1879</v>
      </c>
      <c r="N57" s="137"/>
      <c r="O57" s="137"/>
      <c r="P57" s="137">
        <f>'将来負担比率（分子）の構造'!M$51</f>
        <v>1918</v>
      </c>
    </row>
    <row r="58" spans="1:16" x14ac:dyDescent="0.15">
      <c r="A58" s="137" t="s">
        <v>35</v>
      </c>
      <c r="B58" s="137"/>
      <c r="C58" s="137"/>
      <c r="D58" s="137">
        <f>'将来負担比率（分子）の構造'!I$50</f>
        <v>1665</v>
      </c>
      <c r="E58" s="137"/>
      <c r="F58" s="137"/>
      <c r="G58" s="137">
        <f>'将来負担比率（分子）の構造'!J$50</f>
        <v>1990</v>
      </c>
      <c r="H58" s="137"/>
      <c r="I58" s="137"/>
      <c r="J58" s="137">
        <f>'将来負担比率（分子）の構造'!K$50</f>
        <v>2262</v>
      </c>
      <c r="K58" s="137"/>
      <c r="L58" s="137"/>
      <c r="M58" s="137">
        <f>'将来負担比率（分子）の構造'!L$50</f>
        <v>2378</v>
      </c>
      <c r="N58" s="137"/>
      <c r="O58" s="137"/>
      <c r="P58" s="137">
        <f>'将来負担比率（分子）の構造'!M$50</f>
        <v>2638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1255</v>
      </c>
      <c r="C62" s="137"/>
      <c r="D62" s="137"/>
      <c r="E62" s="137">
        <f>'将来負担比率（分子）の構造'!J$45</f>
        <v>1294</v>
      </c>
      <c r="F62" s="137"/>
      <c r="G62" s="137"/>
      <c r="H62" s="137">
        <f>'将来負担比率（分子）の構造'!K$45</f>
        <v>1335</v>
      </c>
      <c r="I62" s="137"/>
      <c r="J62" s="137"/>
      <c r="K62" s="137">
        <f>'将来負担比率（分子）の構造'!L$45</f>
        <v>1287</v>
      </c>
      <c r="L62" s="137"/>
      <c r="M62" s="137"/>
      <c r="N62" s="137">
        <f>'将来負担比率（分子）の構造'!M$45</f>
        <v>1400</v>
      </c>
      <c r="O62" s="137"/>
      <c r="P62" s="137"/>
    </row>
    <row r="63" spans="1:16" x14ac:dyDescent="0.15">
      <c r="A63" s="137" t="s">
        <v>28</v>
      </c>
      <c r="B63" s="137">
        <f>'将来負担比率（分子）の構造'!I$44</f>
        <v>395</v>
      </c>
      <c r="C63" s="137"/>
      <c r="D63" s="137"/>
      <c r="E63" s="137">
        <f>'将来負担比率（分子）の構造'!J$44</f>
        <v>373</v>
      </c>
      <c r="F63" s="137"/>
      <c r="G63" s="137"/>
      <c r="H63" s="137">
        <f>'将来負担比率（分子）の構造'!K$44</f>
        <v>327</v>
      </c>
      <c r="I63" s="137"/>
      <c r="J63" s="137"/>
      <c r="K63" s="137">
        <f>'将来負担比率（分子）の構造'!L$44</f>
        <v>272</v>
      </c>
      <c r="L63" s="137"/>
      <c r="M63" s="137"/>
      <c r="N63" s="137">
        <f>'将来負担比率（分子）の構造'!M$44</f>
        <v>218</v>
      </c>
      <c r="O63" s="137"/>
      <c r="P63" s="137"/>
    </row>
    <row r="64" spans="1:16" x14ac:dyDescent="0.15">
      <c r="A64" s="137" t="s">
        <v>27</v>
      </c>
      <c r="B64" s="137">
        <f>'将来負担比率（分子）の構造'!I$43</f>
        <v>2188</v>
      </c>
      <c r="C64" s="137"/>
      <c r="D64" s="137"/>
      <c r="E64" s="137">
        <f>'将来負担比率（分子）の構造'!J$43</f>
        <v>2246</v>
      </c>
      <c r="F64" s="137"/>
      <c r="G64" s="137"/>
      <c r="H64" s="137">
        <f>'将来負担比率（分子）の構造'!K$43</f>
        <v>2300</v>
      </c>
      <c r="I64" s="137"/>
      <c r="J64" s="137"/>
      <c r="K64" s="137">
        <f>'将来負担比率（分子）の構造'!L$43</f>
        <v>2323</v>
      </c>
      <c r="L64" s="137"/>
      <c r="M64" s="137"/>
      <c r="N64" s="137">
        <f>'将来負担比率（分子）の構造'!M$43</f>
        <v>2418</v>
      </c>
      <c r="O64" s="137"/>
      <c r="P64" s="137"/>
    </row>
    <row r="65" spans="1:16" x14ac:dyDescent="0.15">
      <c r="A65" s="137" t="s">
        <v>26</v>
      </c>
      <c r="B65" s="137">
        <f>'将来負担比率（分子）の構造'!I$42</f>
        <v>16</v>
      </c>
      <c r="C65" s="137"/>
      <c r="D65" s="137"/>
      <c r="E65" s="137">
        <f>'将来負担比率（分子）の構造'!J$42</f>
        <v>14</v>
      </c>
      <c r="F65" s="137"/>
      <c r="G65" s="137"/>
      <c r="H65" s="137">
        <f>'将来負担比率（分子）の構造'!K$42</f>
        <v>12</v>
      </c>
      <c r="I65" s="137"/>
      <c r="J65" s="137"/>
      <c r="K65" s="137">
        <f>'将来負担比率（分子）の構造'!L$42</f>
        <v>10</v>
      </c>
      <c r="L65" s="137"/>
      <c r="M65" s="137"/>
      <c r="N65" s="137">
        <f>'将来負担比率（分子）の構造'!M$42</f>
        <v>7</v>
      </c>
      <c r="O65" s="137"/>
      <c r="P65" s="137"/>
    </row>
    <row r="66" spans="1:16" x14ac:dyDescent="0.15">
      <c r="A66" s="137" t="s">
        <v>25</v>
      </c>
      <c r="B66" s="137">
        <f>'将来負担比率（分子）の構造'!I$41</f>
        <v>6545</v>
      </c>
      <c r="C66" s="137"/>
      <c r="D66" s="137"/>
      <c r="E66" s="137">
        <f>'将来負担比率（分子）の構造'!J$41</f>
        <v>6839</v>
      </c>
      <c r="F66" s="137"/>
      <c r="G66" s="137"/>
      <c r="H66" s="137">
        <f>'将来負担比率（分子）の構造'!K$41</f>
        <v>7043</v>
      </c>
      <c r="I66" s="137"/>
      <c r="J66" s="137"/>
      <c r="K66" s="137">
        <f>'将来負担比率（分子）の構造'!L$41</f>
        <v>7137</v>
      </c>
      <c r="L66" s="137"/>
      <c r="M66" s="137"/>
      <c r="N66" s="137">
        <f>'将来負担比率（分子）の構造'!M$41</f>
        <v>7213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4852901</v>
      </c>
      <c r="S5" s="615"/>
      <c r="T5" s="615"/>
      <c r="U5" s="615"/>
      <c r="V5" s="615"/>
      <c r="W5" s="615"/>
      <c r="X5" s="615"/>
      <c r="Y5" s="616"/>
      <c r="Z5" s="617">
        <v>48.8</v>
      </c>
      <c r="AA5" s="617"/>
      <c r="AB5" s="617"/>
      <c r="AC5" s="617"/>
      <c r="AD5" s="618">
        <v>4493219</v>
      </c>
      <c r="AE5" s="618"/>
      <c r="AF5" s="618"/>
      <c r="AG5" s="618"/>
      <c r="AH5" s="618"/>
      <c r="AI5" s="618"/>
      <c r="AJ5" s="618"/>
      <c r="AK5" s="618"/>
      <c r="AL5" s="619">
        <v>74.400000000000006</v>
      </c>
      <c r="AM5" s="620"/>
      <c r="AN5" s="620"/>
      <c r="AO5" s="621"/>
      <c r="AP5" s="611" t="s">
        <v>210</v>
      </c>
      <c r="AQ5" s="612"/>
      <c r="AR5" s="612"/>
      <c r="AS5" s="612"/>
      <c r="AT5" s="612"/>
      <c r="AU5" s="612"/>
      <c r="AV5" s="612"/>
      <c r="AW5" s="612"/>
      <c r="AX5" s="612"/>
      <c r="AY5" s="612"/>
      <c r="AZ5" s="612"/>
      <c r="BA5" s="612"/>
      <c r="BB5" s="612"/>
      <c r="BC5" s="612"/>
      <c r="BD5" s="612"/>
      <c r="BE5" s="612"/>
      <c r="BF5" s="613"/>
      <c r="BG5" s="625">
        <v>4566810</v>
      </c>
      <c r="BH5" s="626"/>
      <c r="BI5" s="626"/>
      <c r="BJ5" s="626"/>
      <c r="BK5" s="626"/>
      <c r="BL5" s="626"/>
      <c r="BM5" s="626"/>
      <c r="BN5" s="627"/>
      <c r="BO5" s="628">
        <v>94.1</v>
      </c>
      <c r="BP5" s="628"/>
      <c r="BQ5" s="628"/>
      <c r="BR5" s="628"/>
      <c r="BS5" s="629">
        <v>73591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86022</v>
      </c>
      <c r="S6" s="626"/>
      <c r="T6" s="626"/>
      <c r="U6" s="626"/>
      <c r="V6" s="626"/>
      <c r="W6" s="626"/>
      <c r="X6" s="626"/>
      <c r="Y6" s="627"/>
      <c r="Z6" s="628">
        <v>0.9</v>
      </c>
      <c r="AA6" s="628"/>
      <c r="AB6" s="628"/>
      <c r="AC6" s="628"/>
      <c r="AD6" s="629">
        <v>86022</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4566810</v>
      </c>
      <c r="BH6" s="626"/>
      <c r="BI6" s="626"/>
      <c r="BJ6" s="626"/>
      <c r="BK6" s="626"/>
      <c r="BL6" s="626"/>
      <c r="BM6" s="626"/>
      <c r="BN6" s="627"/>
      <c r="BO6" s="628">
        <v>94.1</v>
      </c>
      <c r="BP6" s="628"/>
      <c r="BQ6" s="628"/>
      <c r="BR6" s="628"/>
      <c r="BS6" s="629">
        <v>73591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134900</v>
      </c>
      <c r="CS6" s="626"/>
      <c r="CT6" s="626"/>
      <c r="CU6" s="626"/>
      <c r="CV6" s="626"/>
      <c r="CW6" s="626"/>
      <c r="CX6" s="626"/>
      <c r="CY6" s="627"/>
      <c r="CZ6" s="628">
        <v>1.4</v>
      </c>
      <c r="DA6" s="628"/>
      <c r="DB6" s="628"/>
      <c r="DC6" s="628"/>
      <c r="DD6" s="634" t="s">
        <v>217</v>
      </c>
      <c r="DE6" s="626"/>
      <c r="DF6" s="626"/>
      <c r="DG6" s="626"/>
      <c r="DH6" s="626"/>
      <c r="DI6" s="626"/>
      <c r="DJ6" s="626"/>
      <c r="DK6" s="626"/>
      <c r="DL6" s="626"/>
      <c r="DM6" s="626"/>
      <c r="DN6" s="626"/>
      <c r="DO6" s="626"/>
      <c r="DP6" s="627"/>
      <c r="DQ6" s="634">
        <v>134900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5402</v>
      </c>
      <c r="S7" s="626"/>
      <c r="T7" s="626"/>
      <c r="U7" s="626"/>
      <c r="V7" s="626"/>
      <c r="W7" s="626"/>
      <c r="X7" s="626"/>
      <c r="Y7" s="627"/>
      <c r="Z7" s="628">
        <v>0.1</v>
      </c>
      <c r="AA7" s="628"/>
      <c r="AB7" s="628"/>
      <c r="AC7" s="628"/>
      <c r="AD7" s="629">
        <v>5402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2406801</v>
      </c>
      <c r="BH7" s="626"/>
      <c r="BI7" s="626"/>
      <c r="BJ7" s="626"/>
      <c r="BK7" s="626"/>
      <c r="BL7" s="626"/>
      <c r="BM7" s="626"/>
      <c r="BN7" s="627"/>
      <c r="BO7" s="628">
        <v>49.6</v>
      </c>
      <c r="BP7" s="628"/>
      <c r="BQ7" s="628"/>
      <c r="BR7" s="628"/>
      <c r="BS7" s="629">
        <v>73591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1482394</v>
      </c>
      <c r="CS7" s="626"/>
      <c r="CT7" s="626"/>
      <c r="CU7" s="626"/>
      <c r="CV7" s="626"/>
      <c r="CW7" s="626"/>
      <c r="CX7" s="626"/>
      <c r="CY7" s="627"/>
      <c r="CZ7" s="628">
        <v>15.4</v>
      </c>
      <c r="DA7" s="628"/>
      <c r="DB7" s="628"/>
      <c r="DC7" s="628"/>
      <c r="DD7" s="634">
        <v>15382</v>
      </c>
      <c r="DE7" s="626"/>
      <c r="DF7" s="626"/>
      <c r="DG7" s="626"/>
      <c r="DH7" s="626"/>
      <c r="DI7" s="626"/>
      <c r="DJ7" s="626"/>
      <c r="DK7" s="626"/>
      <c r="DL7" s="626"/>
      <c r="DM7" s="626"/>
      <c r="DN7" s="626"/>
      <c r="DO7" s="626"/>
      <c r="DP7" s="627"/>
      <c r="DQ7" s="634">
        <v>1361989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25495</v>
      </c>
      <c r="S8" s="626"/>
      <c r="T8" s="626"/>
      <c r="U8" s="626"/>
      <c r="V8" s="626"/>
      <c r="W8" s="626"/>
      <c r="X8" s="626"/>
      <c r="Y8" s="627"/>
      <c r="Z8" s="628">
        <v>0.3</v>
      </c>
      <c r="AA8" s="628"/>
      <c r="AB8" s="628"/>
      <c r="AC8" s="628"/>
      <c r="AD8" s="629">
        <v>25495</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61723</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3791115</v>
      </c>
      <c r="CS8" s="626"/>
      <c r="CT8" s="626"/>
      <c r="CU8" s="626"/>
      <c r="CV8" s="626"/>
      <c r="CW8" s="626"/>
      <c r="CX8" s="626"/>
      <c r="CY8" s="627"/>
      <c r="CZ8" s="628">
        <v>39.299999999999997</v>
      </c>
      <c r="DA8" s="628"/>
      <c r="DB8" s="628"/>
      <c r="DC8" s="628"/>
      <c r="DD8" s="634">
        <v>81250</v>
      </c>
      <c r="DE8" s="626"/>
      <c r="DF8" s="626"/>
      <c r="DG8" s="626"/>
      <c r="DH8" s="626"/>
      <c r="DI8" s="626"/>
      <c r="DJ8" s="626"/>
      <c r="DK8" s="626"/>
      <c r="DL8" s="626"/>
      <c r="DM8" s="626"/>
      <c r="DN8" s="626"/>
      <c r="DO8" s="626"/>
      <c r="DP8" s="627"/>
      <c r="DQ8" s="634">
        <v>2265007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13169</v>
      </c>
      <c r="S9" s="626"/>
      <c r="T9" s="626"/>
      <c r="U9" s="626"/>
      <c r="V9" s="626"/>
      <c r="W9" s="626"/>
      <c r="X9" s="626"/>
      <c r="Y9" s="627"/>
      <c r="Z9" s="628">
        <v>0.1</v>
      </c>
      <c r="AA9" s="628"/>
      <c r="AB9" s="628"/>
      <c r="AC9" s="628"/>
      <c r="AD9" s="629">
        <v>13169</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1876286</v>
      </c>
      <c r="BH9" s="626"/>
      <c r="BI9" s="626"/>
      <c r="BJ9" s="626"/>
      <c r="BK9" s="626"/>
      <c r="BL9" s="626"/>
      <c r="BM9" s="626"/>
      <c r="BN9" s="627"/>
      <c r="BO9" s="628">
        <v>38.700000000000003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805713</v>
      </c>
      <c r="CS9" s="626"/>
      <c r="CT9" s="626"/>
      <c r="CU9" s="626"/>
      <c r="CV9" s="626"/>
      <c r="CW9" s="626"/>
      <c r="CX9" s="626"/>
      <c r="CY9" s="627"/>
      <c r="CZ9" s="628">
        <v>8.4</v>
      </c>
      <c r="DA9" s="628"/>
      <c r="DB9" s="628"/>
      <c r="DC9" s="628"/>
      <c r="DD9" s="634">
        <v>6738</v>
      </c>
      <c r="DE9" s="626"/>
      <c r="DF9" s="626"/>
      <c r="DG9" s="626"/>
      <c r="DH9" s="626"/>
      <c r="DI9" s="626"/>
      <c r="DJ9" s="626"/>
      <c r="DK9" s="626"/>
      <c r="DL9" s="626"/>
      <c r="DM9" s="626"/>
      <c r="DN9" s="626"/>
      <c r="DO9" s="626"/>
      <c r="DP9" s="627"/>
      <c r="DQ9" s="634">
        <v>772727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546320</v>
      </c>
      <c r="S10" s="626"/>
      <c r="T10" s="626"/>
      <c r="U10" s="626"/>
      <c r="V10" s="626"/>
      <c r="W10" s="626"/>
      <c r="X10" s="626"/>
      <c r="Y10" s="627"/>
      <c r="Z10" s="628">
        <v>5.5</v>
      </c>
      <c r="AA10" s="628"/>
      <c r="AB10" s="628"/>
      <c r="AC10" s="628"/>
      <c r="AD10" s="629">
        <v>546320</v>
      </c>
      <c r="AE10" s="629"/>
      <c r="AF10" s="629"/>
      <c r="AG10" s="629"/>
      <c r="AH10" s="629"/>
      <c r="AI10" s="629"/>
      <c r="AJ10" s="629"/>
      <c r="AK10" s="629"/>
      <c r="AL10" s="630">
        <v>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83592</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6320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320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385200</v>
      </c>
      <c r="BH11" s="626"/>
      <c r="BI11" s="626"/>
      <c r="BJ11" s="626"/>
      <c r="BK11" s="626"/>
      <c r="BL11" s="626"/>
      <c r="BM11" s="626"/>
      <c r="BN11" s="627"/>
      <c r="BO11" s="628">
        <v>7.9</v>
      </c>
      <c r="BP11" s="628"/>
      <c r="BQ11" s="628"/>
      <c r="BR11" s="628"/>
      <c r="BS11" s="634">
        <v>73591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93935</v>
      </c>
      <c r="CS11" s="626"/>
      <c r="CT11" s="626"/>
      <c r="CU11" s="626"/>
      <c r="CV11" s="626"/>
      <c r="CW11" s="626"/>
      <c r="CX11" s="626"/>
      <c r="CY11" s="627"/>
      <c r="CZ11" s="628">
        <v>1</v>
      </c>
      <c r="DA11" s="628"/>
      <c r="DB11" s="628"/>
      <c r="DC11" s="628"/>
      <c r="DD11" s="634">
        <v>31420</v>
      </c>
      <c r="DE11" s="626"/>
      <c r="DF11" s="626"/>
      <c r="DG11" s="626"/>
      <c r="DH11" s="626"/>
      <c r="DI11" s="626"/>
      <c r="DJ11" s="626"/>
      <c r="DK11" s="626"/>
      <c r="DL11" s="626"/>
      <c r="DM11" s="626"/>
      <c r="DN11" s="626"/>
      <c r="DO11" s="626"/>
      <c r="DP11" s="627"/>
      <c r="DQ11" s="634">
        <v>74614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1891977</v>
      </c>
      <c r="BH12" s="626"/>
      <c r="BI12" s="626"/>
      <c r="BJ12" s="626"/>
      <c r="BK12" s="626"/>
      <c r="BL12" s="626"/>
      <c r="BM12" s="626"/>
      <c r="BN12" s="627"/>
      <c r="BO12" s="628">
        <v>39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113798</v>
      </c>
      <c r="CS12" s="626"/>
      <c r="CT12" s="626"/>
      <c r="CU12" s="626"/>
      <c r="CV12" s="626"/>
      <c r="CW12" s="626"/>
      <c r="CX12" s="626"/>
      <c r="CY12" s="627"/>
      <c r="CZ12" s="628">
        <v>1.2</v>
      </c>
      <c r="DA12" s="628"/>
      <c r="DB12" s="628"/>
      <c r="DC12" s="628"/>
      <c r="DD12" s="634" t="s">
        <v>112</v>
      </c>
      <c r="DE12" s="626"/>
      <c r="DF12" s="626"/>
      <c r="DG12" s="626"/>
      <c r="DH12" s="626"/>
      <c r="DI12" s="626"/>
      <c r="DJ12" s="626"/>
      <c r="DK12" s="626"/>
      <c r="DL12" s="626"/>
      <c r="DM12" s="626"/>
      <c r="DN12" s="626"/>
      <c r="DO12" s="626"/>
      <c r="DP12" s="627"/>
      <c r="DQ12" s="634">
        <v>56798</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36976</v>
      </c>
      <c r="S13" s="626"/>
      <c r="T13" s="626"/>
      <c r="U13" s="626"/>
      <c r="V13" s="626"/>
      <c r="W13" s="626"/>
      <c r="X13" s="626"/>
      <c r="Y13" s="627"/>
      <c r="Z13" s="628">
        <v>0.4</v>
      </c>
      <c r="AA13" s="628"/>
      <c r="AB13" s="628"/>
      <c r="AC13" s="628"/>
      <c r="AD13" s="629">
        <v>36976</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1886200</v>
      </c>
      <c r="BH13" s="626"/>
      <c r="BI13" s="626"/>
      <c r="BJ13" s="626"/>
      <c r="BK13" s="626"/>
      <c r="BL13" s="626"/>
      <c r="BM13" s="626"/>
      <c r="BN13" s="627"/>
      <c r="BO13" s="628">
        <v>38.9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754923</v>
      </c>
      <c r="CS13" s="626"/>
      <c r="CT13" s="626"/>
      <c r="CU13" s="626"/>
      <c r="CV13" s="626"/>
      <c r="CW13" s="626"/>
      <c r="CX13" s="626"/>
      <c r="CY13" s="627"/>
      <c r="CZ13" s="628">
        <v>7.8</v>
      </c>
      <c r="DA13" s="628"/>
      <c r="DB13" s="628"/>
      <c r="DC13" s="628"/>
      <c r="DD13" s="634">
        <v>191151</v>
      </c>
      <c r="DE13" s="626"/>
      <c r="DF13" s="626"/>
      <c r="DG13" s="626"/>
      <c r="DH13" s="626"/>
      <c r="DI13" s="626"/>
      <c r="DJ13" s="626"/>
      <c r="DK13" s="626"/>
      <c r="DL13" s="626"/>
      <c r="DM13" s="626"/>
      <c r="DN13" s="626"/>
      <c r="DO13" s="626"/>
      <c r="DP13" s="627"/>
      <c r="DQ13" s="634">
        <v>737539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63670</v>
      </c>
      <c r="BH14" s="626"/>
      <c r="BI14" s="626"/>
      <c r="BJ14" s="626"/>
      <c r="BK14" s="626"/>
      <c r="BL14" s="626"/>
      <c r="BM14" s="626"/>
      <c r="BN14" s="627"/>
      <c r="BO14" s="628">
        <v>1.3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569768</v>
      </c>
      <c r="CS14" s="626"/>
      <c r="CT14" s="626"/>
      <c r="CU14" s="626"/>
      <c r="CV14" s="626"/>
      <c r="CW14" s="626"/>
      <c r="CX14" s="626"/>
      <c r="CY14" s="627"/>
      <c r="CZ14" s="628">
        <v>5.9</v>
      </c>
      <c r="DA14" s="628"/>
      <c r="DB14" s="628"/>
      <c r="DC14" s="628"/>
      <c r="DD14" s="634">
        <v>117785</v>
      </c>
      <c r="DE14" s="626"/>
      <c r="DF14" s="626"/>
      <c r="DG14" s="626"/>
      <c r="DH14" s="626"/>
      <c r="DI14" s="626"/>
      <c r="DJ14" s="626"/>
      <c r="DK14" s="626"/>
      <c r="DL14" s="626"/>
      <c r="DM14" s="626"/>
      <c r="DN14" s="626"/>
      <c r="DO14" s="626"/>
      <c r="DP14" s="627"/>
      <c r="DQ14" s="634">
        <v>449927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26617</v>
      </c>
      <c r="S15" s="626"/>
      <c r="T15" s="626"/>
      <c r="U15" s="626"/>
      <c r="V15" s="626"/>
      <c r="W15" s="626"/>
      <c r="X15" s="626"/>
      <c r="Y15" s="627"/>
      <c r="Z15" s="628">
        <v>0.3</v>
      </c>
      <c r="AA15" s="628"/>
      <c r="AB15" s="628"/>
      <c r="AC15" s="628"/>
      <c r="AD15" s="629">
        <v>26617</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204362</v>
      </c>
      <c r="BH15" s="626"/>
      <c r="BI15" s="626"/>
      <c r="BJ15" s="626"/>
      <c r="BK15" s="626"/>
      <c r="BL15" s="626"/>
      <c r="BM15" s="626"/>
      <c r="BN15" s="627"/>
      <c r="BO15" s="628">
        <v>4.2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1294059</v>
      </c>
      <c r="CS15" s="626"/>
      <c r="CT15" s="626"/>
      <c r="CU15" s="626"/>
      <c r="CV15" s="626"/>
      <c r="CW15" s="626"/>
      <c r="CX15" s="626"/>
      <c r="CY15" s="627"/>
      <c r="CZ15" s="628">
        <v>13.4</v>
      </c>
      <c r="DA15" s="628"/>
      <c r="DB15" s="628"/>
      <c r="DC15" s="628"/>
      <c r="DD15" s="634">
        <v>265316</v>
      </c>
      <c r="DE15" s="626"/>
      <c r="DF15" s="626"/>
      <c r="DG15" s="626"/>
      <c r="DH15" s="626"/>
      <c r="DI15" s="626"/>
      <c r="DJ15" s="626"/>
      <c r="DK15" s="626"/>
      <c r="DL15" s="626"/>
      <c r="DM15" s="626"/>
      <c r="DN15" s="626"/>
      <c r="DO15" s="626"/>
      <c r="DP15" s="627"/>
      <c r="DQ15" s="634">
        <v>893811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829305</v>
      </c>
      <c r="S16" s="626"/>
      <c r="T16" s="626"/>
      <c r="U16" s="626"/>
      <c r="V16" s="626"/>
      <c r="W16" s="626"/>
      <c r="X16" s="626"/>
      <c r="Y16" s="627"/>
      <c r="Z16" s="628">
        <v>8.3000000000000007</v>
      </c>
      <c r="AA16" s="628"/>
      <c r="AB16" s="628"/>
      <c r="AC16" s="628"/>
      <c r="AD16" s="629">
        <v>783955</v>
      </c>
      <c r="AE16" s="629"/>
      <c r="AF16" s="629"/>
      <c r="AG16" s="629"/>
      <c r="AH16" s="629"/>
      <c r="AI16" s="629"/>
      <c r="AJ16" s="629"/>
      <c r="AK16" s="629"/>
      <c r="AL16" s="630">
        <v>13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783955</v>
      </c>
      <c r="S17" s="626"/>
      <c r="T17" s="626"/>
      <c r="U17" s="626"/>
      <c r="V17" s="626"/>
      <c r="W17" s="626"/>
      <c r="X17" s="626"/>
      <c r="Y17" s="627"/>
      <c r="Z17" s="628">
        <v>7.9</v>
      </c>
      <c r="AA17" s="628"/>
      <c r="AB17" s="628"/>
      <c r="AC17" s="628"/>
      <c r="AD17" s="629">
        <v>783955</v>
      </c>
      <c r="AE17" s="629"/>
      <c r="AF17" s="629"/>
      <c r="AG17" s="629"/>
      <c r="AH17" s="629"/>
      <c r="AI17" s="629"/>
      <c r="AJ17" s="629"/>
      <c r="AK17" s="629"/>
      <c r="AL17" s="630">
        <v>13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588122</v>
      </c>
      <c r="CS17" s="626"/>
      <c r="CT17" s="626"/>
      <c r="CU17" s="626"/>
      <c r="CV17" s="626"/>
      <c r="CW17" s="626"/>
      <c r="CX17" s="626"/>
      <c r="CY17" s="627"/>
      <c r="CZ17" s="628">
        <v>6.1</v>
      </c>
      <c r="DA17" s="628"/>
      <c r="DB17" s="628"/>
      <c r="DC17" s="628"/>
      <c r="DD17" s="634" t="s">
        <v>112</v>
      </c>
      <c r="DE17" s="626"/>
      <c r="DF17" s="626"/>
      <c r="DG17" s="626"/>
      <c r="DH17" s="626"/>
      <c r="DI17" s="626"/>
      <c r="DJ17" s="626"/>
      <c r="DK17" s="626"/>
      <c r="DL17" s="626"/>
      <c r="DM17" s="626"/>
      <c r="DN17" s="626"/>
      <c r="DO17" s="626"/>
      <c r="DP17" s="627"/>
      <c r="DQ17" s="634">
        <v>588122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45350</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286091</v>
      </c>
      <c r="BH19" s="626"/>
      <c r="BI19" s="626"/>
      <c r="BJ19" s="626"/>
      <c r="BK19" s="626"/>
      <c r="BL19" s="626"/>
      <c r="BM19" s="626"/>
      <c r="BN19" s="627"/>
      <c r="BO19" s="628">
        <v>5.9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6422207</v>
      </c>
      <c r="S20" s="626"/>
      <c r="T20" s="626"/>
      <c r="U20" s="626"/>
      <c r="V20" s="626"/>
      <c r="W20" s="626"/>
      <c r="X20" s="626"/>
      <c r="Y20" s="627"/>
      <c r="Z20" s="628">
        <v>64.5</v>
      </c>
      <c r="AA20" s="628"/>
      <c r="AB20" s="628"/>
      <c r="AC20" s="628"/>
      <c r="AD20" s="629">
        <v>6017175</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286091</v>
      </c>
      <c r="BH20" s="626"/>
      <c r="BI20" s="626"/>
      <c r="BJ20" s="626"/>
      <c r="BK20" s="626"/>
      <c r="BL20" s="626"/>
      <c r="BM20" s="626"/>
      <c r="BN20" s="627"/>
      <c r="BO20" s="628">
        <v>5.9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9635047</v>
      </c>
      <c r="CS20" s="626"/>
      <c r="CT20" s="626"/>
      <c r="CU20" s="626"/>
      <c r="CV20" s="626"/>
      <c r="CW20" s="626"/>
      <c r="CX20" s="626"/>
      <c r="CY20" s="627"/>
      <c r="CZ20" s="628">
        <v>100</v>
      </c>
      <c r="DA20" s="628"/>
      <c r="DB20" s="628"/>
      <c r="DC20" s="628"/>
      <c r="DD20" s="634">
        <v>709042</v>
      </c>
      <c r="DE20" s="626"/>
      <c r="DF20" s="626"/>
      <c r="DG20" s="626"/>
      <c r="DH20" s="626"/>
      <c r="DI20" s="626"/>
      <c r="DJ20" s="626"/>
      <c r="DK20" s="626"/>
      <c r="DL20" s="626"/>
      <c r="DM20" s="626"/>
      <c r="DN20" s="626"/>
      <c r="DO20" s="626"/>
      <c r="DP20" s="627"/>
      <c r="DQ20" s="634">
        <v>7335754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4618</v>
      </c>
      <c r="S21" s="626"/>
      <c r="T21" s="626"/>
      <c r="U21" s="626"/>
      <c r="V21" s="626"/>
      <c r="W21" s="626"/>
      <c r="X21" s="626"/>
      <c r="Y21" s="627"/>
      <c r="Z21" s="628">
        <v>0</v>
      </c>
      <c r="AA21" s="628"/>
      <c r="AB21" s="628"/>
      <c r="AC21" s="628"/>
      <c r="AD21" s="629">
        <v>4618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11492</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187731</v>
      </c>
      <c r="S23" s="626"/>
      <c r="T23" s="626"/>
      <c r="U23" s="626"/>
      <c r="V23" s="626"/>
      <c r="W23" s="626"/>
      <c r="X23" s="626"/>
      <c r="Y23" s="627"/>
      <c r="Z23" s="628">
        <v>1.9</v>
      </c>
      <c r="AA23" s="628"/>
      <c r="AB23" s="628"/>
      <c r="AC23" s="628"/>
      <c r="AD23" s="629">
        <v>18541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286091</v>
      </c>
      <c r="BH23" s="626"/>
      <c r="BI23" s="626"/>
      <c r="BJ23" s="626"/>
      <c r="BK23" s="626"/>
      <c r="BL23" s="626"/>
      <c r="BM23" s="626"/>
      <c r="BN23" s="627"/>
      <c r="BO23" s="628">
        <v>5.9</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36768</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4147018</v>
      </c>
      <c r="CS24" s="615"/>
      <c r="CT24" s="615"/>
      <c r="CU24" s="615"/>
      <c r="CV24" s="615"/>
      <c r="CW24" s="615"/>
      <c r="CX24" s="615"/>
      <c r="CY24" s="616"/>
      <c r="CZ24" s="652">
        <v>43</v>
      </c>
      <c r="DA24" s="653"/>
      <c r="DB24" s="653"/>
      <c r="DC24" s="654"/>
      <c r="DD24" s="651">
        <v>2872955</v>
      </c>
      <c r="DE24" s="615"/>
      <c r="DF24" s="615"/>
      <c r="DG24" s="615"/>
      <c r="DH24" s="615"/>
      <c r="DI24" s="615"/>
      <c r="DJ24" s="615"/>
      <c r="DK24" s="616"/>
      <c r="DL24" s="651">
        <v>2862519</v>
      </c>
      <c r="DM24" s="615"/>
      <c r="DN24" s="615"/>
      <c r="DO24" s="615"/>
      <c r="DP24" s="615"/>
      <c r="DQ24" s="615"/>
      <c r="DR24" s="615"/>
      <c r="DS24" s="615"/>
      <c r="DT24" s="615"/>
      <c r="DU24" s="615"/>
      <c r="DV24" s="616"/>
      <c r="DW24" s="619">
        <v>43.7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1055674</v>
      </c>
      <c r="S25" s="626"/>
      <c r="T25" s="626"/>
      <c r="U25" s="626"/>
      <c r="V25" s="626"/>
      <c r="W25" s="626"/>
      <c r="X25" s="626"/>
      <c r="Y25" s="627"/>
      <c r="Z25" s="628">
        <v>10.6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1721237</v>
      </c>
      <c r="CS25" s="657"/>
      <c r="CT25" s="657"/>
      <c r="CU25" s="657"/>
      <c r="CV25" s="657"/>
      <c r="CW25" s="657"/>
      <c r="CX25" s="657"/>
      <c r="CY25" s="658"/>
      <c r="CZ25" s="659">
        <v>17.899999999999999</v>
      </c>
      <c r="DA25" s="660"/>
      <c r="DB25" s="660"/>
      <c r="DC25" s="661"/>
      <c r="DD25" s="634">
        <v>1544302</v>
      </c>
      <c r="DE25" s="657"/>
      <c r="DF25" s="657"/>
      <c r="DG25" s="657"/>
      <c r="DH25" s="657"/>
      <c r="DI25" s="657"/>
      <c r="DJ25" s="657"/>
      <c r="DK25" s="658"/>
      <c r="DL25" s="634">
        <v>1534187</v>
      </c>
      <c r="DM25" s="657"/>
      <c r="DN25" s="657"/>
      <c r="DO25" s="657"/>
      <c r="DP25" s="657"/>
      <c r="DQ25" s="657"/>
      <c r="DR25" s="657"/>
      <c r="DS25" s="657"/>
      <c r="DT25" s="657"/>
      <c r="DU25" s="657"/>
      <c r="DV25" s="658"/>
      <c r="DW25" s="630">
        <v>23.4</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1124595</v>
      </c>
      <c r="CS26" s="626"/>
      <c r="CT26" s="626"/>
      <c r="CU26" s="626"/>
      <c r="CV26" s="626"/>
      <c r="CW26" s="626"/>
      <c r="CX26" s="626"/>
      <c r="CY26" s="627"/>
      <c r="CZ26" s="659">
        <v>11.7</v>
      </c>
      <c r="DA26" s="660"/>
      <c r="DB26" s="660"/>
      <c r="DC26" s="661"/>
      <c r="DD26" s="634">
        <v>955801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566835</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4852901</v>
      </c>
      <c r="BH27" s="626"/>
      <c r="BI27" s="626"/>
      <c r="BJ27" s="626"/>
      <c r="BK27" s="626"/>
      <c r="BL27" s="626"/>
      <c r="BM27" s="626"/>
      <c r="BN27" s="627"/>
      <c r="BO27" s="628">
        <v>100</v>
      </c>
      <c r="BP27" s="628"/>
      <c r="BQ27" s="628"/>
      <c r="BR27" s="628"/>
      <c r="BS27" s="634">
        <v>73591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1837659</v>
      </c>
      <c r="CS27" s="657"/>
      <c r="CT27" s="657"/>
      <c r="CU27" s="657"/>
      <c r="CV27" s="657"/>
      <c r="CW27" s="657"/>
      <c r="CX27" s="657"/>
      <c r="CY27" s="658"/>
      <c r="CZ27" s="659">
        <v>19.100000000000001</v>
      </c>
      <c r="DA27" s="660"/>
      <c r="DB27" s="660"/>
      <c r="DC27" s="661"/>
      <c r="DD27" s="634">
        <v>740531</v>
      </c>
      <c r="DE27" s="657"/>
      <c r="DF27" s="657"/>
      <c r="DG27" s="657"/>
      <c r="DH27" s="657"/>
      <c r="DI27" s="657"/>
      <c r="DJ27" s="657"/>
      <c r="DK27" s="658"/>
      <c r="DL27" s="634">
        <v>740210</v>
      </c>
      <c r="DM27" s="657"/>
      <c r="DN27" s="657"/>
      <c r="DO27" s="657"/>
      <c r="DP27" s="657"/>
      <c r="DQ27" s="657"/>
      <c r="DR27" s="657"/>
      <c r="DS27" s="657"/>
      <c r="DT27" s="657"/>
      <c r="DU27" s="657"/>
      <c r="DV27" s="658"/>
      <c r="DW27" s="630">
        <v>11.3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6142</v>
      </c>
      <c r="S28" s="626"/>
      <c r="T28" s="626"/>
      <c r="U28" s="626"/>
      <c r="V28" s="626"/>
      <c r="W28" s="626"/>
      <c r="X28" s="626"/>
      <c r="Y28" s="627"/>
      <c r="Z28" s="628">
        <v>0.1</v>
      </c>
      <c r="AA28" s="628"/>
      <c r="AB28" s="628"/>
      <c r="AC28" s="628"/>
      <c r="AD28" s="629">
        <v>1560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588122</v>
      </c>
      <c r="CS28" s="626"/>
      <c r="CT28" s="626"/>
      <c r="CU28" s="626"/>
      <c r="CV28" s="626"/>
      <c r="CW28" s="626"/>
      <c r="CX28" s="626"/>
      <c r="CY28" s="627"/>
      <c r="CZ28" s="659">
        <v>6.1</v>
      </c>
      <c r="DA28" s="660"/>
      <c r="DB28" s="660"/>
      <c r="DC28" s="661"/>
      <c r="DD28" s="634">
        <v>588122</v>
      </c>
      <c r="DE28" s="626"/>
      <c r="DF28" s="626"/>
      <c r="DG28" s="626"/>
      <c r="DH28" s="626"/>
      <c r="DI28" s="626"/>
      <c r="DJ28" s="626"/>
      <c r="DK28" s="627"/>
      <c r="DL28" s="634">
        <v>588122</v>
      </c>
      <c r="DM28" s="626"/>
      <c r="DN28" s="626"/>
      <c r="DO28" s="626"/>
      <c r="DP28" s="626"/>
      <c r="DQ28" s="626"/>
      <c r="DR28" s="626"/>
      <c r="DS28" s="626"/>
      <c r="DT28" s="626"/>
      <c r="DU28" s="626"/>
      <c r="DV28" s="627"/>
      <c r="DW28" s="630">
        <v>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4021</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588122</v>
      </c>
      <c r="CS29" s="657"/>
      <c r="CT29" s="657"/>
      <c r="CU29" s="657"/>
      <c r="CV29" s="657"/>
      <c r="CW29" s="657"/>
      <c r="CX29" s="657"/>
      <c r="CY29" s="658"/>
      <c r="CZ29" s="659">
        <v>6.1</v>
      </c>
      <c r="DA29" s="660"/>
      <c r="DB29" s="660"/>
      <c r="DC29" s="661"/>
      <c r="DD29" s="634">
        <v>588122</v>
      </c>
      <c r="DE29" s="657"/>
      <c r="DF29" s="657"/>
      <c r="DG29" s="657"/>
      <c r="DH29" s="657"/>
      <c r="DI29" s="657"/>
      <c r="DJ29" s="657"/>
      <c r="DK29" s="658"/>
      <c r="DL29" s="634">
        <v>588122</v>
      </c>
      <c r="DM29" s="657"/>
      <c r="DN29" s="657"/>
      <c r="DO29" s="657"/>
      <c r="DP29" s="657"/>
      <c r="DQ29" s="657"/>
      <c r="DR29" s="657"/>
      <c r="DS29" s="657"/>
      <c r="DT29" s="657"/>
      <c r="DU29" s="657"/>
      <c r="DV29" s="658"/>
      <c r="DW29" s="630">
        <v>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237009</v>
      </c>
      <c r="S30" s="626"/>
      <c r="T30" s="626"/>
      <c r="U30" s="626"/>
      <c r="V30" s="626"/>
      <c r="W30" s="626"/>
      <c r="X30" s="626"/>
      <c r="Y30" s="627"/>
      <c r="Z30" s="628">
        <v>2.4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97.1</v>
      </c>
      <c r="BN30" s="684"/>
      <c r="BO30" s="684"/>
      <c r="BP30" s="684"/>
      <c r="BQ30" s="685"/>
      <c r="BR30" s="683">
        <v>99.2</v>
      </c>
      <c r="BS30" s="684"/>
      <c r="BT30" s="684"/>
      <c r="BU30" s="684"/>
      <c r="BV30" s="684"/>
      <c r="BW30" s="684"/>
      <c r="BX30" s="620">
        <v>96.7</v>
      </c>
      <c r="BY30" s="684"/>
      <c r="BZ30" s="684"/>
      <c r="CA30" s="684"/>
      <c r="CB30" s="685"/>
      <c r="CD30" s="688"/>
      <c r="CE30" s="689"/>
      <c r="CF30" s="639" t="s">
        <v>293</v>
      </c>
      <c r="CG30" s="640"/>
      <c r="CH30" s="640"/>
      <c r="CI30" s="640"/>
      <c r="CJ30" s="640"/>
      <c r="CK30" s="640"/>
      <c r="CL30" s="640"/>
      <c r="CM30" s="640"/>
      <c r="CN30" s="640"/>
      <c r="CO30" s="640"/>
      <c r="CP30" s="640"/>
      <c r="CQ30" s="641"/>
      <c r="CR30" s="625">
        <v>530003</v>
      </c>
      <c r="CS30" s="626"/>
      <c r="CT30" s="626"/>
      <c r="CU30" s="626"/>
      <c r="CV30" s="626"/>
      <c r="CW30" s="626"/>
      <c r="CX30" s="626"/>
      <c r="CY30" s="627"/>
      <c r="CZ30" s="659">
        <v>5.5</v>
      </c>
      <c r="DA30" s="660"/>
      <c r="DB30" s="660"/>
      <c r="DC30" s="661"/>
      <c r="DD30" s="634">
        <v>530003</v>
      </c>
      <c r="DE30" s="626"/>
      <c r="DF30" s="626"/>
      <c r="DG30" s="626"/>
      <c r="DH30" s="626"/>
      <c r="DI30" s="626"/>
      <c r="DJ30" s="626"/>
      <c r="DK30" s="627"/>
      <c r="DL30" s="634">
        <v>530003</v>
      </c>
      <c r="DM30" s="626"/>
      <c r="DN30" s="626"/>
      <c r="DO30" s="626"/>
      <c r="DP30" s="626"/>
      <c r="DQ30" s="626"/>
      <c r="DR30" s="626"/>
      <c r="DS30" s="626"/>
      <c r="DT30" s="626"/>
      <c r="DU30" s="626"/>
      <c r="DV30" s="627"/>
      <c r="DW30" s="630">
        <v>8.1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411966</v>
      </c>
      <c r="S31" s="626"/>
      <c r="T31" s="626"/>
      <c r="U31" s="626"/>
      <c r="V31" s="626"/>
      <c r="W31" s="626"/>
      <c r="X31" s="626"/>
      <c r="Y31" s="627"/>
      <c r="Z31" s="628">
        <v>4.0999999999999996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97.1</v>
      </c>
      <c r="BN31" s="681"/>
      <c r="BO31" s="681"/>
      <c r="BP31" s="681"/>
      <c r="BQ31" s="682"/>
      <c r="BR31" s="680">
        <v>99.3</v>
      </c>
      <c r="BS31" s="657"/>
      <c r="BT31" s="657"/>
      <c r="BU31" s="657"/>
      <c r="BV31" s="657"/>
      <c r="BW31" s="657"/>
      <c r="BX31" s="631">
        <v>96.5</v>
      </c>
      <c r="BY31" s="681"/>
      <c r="BZ31" s="681"/>
      <c r="CA31" s="681"/>
      <c r="CB31" s="682"/>
      <c r="CD31" s="688"/>
      <c r="CE31" s="689"/>
      <c r="CF31" s="639" t="s">
        <v>297</v>
      </c>
      <c r="CG31" s="640"/>
      <c r="CH31" s="640"/>
      <c r="CI31" s="640"/>
      <c r="CJ31" s="640"/>
      <c r="CK31" s="640"/>
      <c r="CL31" s="640"/>
      <c r="CM31" s="640"/>
      <c r="CN31" s="640"/>
      <c r="CO31" s="640"/>
      <c r="CP31" s="640"/>
      <c r="CQ31" s="641"/>
      <c r="CR31" s="625">
        <v>58119</v>
      </c>
      <c r="CS31" s="657"/>
      <c r="CT31" s="657"/>
      <c r="CU31" s="657"/>
      <c r="CV31" s="657"/>
      <c r="CW31" s="657"/>
      <c r="CX31" s="657"/>
      <c r="CY31" s="658"/>
      <c r="CZ31" s="659">
        <v>0.6</v>
      </c>
      <c r="DA31" s="660"/>
      <c r="DB31" s="660"/>
      <c r="DC31" s="661"/>
      <c r="DD31" s="634">
        <v>58119</v>
      </c>
      <c r="DE31" s="657"/>
      <c r="DF31" s="657"/>
      <c r="DG31" s="657"/>
      <c r="DH31" s="657"/>
      <c r="DI31" s="657"/>
      <c r="DJ31" s="657"/>
      <c r="DK31" s="658"/>
      <c r="DL31" s="634">
        <v>58119</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399135</v>
      </c>
      <c r="S32" s="626"/>
      <c r="T32" s="626"/>
      <c r="U32" s="626"/>
      <c r="V32" s="626"/>
      <c r="W32" s="626"/>
      <c r="X32" s="626"/>
      <c r="Y32" s="627"/>
      <c r="Z32" s="628">
        <v>4</v>
      </c>
      <c r="AA32" s="628"/>
      <c r="AB32" s="628"/>
      <c r="AC32" s="628"/>
      <c r="AD32" s="629">
        <v>240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97</v>
      </c>
      <c r="BN32" s="693"/>
      <c r="BO32" s="693"/>
      <c r="BP32" s="693"/>
      <c r="BQ32" s="695"/>
      <c r="BR32" s="692">
        <v>99.1</v>
      </c>
      <c r="BS32" s="693"/>
      <c r="BT32" s="693"/>
      <c r="BU32" s="693"/>
      <c r="BV32" s="693"/>
      <c r="BW32" s="693"/>
      <c r="BX32" s="694">
        <v>96.7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606700</v>
      </c>
      <c r="S33" s="626"/>
      <c r="T33" s="626"/>
      <c r="U33" s="626"/>
      <c r="V33" s="626"/>
      <c r="W33" s="626"/>
      <c r="X33" s="626"/>
      <c r="Y33" s="627"/>
      <c r="Z33" s="628">
        <v>6.1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4778987</v>
      </c>
      <c r="CS33" s="657"/>
      <c r="CT33" s="657"/>
      <c r="CU33" s="657"/>
      <c r="CV33" s="657"/>
      <c r="CW33" s="657"/>
      <c r="CX33" s="657"/>
      <c r="CY33" s="658"/>
      <c r="CZ33" s="659">
        <v>49.6</v>
      </c>
      <c r="DA33" s="660"/>
      <c r="DB33" s="660"/>
      <c r="DC33" s="661"/>
      <c r="DD33" s="634">
        <v>4092589</v>
      </c>
      <c r="DE33" s="657"/>
      <c r="DF33" s="657"/>
      <c r="DG33" s="657"/>
      <c r="DH33" s="657"/>
      <c r="DI33" s="657"/>
      <c r="DJ33" s="657"/>
      <c r="DK33" s="658"/>
      <c r="DL33" s="634">
        <v>3060409</v>
      </c>
      <c r="DM33" s="657"/>
      <c r="DN33" s="657"/>
      <c r="DO33" s="657"/>
      <c r="DP33" s="657"/>
      <c r="DQ33" s="657"/>
      <c r="DR33" s="657"/>
      <c r="DS33" s="657"/>
      <c r="DT33" s="657"/>
      <c r="DU33" s="657"/>
      <c r="DV33" s="658"/>
      <c r="DW33" s="630">
        <v>46.8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1802434</v>
      </c>
      <c r="CS34" s="626"/>
      <c r="CT34" s="626"/>
      <c r="CU34" s="626"/>
      <c r="CV34" s="626"/>
      <c r="CW34" s="626"/>
      <c r="CX34" s="626"/>
      <c r="CY34" s="627"/>
      <c r="CZ34" s="659">
        <v>18.7</v>
      </c>
      <c r="DA34" s="660"/>
      <c r="DB34" s="660"/>
      <c r="DC34" s="661"/>
      <c r="DD34" s="634">
        <v>1357138</v>
      </c>
      <c r="DE34" s="626"/>
      <c r="DF34" s="626"/>
      <c r="DG34" s="626"/>
      <c r="DH34" s="626"/>
      <c r="DI34" s="626"/>
      <c r="DJ34" s="626"/>
      <c r="DK34" s="627"/>
      <c r="DL34" s="634">
        <v>1198605</v>
      </c>
      <c r="DM34" s="626"/>
      <c r="DN34" s="626"/>
      <c r="DO34" s="626"/>
      <c r="DP34" s="626"/>
      <c r="DQ34" s="626"/>
      <c r="DR34" s="626"/>
      <c r="DS34" s="626"/>
      <c r="DT34" s="626"/>
      <c r="DU34" s="626"/>
      <c r="DV34" s="627"/>
      <c r="DW34" s="630">
        <v>18.3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501100</v>
      </c>
      <c r="S35" s="626"/>
      <c r="T35" s="626"/>
      <c r="U35" s="626"/>
      <c r="V35" s="626"/>
      <c r="W35" s="626"/>
      <c r="X35" s="626"/>
      <c r="Y35" s="627"/>
      <c r="Z35" s="628">
        <v>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1247103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276514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117363</v>
      </c>
      <c r="CS35" s="657"/>
      <c r="CT35" s="657"/>
      <c r="CU35" s="657"/>
      <c r="CV35" s="657"/>
      <c r="CW35" s="657"/>
      <c r="CX35" s="657"/>
      <c r="CY35" s="658"/>
      <c r="CZ35" s="659">
        <v>1.2</v>
      </c>
      <c r="DA35" s="660"/>
      <c r="DB35" s="660"/>
      <c r="DC35" s="661"/>
      <c r="DD35" s="634">
        <v>117346</v>
      </c>
      <c r="DE35" s="657"/>
      <c r="DF35" s="657"/>
      <c r="DG35" s="657"/>
      <c r="DH35" s="657"/>
      <c r="DI35" s="657"/>
      <c r="DJ35" s="657"/>
      <c r="DK35" s="658"/>
      <c r="DL35" s="634">
        <v>117346</v>
      </c>
      <c r="DM35" s="657"/>
      <c r="DN35" s="657"/>
      <c r="DO35" s="657"/>
      <c r="DP35" s="657"/>
      <c r="DQ35" s="657"/>
      <c r="DR35" s="657"/>
      <c r="DS35" s="657"/>
      <c r="DT35" s="657"/>
      <c r="DU35" s="657"/>
      <c r="DV35" s="658"/>
      <c r="DW35" s="630">
        <v>1.8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9950298</v>
      </c>
      <c r="S36" s="698"/>
      <c r="T36" s="698"/>
      <c r="U36" s="698"/>
      <c r="V36" s="698"/>
      <c r="W36" s="698"/>
      <c r="X36" s="698"/>
      <c r="Y36" s="699"/>
      <c r="Z36" s="700">
        <v>100</v>
      </c>
      <c r="AA36" s="700"/>
      <c r="AB36" s="700"/>
      <c r="AC36" s="700"/>
      <c r="AD36" s="701">
        <v>6042134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291553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158890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1071971</v>
      </c>
      <c r="CS36" s="626"/>
      <c r="CT36" s="626"/>
      <c r="CU36" s="626"/>
      <c r="CV36" s="626"/>
      <c r="CW36" s="626"/>
      <c r="CX36" s="626"/>
      <c r="CY36" s="627"/>
      <c r="CZ36" s="659">
        <v>11.1</v>
      </c>
      <c r="DA36" s="660"/>
      <c r="DB36" s="660"/>
      <c r="DC36" s="661"/>
      <c r="DD36" s="634">
        <v>1032867</v>
      </c>
      <c r="DE36" s="626"/>
      <c r="DF36" s="626"/>
      <c r="DG36" s="626"/>
      <c r="DH36" s="626"/>
      <c r="DI36" s="626"/>
      <c r="DJ36" s="626"/>
      <c r="DK36" s="627"/>
      <c r="DL36" s="634">
        <v>930592</v>
      </c>
      <c r="DM36" s="626"/>
      <c r="DN36" s="626"/>
      <c r="DO36" s="626"/>
      <c r="DP36" s="626"/>
      <c r="DQ36" s="626"/>
      <c r="DR36" s="626"/>
      <c r="DS36" s="626"/>
      <c r="DT36" s="626"/>
      <c r="DU36" s="626"/>
      <c r="DV36" s="627"/>
      <c r="DW36" s="630">
        <v>14.2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1635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4403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713634</v>
      </c>
      <c r="CS37" s="657"/>
      <c r="CT37" s="657"/>
      <c r="CU37" s="657"/>
      <c r="CV37" s="657"/>
      <c r="CW37" s="657"/>
      <c r="CX37" s="657"/>
      <c r="CY37" s="658"/>
      <c r="CZ37" s="659">
        <v>7.4</v>
      </c>
      <c r="DA37" s="660"/>
      <c r="DB37" s="660"/>
      <c r="DC37" s="661"/>
      <c r="DD37" s="634">
        <v>713634</v>
      </c>
      <c r="DE37" s="657"/>
      <c r="DF37" s="657"/>
      <c r="DG37" s="657"/>
      <c r="DH37" s="657"/>
      <c r="DI37" s="657"/>
      <c r="DJ37" s="657"/>
      <c r="DK37" s="658"/>
      <c r="DL37" s="634">
        <v>678531</v>
      </c>
      <c r="DM37" s="657"/>
      <c r="DN37" s="657"/>
      <c r="DO37" s="657"/>
      <c r="DP37" s="657"/>
      <c r="DQ37" s="657"/>
      <c r="DR37" s="657"/>
      <c r="DS37" s="657"/>
      <c r="DT37" s="657"/>
      <c r="DU37" s="657"/>
      <c r="DV37" s="658"/>
      <c r="DW37" s="630">
        <v>10.4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7319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1245468</v>
      </c>
      <c r="CS38" s="626"/>
      <c r="CT38" s="626"/>
      <c r="CU38" s="626"/>
      <c r="CV38" s="626"/>
      <c r="CW38" s="626"/>
      <c r="CX38" s="626"/>
      <c r="CY38" s="627"/>
      <c r="CZ38" s="659">
        <v>12.9</v>
      </c>
      <c r="DA38" s="660"/>
      <c r="DB38" s="660"/>
      <c r="DC38" s="661"/>
      <c r="DD38" s="634">
        <v>1112377</v>
      </c>
      <c r="DE38" s="626"/>
      <c r="DF38" s="626"/>
      <c r="DG38" s="626"/>
      <c r="DH38" s="626"/>
      <c r="DI38" s="626"/>
      <c r="DJ38" s="626"/>
      <c r="DK38" s="627"/>
      <c r="DL38" s="634">
        <v>813866</v>
      </c>
      <c r="DM38" s="626"/>
      <c r="DN38" s="626"/>
      <c r="DO38" s="626"/>
      <c r="DP38" s="626"/>
      <c r="DQ38" s="626"/>
      <c r="DR38" s="626"/>
      <c r="DS38" s="626"/>
      <c r="DT38" s="626"/>
      <c r="DU38" s="626"/>
      <c r="DV38" s="627"/>
      <c r="DW38" s="630">
        <v>12.4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475751</v>
      </c>
      <c r="CS39" s="657"/>
      <c r="CT39" s="657"/>
      <c r="CU39" s="657"/>
      <c r="CV39" s="657"/>
      <c r="CW39" s="657"/>
      <c r="CX39" s="657"/>
      <c r="CY39" s="658"/>
      <c r="CZ39" s="659">
        <v>4.9000000000000004</v>
      </c>
      <c r="DA39" s="660"/>
      <c r="DB39" s="660"/>
      <c r="DC39" s="661"/>
      <c r="DD39" s="634">
        <v>472861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287067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66000</v>
      </c>
      <c r="CS40" s="626"/>
      <c r="CT40" s="626"/>
      <c r="CU40" s="626"/>
      <c r="CV40" s="626"/>
      <c r="CW40" s="626"/>
      <c r="CX40" s="626"/>
      <c r="CY40" s="627"/>
      <c r="CZ40" s="659">
        <v>0.7</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666848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709042</v>
      </c>
      <c r="CS42" s="626"/>
      <c r="CT42" s="626"/>
      <c r="CU42" s="626"/>
      <c r="CV42" s="626"/>
      <c r="CW42" s="626"/>
      <c r="CX42" s="626"/>
      <c r="CY42" s="627"/>
      <c r="CZ42" s="659">
        <v>7.4</v>
      </c>
      <c r="DA42" s="708"/>
      <c r="DB42" s="708"/>
      <c r="DC42" s="709"/>
      <c r="DD42" s="634">
        <v>370210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41634</v>
      </c>
      <c r="CS43" s="657"/>
      <c r="CT43" s="657"/>
      <c r="CU43" s="657"/>
      <c r="CV43" s="657"/>
      <c r="CW43" s="657"/>
      <c r="CX43" s="657"/>
      <c r="CY43" s="658"/>
      <c r="CZ43" s="659">
        <v>0.4</v>
      </c>
      <c r="DA43" s="660"/>
      <c r="DB43" s="660"/>
      <c r="DC43" s="661"/>
      <c r="DD43" s="634">
        <v>41634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709042</v>
      </c>
      <c r="CS44" s="626"/>
      <c r="CT44" s="626"/>
      <c r="CU44" s="626"/>
      <c r="CV44" s="626"/>
      <c r="CW44" s="626"/>
      <c r="CX44" s="626"/>
      <c r="CY44" s="627"/>
      <c r="CZ44" s="659">
        <v>7.4</v>
      </c>
      <c r="DA44" s="708"/>
      <c r="DB44" s="708"/>
      <c r="DC44" s="709"/>
      <c r="DD44" s="634">
        <v>370210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298801</v>
      </c>
      <c r="CS45" s="657"/>
      <c r="CT45" s="657"/>
      <c r="CU45" s="657"/>
      <c r="CV45" s="657"/>
      <c r="CW45" s="657"/>
      <c r="CX45" s="657"/>
      <c r="CY45" s="658"/>
      <c r="CZ45" s="659">
        <v>3.1</v>
      </c>
      <c r="DA45" s="660"/>
      <c r="DB45" s="660"/>
      <c r="DC45" s="661"/>
      <c r="DD45" s="634">
        <v>11896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408819</v>
      </c>
      <c r="CS46" s="626"/>
      <c r="CT46" s="626"/>
      <c r="CU46" s="626"/>
      <c r="CV46" s="626"/>
      <c r="CW46" s="626"/>
      <c r="CX46" s="626"/>
      <c r="CY46" s="627"/>
      <c r="CZ46" s="659">
        <v>4.2</v>
      </c>
      <c r="DA46" s="708"/>
      <c r="DB46" s="708"/>
      <c r="DC46" s="709"/>
      <c r="DD46" s="634">
        <v>356892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9635047</v>
      </c>
      <c r="CS49" s="693"/>
      <c r="CT49" s="693"/>
      <c r="CU49" s="693"/>
      <c r="CV49" s="693"/>
      <c r="CW49" s="693"/>
      <c r="CX49" s="693"/>
      <c r="CY49" s="720"/>
      <c r="CZ49" s="721">
        <v>100</v>
      </c>
      <c r="DA49" s="722"/>
      <c r="DB49" s="722"/>
      <c r="DC49" s="723"/>
      <c r="DD49" s="724">
        <v>7335754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9948</v>
      </c>
      <c r="R7" s="755"/>
      <c r="S7" s="755"/>
      <c r="T7" s="755"/>
      <c r="U7" s="755"/>
      <c r="V7" s="755">
        <v>9635</v>
      </c>
      <c r="W7" s="755"/>
      <c r="X7" s="755"/>
      <c r="Y7" s="755"/>
      <c r="Z7" s="755"/>
      <c r="AA7" s="755">
        <v>313</v>
      </c>
      <c r="AB7" s="755"/>
      <c r="AC7" s="755"/>
      <c r="AD7" s="755"/>
      <c r="AE7" s="756"/>
      <c r="AF7" s="757">
        <v>313</v>
      </c>
      <c r="AG7" s="758"/>
      <c r="AH7" s="758"/>
      <c r="AI7" s="758"/>
      <c r="AJ7" s="759"/>
      <c r="AK7" s="794">
        <v>237</v>
      </c>
      <c r="AL7" s="795"/>
      <c r="AM7" s="795"/>
      <c r="AN7" s="795"/>
      <c r="AO7" s="795"/>
      <c r="AP7" s="795">
        <v>7213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v>
      </c>
      <c r="R8" s="779"/>
      <c r="S8" s="779"/>
      <c r="T8" s="779"/>
      <c r="U8" s="779"/>
      <c r="V8" s="779">
        <v>0</v>
      </c>
      <c r="W8" s="779"/>
      <c r="X8" s="779"/>
      <c r="Y8" s="779"/>
      <c r="Z8" s="779"/>
      <c r="AA8" s="779">
        <v>2</v>
      </c>
      <c r="AB8" s="779"/>
      <c r="AC8" s="779"/>
      <c r="AD8" s="779"/>
      <c r="AE8" s="780"/>
      <c r="AF8" s="781">
        <v>2</v>
      </c>
      <c r="AG8" s="782"/>
      <c r="AH8" s="782"/>
      <c r="AI8" s="782"/>
      <c r="AJ8" s="783"/>
      <c r="AK8" s="784" t="s">
        <v>546</v>
      </c>
      <c r="AL8" s="785"/>
      <c r="AM8" s="785"/>
      <c r="AN8" s="785"/>
      <c r="AO8" s="785"/>
      <c r="AP8" s="785" t="s">
        <v>541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9950</v>
      </c>
      <c r="R23" s="814"/>
      <c r="S23" s="814"/>
      <c r="T23" s="814"/>
      <c r="U23" s="814"/>
      <c r="V23" s="814">
        <v>9635</v>
      </c>
      <c r="W23" s="814"/>
      <c r="X23" s="814"/>
      <c r="Y23" s="814"/>
      <c r="Z23" s="814"/>
      <c r="AA23" s="814">
        <v>315</v>
      </c>
      <c r="AB23" s="814"/>
      <c r="AC23" s="814"/>
      <c r="AD23" s="814"/>
      <c r="AE23" s="815"/>
      <c r="AF23" s="816">
        <v>315</v>
      </c>
      <c r="AG23" s="814"/>
      <c r="AH23" s="814"/>
      <c r="AI23" s="814"/>
      <c r="AJ23" s="817"/>
      <c r="AK23" s="818"/>
      <c r="AL23" s="819"/>
      <c r="AM23" s="819"/>
      <c r="AN23" s="819"/>
      <c r="AO23" s="819"/>
      <c r="AP23" s="814">
        <v>7213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3948</v>
      </c>
      <c r="R28" s="843"/>
      <c r="S28" s="843"/>
      <c r="T28" s="843"/>
      <c r="U28" s="843"/>
      <c r="V28" s="843">
        <v>3672</v>
      </c>
      <c r="W28" s="843"/>
      <c r="X28" s="843"/>
      <c r="Y28" s="843"/>
      <c r="Z28" s="843"/>
      <c r="AA28" s="843">
        <v>277</v>
      </c>
      <c r="AB28" s="843"/>
      <c r="AC28" s="843"/>
      <c r="AD28" s="843"/>
      <c r="AE28" s="844"/>
      <c r="AF28" s="845">
        <v>277</v>
      </c>
      <c r="AG28" s="843"/>
      <c r="AH28" s="843"/>
      <c r="AI28" s="843"/>
      <c r="AJ28" s="846"/>
      <c r="AK28" s="847">
        <v>287</v>
      </c>
      <c r="AL28" s="838"/>
      <c r="AM28" s="838"/>
      <c r="AN28" s="838"/>
      <c r="AO28" s="838"/>
      <c r="AP28" s="838" t="s">
        <v>545</v>
      </c>
      <c r="AQ28" s="838"/>
      <c r="AR28" s="838"/>
      <c r="AS28" s="838"/>
      <c r="AT28" s="838"/>
      <c r="AU28" s="838" t="s">
        <v>545</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2112</v>
      </c>
      <c r="R29" s="779"/>
      <c r="S29" s="779"/>
      <c r="T29" s="779"/>
      <c r="U29" s="779"/>
      <c r="V29" s="779">
        <v>2009</v>
      </c>
      <c r="W29" s="779"/>
      <c r="X29" s="779"/>
      <c r="Y29" s="779"/>
      <c r="Z29" s="779"/>
      <c r="AA29" s="779">
        <v>103</v>
      </c>
      <c r="AB29" s="779"/>
      <c r="AC29" s="779"/>
      <c r="AD29" s="779"/>
      <c r="AE29" s="780"/>
      <c r="AF29" s="781">
        <v>103</v>
      </c>
      <c r="AG29" s="782"/>
      <c r="AH29" s="782"/>
      <c r="AI29" s="782"/>
      <c r="AJ29" s="783"/>
      <c r="AK29" s="850">
        <v>349</v>
      </c>
      <c r="AL29" s="851"/>
      <c r="AM29" s="851"/>
      <c r="AN29" s="851"/>
      <c r="AO29" s="851"/>
      <c r="AP29" s="851" t="s">
        <v>541</v>
      </c>
      <c r="AQ29" s="851"/>
      <c r="AR29" s="851"/>
      <c r="AS29" s="851"/>
      <c r="AT29" s="851"/>
      <c r="AU29" s="851" t="s">
        <v>545</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450</v>
      </c>
      <c r="R30" s="779"/>
      <c r="S30" s="779"/>
      <c r="T30" s="779"/>
      <c r="U30" s="779"/>
      <c r="V30" s="779">
        <v>450</v>
      </c>
      <c r="W30" s="779"/>
      <c r="X30" s="779"/>
      <c r="Y30" s="779"/>
      <c r="Z30" s="779"/>
      <c r="AA30" s="779">
        <v>1</v>
      </c>
      <c r="AB30" s="779"/>
      <c r="AC30" s="779"/>
      <c r="AD30" s="779"/>
      <c r="AE30" s="780"/>
      <c r="AF30" s="781">
        <v>1</v>
      </c>
      <c r="AG30" s="782"/>
      <c r="AH30" s="782"/>
      <c r="AI30" s="782"/>
      <c r="AJ30" s="783"/>
      <c r="AK30" s="850">
        <v>55</v>
      </c>
      <c r="AL30" s="851"/>
      <c r="AM30" s="851"/>
      <c r="AN30" s="851"/>
      <c r="AO30" s="851"/>
      <c r="AP30" s="851" t="s">
        <v>541</v>
      </c>
      <c r="AQ30" s="851"/>
      <c r="AR30" s="851"/>
      <c r="AS30" s="851"/>
      <c r="AT30" s="851"/>
      <c r="AU30" s="851" t="s">
        <v>545</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682</v>
      </c>
      <c r="R31" s="779"/>
      <c r="S31" s="779"/>
      <c r="T31" s="779"/>
      <c r="U31" s="779"/>
      <c r="V31" s="779">
        <v>675</v>
      </c>
      <c r="W31" s="779"/>
      <c r="X31" s="779"/>
      <c r="Y31" s="779"/>
      <c r="Z31" s="779"/>
      <c r="AA31" s="779">
        <v>7</v>
      </c>
      <c r="AB31" s="779"/>
      <c r="AC31" s="779"/>
      <c r="AD31" s="779"/>
      <c r="AE31" s="780"/>
      <c r="AF31" s="781">
        <v>1</v>
      </c>
      <c r="AG31" s="782"/>
      <c r="AH31" s="782"/>
      <c r="AI31" s="782"/>
      <c r="AJ31" s="783"/>
      <c r="AK31" s="850">
        <v>292</v>
      </c>
      <c r="AL31" s="851"/>
      <c r="AM31" s="851"/>
      <c r="AN31" s="851"/>
      <c r="AO31" s="851"/>
      <c r="AP31" s="851">
        <v>2418</v>
      </c>
      <c r="AQ31" s="851"/>
      <c r="AR31" s="851"/>
      <c r="AS31" s="851"/>
      <c r="AT31" s="851"/>
      <c r="AU31" s="851">
        <v>2418</v>
      </c>
      <c r="AV31" s="851"/>
      <c r="AW31" s="851"/>
      <c r="AX31" s="851"/>
      <c r="AY31" s="851"/>
      <c r="AZ31" s="852" t="s">
        <v>541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382</v>
      </c>
      <c r="AG63" s="862"/>
      <c r="AH63" s="862"/>
      <c r="AI63" s="862"/>
      <c r="AJ63" s="863"/>
      <c r="AK63" s="864"/>
      <c r="AL63" s="859"/>
      <c r="AM63" s="859"/>
      <c r="AN63" s="859"/>
      <c r="AO63" s="859"/>
      <c r="AP63" s="862">
        <v>2418</v>
      </c>
      <c r="AQ63" s="862"/>
      <c r="AR63" s="862"/>
      <c r="AS63" s="862"/>
      <c r="AT63" s="862"/>
      <c r="AU63" s="862">
        <v>2418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907</v>
      </c>
      <c r="R68" s="886"/>
      <c r="S68" s="886"/>
      <c r="T68" s="886"/>
      <c r="U68" s="886"/>
      <c r="V68" s="886">
        <v>820</v>
      </c>
      <c r="W68" s="886"/>
      <c r="X68" s="886"/>
      <c r="Y68" s="886"/>
      <c r="Z68" s="886"/>
      <c r="AA68" s="886">
        <v>87</v>
      </c>
      <c r="AB68" s="886"/>
      <c r="AC68" s="886"/>
      <c r="AD68" s="886"/>
      <c r="AE68" s="886"/>
      <c r="AF68" s="886">
        <v>698</v>
      </c>
      <c r="AG68" s="886"/>
      <c r="AH68" s="886"/>
      <c r="AI68" s="886"/>
      <c r="AJ68" s="886"/>
      <c r="AK68" s="886">
        <v>27</v>
      </c>
      <c r="AL68" s="886"/>
      <c r="AM68" s="886"/>
      <c r="AN68" s="886"/>
      <c r="AO68" s="886"/>
      <c r="AP68" s="886">
        <v>250</v>
      </c>
      <c r="AQ68" s="886"/>
      <c r="AR68" s="886"/>
      <c r="AS68" s="886"/>
      <c r="AT68" s="886"/>
      <c r="AU68" s="886" t="s">
        <v>550</v>
      </c>
      <c r="AV68" s="886"/>
      <c r="AW68" s="886"/>
      <c r="AX68" s="886"/>
      <c r="AY68" s="886"/>
      <c r="AZ68" s="887" t="s">
        <v>543</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823</v>
      </c>
      <c r="R69" s="851"/>
      <c r="S69" s="851"/>
      <c r="T69" s="851"/>
      <c r="U69" s="851"/>
      <c r="V69" s="851">
        <v>788</v>
      </c>
      <c r="W69" s="851"/>
      <c r="X69" s="851"/>
      <c r="Y69" s="851"/>
      <c r="Z69" s="851"/>
      <c r="AA69" s="851">
        <v>35</v>
      </c>
      <c r="AB69" s="851"/>
      <c r="AC69" s="851"/>
      <c r="AD69" s="851"/>
      <c r="AE69" s="851"/>
      <c r="AF69" s="851">
        <v>26</v>
      </c>
      <c r="AG69" s="851"/>
      <c r="AH69" s="851"/>
      <c r="AI69" s="851"/>
      <c r="AJ69" s="851"/>
      <c r="AK69" s="851">
        <v>21</v>
      </c>
      <c r="AL69" s="851"/>
      <c r="AM69" s="851"/>
      <c r="AN69" s="851"/>
      <c r="AO69" s="851"/>
      <c r="AP69" s="851">
        <v>40</v>
      </c>
      <c r="AQ69" s="851"/>
      <c r="AR69" s="851"/>
      <c r="AS69" s="851"/>
      <c r="AT69" s="851"/>
      <c r="AU69" s="851" t="s">
        <v>551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1199</v>
      </c>
      <c r="R70" s="851"/>
      <c r="S70" s="851"/>
      <c r="T70" s="851"/>
      <c r="U70" s="851"/>
      <c r="V70" s="851">
        <v>1165</v>
      </c>
      <c r="W70" s="851"/>
      <c r="X70" s="851"/>
      <c r="Y70" s="851"/>
      <c r="Z70" s="851"/>
      <c r="AA70" s="851">
        <v>33</v>
      </c>
      <c r="AB70" s="851"/>
      <c r="AC70" s="851"/>
      <c r="AD70" s="851"/>
      <c r="AE70" s="851"/>
      <c r="AF70" s="851">
        <v>33</v>
      </c>
      <c r="AG70" s="851"/>
      <c r="AH70" s="851"/>
      <c r="AI70" s="851"/>
      <c r="AJ70" s="851"/>
      <c r="AK70" s="851" t="s">
        <v>547</v>
      </c>
      <c r="AL70" s="851"/>
      <c r="AM70" s="851"/>
      <c r="AN70" s="851"/>
      <c r="AO70" s="851"/>
      <c r="AP70" s="851">
        <v>839</v>
      </c>
      <c r="AQ70" s="851"/>
      <c r="AR70" s="851"/>
      <c r="AS70" s="851"/>
      <c r="AT70" s="851"/>
      <c r="AU70" s="851">
        <v>194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535</v>
      </c>
      <c r="C71" s="894"/>
      <c r="D71" s="894"/>
      <c r="E71" s="894"/>
      <c r="F71" s="894"/>
      <c r="G71" s="894"/>
      <c r="H71" s="894"/>
      <c r="I71" s="894"/>
      <c r="J71" s="894"/>
      <c r="K71" s="894"/>
      <c r="L71" s="894"/>
      <c r="M71" s="894"/>
      <c r="N71" s="894"/>
      <c r="O71" s="894"/>
      <c r="P71" s="895"/>
      <c r="Q71" s="896">
        <v>691</v>
      </c>
      <c r="R71" s="851"/>
      <c r="S71" s="851"/>
      <c r="T71" s="851"/>
      <c r="U71" s="851"/>
      <c r="V71" s="851">
        <v>664</v>
      </c>
      <c r="W71" s="851"/>
      <c r="X71" s="851"/>
      <c r="Y71" s="851"/>
      <c r="Z71" s="851"/>
      <c r="AA71" s="851">
        <v>28</v>
      </c>
      <c r="AB71" s="851"/>
      <c r="AC71" s="851"/>
      <c r="AD71" s="851"/>
      <c r="AE71" s="851"/>
      <c r="AF71" s="851">
        <v>28</v>
      </c>
      <c r="AG71" s="851"/>
      <c r="AH71" s="851"/>
      <c r="AI71" s="851"/>
      <c r="AJ71" s="851"/>
      <c r="AK71" s="851">
        <v>90</v>
      </c>
      <c r="AL71" s="851"/>
      <c r="AM71" s="851"/>
      <c r="AN71" s="851"/>
      <c r="AO71" s="851"/>
      <c r="AP71" s="851" t="s">
        <v>548</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536</v>
      </c>
      <c r="C72" s="894"/>
      <c r="D72" s="894"/>
      <c r="E72" s="894"/>
      <c r="F72" s="894"/>
      <c r="G72" s="894"/>
      <c r="H72" s="894"/>
      <c r="I72" s="894"/>
      <c r="J72" s="894"/>
      <c r="K72" s="894"/>
      <c r="L72" s="894"/>
      <c r="M72" s="894"/>
      <c r="N72" s="894"/>
      <c r="O72" s="894"/>
      <c r="P72" s="895"/>
      <c r="Q72" s="896">
        <v>73</v>
      </c>
      <c r="R72" s="851"/>
      <c r="S72" s="851"/>
      <c r="T72" s="851"/>
      <c r="U72" s="851"/>
      <c r="V72" s="851">
        <v>69</v>
      </c>
      <c r="W72" s="851"/>
      <c r="X72" s="851"/>
      <c r="Y72" s="851"/>
      <c r="Z72" s="851"/>
      <c r="AA72" s="851">
        <v>4</v>
      </c>
      <c r="AB72" s="851"/>
      <c r="AC72" s="851"/>
      <c r="AD72" s="851"/>
      <c r="AE72" s="851"/>
      <c r="AF72" s="851">
        <v>4</v>
      </c>
      <c r="AG72" s="851"/>
      <c r="AH72" s="851"/>
      <c r="AI72" s="851"/>
      <c r="AJ72" s="851"/>
      <c r="AK72" s="851">
        <v>7</v>
      </c>
      <c r="AL72" s="851"/>
      <c r="AM72" s="851"/>
      <c r="AN72" s="851"/>
      <c r="AO72" s="851"/>
      <c r="AP72" s="851" t="s">
        <v>548</v>
      </c>
      <c r="AQ72" s="851"/>
      <c r="AR72" s="851"/>
      <c r="AS72" s="851"/>
      <c r="AT72" s="851"/>
      <c r="AU72" s="851" t="s">
        <v>540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9154</v>
      </c>
      <c r="R73" s="851"/>
      <c r="S73" s="851"/>
      <c r="T73" s="851"/>
      <c r="U73" s="851"/>
      <c r="V73" s="851">
        <v>9003</v>
      </c>
      <c r="W73" s="851"/>
      <c r="X73" s="851"/>
      <c r="Y73" s="851"/>
      <c r="Z73" s="851"/>
      <c r="AA73" s="851">
        <v>152</v>
      </c>
      <c r="AB73" s="851"/>
      <c r="AC73" s="851"/>
      <c r="AD73" s="851"/>
      <c r="AE73" s="851"/>
      <c r="AF73" s="851">
        <v>152</v>
      </c>
      <c r="AG73" s="851"/>
      <c r="AH73" s="851"/>
      <c r="AI73" s="851"/>
      <c r="AJ73" s="851"/>
      <c r="AK73" s="851">
        <v>1080</v>
      </c>
      <c r="AL73" s="851"/>
      <c r="AM73" s="851"/>
      <c r="AN73" s="851"/>
      <c r="AO73" s="851"/>
      <c r="AP73" s="851" t="s">
        <v>540</v>
      </c>
      <c r="AQ73" s="851"/>
      <c r="AR73" s="851"/>
      <c r="AS73" s="851"/>
      <c r="AT73" s="851"/>
      <c r="AU73" s="851" t="s">
        <v>541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1549</v>
      </c>
      <c r="R74" s="851"/>
      <c r="S74" s="851"/>
      <c r="T74" s="851"/>
      <c r="U74" s="851"/>
      <c r="V74" s="851">
        <v>1445</v>
      </c>
      <c r="W74" s="851"/>
      <c r="X74" s="851"/>
      <c r="Y74" s="851"/>
      <c r="Z74" s="851"/>
      <c r="AA74" s="851">
        <v>104</v>
      </c>
      <c r="AB74" s="851"/>
      <c r="AC74" s="851"/>
      <c r="AD74" s="851"/>
      <c r="AE74" s="851"/>
      <c r="AF74" s="851">
        <v>104</v>
      </c>
      <c r="AG74" s="851"/>
      <c r="AH74" s="851"/>
      <c r="AI74" s="851"/>
      <c r="AJ74" s="851"/>
      <c r="AK74" s="851" t="s">
        <v>542</v>
      </c>
      <c r="AL74" s="851"/>
      <c r="AM74" s="851"/>
      <c r="AN74" s="851"/>
      <c r="AO74" s="851"/>
      <c r="AP74" s="851" t="s">
        <v>540</v>
      </c>
      <c r="AQ74" s="851"/>
      <c r="AR74" s="851"/>
      <c r="AS74" s="851"/>
      <c r="AT74" s="851"/>
      <c r="AU74" s="851" t="s">
        <v>541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539</v>
      </c>
      <c r="C75" s="894"/>
      <c r="D75" s="894"/>
      <c r="E75" s="894"/>
      <c r="F75" s="894"/>
      <c r="G75" s="894"/>
      <c r="H75" s="894"/>
      <c r="I75" s="894"/>
      <c r="J75" s="894"/>
      <c r="K75" s="894"/>
      <c r="L75" s="894"/>
      <c r="M75" s="894"/>
      <c r="N75" s="894"/>
      <c r="O75" s="894"/>
      <c r="P75" s="895"/>
      <c r="Q75" s="899">
        <v>795514</v>
      </c>
      <c r="R75" s="900"/>
      <c r="S75" s="900"/>
      <c r="T75" s="900"/>
      <c r="U75" s="850"/>
      <c r="V75" s="901">
        <v>763822</v>
      </c>
      <c r="W75" s="900"/>
      <c r="X75" s="900"/>
      <c r="Y75" s="900"/>
      <c r="Z75" s="850"/>
      <c r="AA75" s="901">
        <v>31692</v>
      </c>
      <c r="AB75" s="900"/>
      <c r="AC75" s="900"/>
      <c r="AD75" s="900"/>
      <c r="AE75" s="850"/>
      <c r="AF75" s="901">
        <v>31692</v>
      </c>
      <c r="AG75" s="900"/>
      <c r="AH75" s="900"/>
      <c r="AI75" s="900"/>
      <c r="AJ75" s="850"/>
      <c r="AK75" s="901">
        <v>1</v>
      </c>
      <c r="AL75" s="900"/>
      <c r="AM75" s="900"/>
      <c r="AN75" s="900"/>
      <c r="AO75" s="850"/>
      <c r="AP75" s="851" t="s">
        <v>540</v>
      </c>
      <c r="AQ75" s="851"/>
      <c r="AR75" s="851"/>
      <c r="AS75" s="851"/>
      <c r="AT75" s="851"/>
      <c r="AU75" s="851" t="s">
        <v>541</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32737</v>
      </c>
      <c r="AG88" s="862"/>
      <c r="AH88" s="862"/>
      <c r="AI88" s="862"/>
      <c r="AJ88" s="862"/>
      <c r="AK88" s="859"/>
      <c r="AL88" s="859"/>
      <c r="AM88" s="859"/>
      <c r="AN88" s="859"/>
      <c r="AO88" s="859"/>
      <c r="AP88" s="862">
        <v>1129</v>
      </c>
      <c r="AQ88" s="862"/>
      <c r="AR88" s="862"/>
      <c r="AS88" s="862"/>
      <c r="AT88" s="862"/>
      <c r="AU88" s="862">
        <v>194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600329</v>
      </c>
      <c r="AB110" s="922"/>
      <c r="AC110" s="922"/>
      <c r="AD110" s="922"/>
      <c r="AE110" s="923"/>
      <c r="AF110" s="924">
        <v>554809</v>
      </c>
      <c r="AG110" s="922"/>
      <c r="AH110" s="922"/>
      <c r="AI110" s="922"/>
      <c r="AJ110" s="923"/>
      <c r="AK110" s="924">
        <v>588122</v>
      </c>
      <c r="AL110" s="922"/>
      <c r="AM110" s="922"/>
      <c r="AN110" s="922"/>
      <c r="AO110" s="923"/>
      <c r="AP110" s="925">
        <v>10.1</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7043216</v>
      </c>
      <c r="BR110" s="957"/>
      <c r="BS110" s="957"/>
      <c r="BT110" s="957"/>
      <c r="BU110" s="957"/>
      <c r="BV110" s="957">
        <v>7136500</v>
      </c>
      <c r="BW110" s="957"/>
      <c r="BX110" s="957"/>
      <c r="BY110" s="957"/>
      <c r="BZ110" s="957"/>
      <c r="CA110" s="957">
        <v>7213197</v>
      </c>
      <c r="CB110" s="957"/>
      <c r="CC110" s="957"/>
      <c r="CD110" s="957"/>
      <c r="CE110" s="957"/>
      <c r="CF110" s="971">
        <v>123.8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11771</v>
      </c>
      <c r="BR111" s="950"/>
      <c r="BS111" s="950"/>
      <c r="BT111" s="950"/>
      <c r="BU111" s="950"/>
      <c r="BV111" s="950">
        <v>9539</v>
      </c>
      <c r="BW111" s="950"/>
      <c r="BX111" s="950"/>
      <c r="BY111" s="950"/>
      <c r="BZ111" s="950"/>
      <c r="CA111" s="950">
        <v>7305</v>
      </c>
      <c r="CB111" s="950"/>
      <c r="CC111" s="950"/>
      <c r="CD111" s="950"/>
      <c r="CE111" s="950"/>
      <c r="CF111" s="944">
        <v>0.1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2299750</v>
      </c>
      <c r="BR112" s="950"/>
      <c r="BS112" s="950"/>
      <c r="BT112" s="950"/>
      <c r="BU112" s="950"/>
      <c r="BV112" s="950">
        <v>2322872</v>
      </c>
      <c r="BW112" s="950"/>
      <c r="BX112" s="950"/>
      <c r="BY112" s="950"/>
      <c r="BZ112" s="950"/>
      <c r="CA112" s="950">
        <v>2417569</v>
      </c>
      <c r="CB112" s="950"/>
      <c r="CC112" s="950"/>
      <c r="CD112" s="950"/>
      <c r="CE112" s="950"/>
      <c r="CF112" s="944">
        <v>41.5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120479</v>
      </c>
      <c r="AB113" s="964"/>
      <c r="AC113" s="964"/>
      <c r="AD113" s="964"/>
      <c r="AE113" s="965"/>
      <c r="AF113" s="966">
        <v>125440</v>
      </c>
      <c r="AG113" s="964"/>
      <c r="AH113" s="964"/>
      <c r="AI113" s="964"/>
      <c r="AJ113" s="965"/>
      <c r="AK113" s="966">
        <v>129783</v>
      </c>
      <c r="AL113" s="964"/>
      <c r="AM113" s="964"/>
      <c r="AN113" s="964"/>
      <c r="AO113" s="965"/>
      <c r="AP113" s="967">
        <v>2.2000000000000002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327125</v>
      </c>
      <c r="BR113" s="950"/>
      <c r="BS113" s="950"/>
      <c r="BT113" s="950"/>
      <c r="BU113" s="950"/>
      <c r="BV113" s="950">
        <v>272354</v>
      </c>
      <c r="BW113" s="950"/>
      <c r="BX113" s="950"/>
      <c r="BY113" s="950"/>
      <c r="BZ113" s="950"/>
      <c r="CA113" s="950">
        <v>217647</v>
      </c>
      <c r="CB113" s="950"/>
      <c r="CC113" s="950"/>
      <c r="CD113" s="950"/>
      <c r="CE113" s="950"/>
      <c r="CF113" s="944">
        <v>3.7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58445</v>
      </c>
      <c r="AB114" s="989"/>
      <c r="AC114" s="989"/>
      <c r="AD114" s="989"/>
      <c r="AE114" s="990"/>
      <c r="AF114" s="991">
        <v>56777</v>
      </c>
      <c r="AG114" s="989"/>
      <c r="AH114" s="989"/>
      <c r="AI114" s="989"/>
      <c r="AJ114" s="990"/>
      <c r="AK114" s="991">
        <v>56644</v>
      </c>
      <c r="AL114" s="989"/>
      <c r="AM114" s="989"/>
      <c r="AN114" s="989"/>
      <c r="AO114" s="990"/>
      <c r="AP114" s="992">
        <v>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1334809</v>
      </c>
      <c r="BR114" s="950"/>
      <c r="BS114" s="950"/>
      <c r="BT114" s="950"/>
      <c r="BU114" s="950"/>
      <c r="BV114" s="950">
        <v>1287221</v>
      </c>
      <c r="BW114" s="950"/>
      <c r="BX114" s="950"/>
      <c r="BY114" s="950"/>
      <c r="BZ114" s="950"/>
      <c r="CA114" s="950">
        <v>1399898</v>
      </c>
      <c r="CB114" s="950"/>
      <c r="CC114" s="950"/>
      <c r="CD114" s="950"/>
      <c r="CE114" s="950"/>
      <c r="CF114" s="944">
        <v>24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2451</v>
      </c>
      <c r="AB115" s="964"/>
      <c r="AC115" s="964"/>
      <c r="AD115" s="964"/>
      <c r="AE115" s="965"/>
      <c r="AF115" s="966">
        <v>2413</v>
      </c>
      <c r="AG115" s="964"/>
      <c r="AH115" s="964"/>
      <c r="AI115" s="964"/>
      <c r="AJ115" s="965"/>
      <c r="AK115" s="966">
        <v>2376</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11771</v>
      </c>
      <c r="DH116" s="989"/>
      <c r="DI116" s="989"/>
      <c r="DJ116" s="989"/>
      <c r="DK116" s="990"/>
      <c r="DL116" s="991">
        <v>9539</v>
      </c>
      <c r="DM116" s="989"/>
      <c r="DN116" s="989"/>
      <c r="DO116" s="989"/>
      <c r="DP116" s="990"/>
      <c r="DQ116" s="991">
        <v>7305</v>
      </c>
      <c r="DR116" s="989"/>
      <c r="DS116" s="989"/>
      <c r="DT116" s="989"/>
      <c r="DU116" s="990"/>
      <c r="DV116" s="992">
        <v>0.1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781704</v>
      </c>
      <c r="AB117" s="1007"/>
      <c r="AC117" s="1007"/>
      <c r="AD117" s="1007"/>
      <c r="AE117" s="1008"/>
      <c r="AF117" s="1009">
        <v>739439</v>
      </c>
      <c r="AG117" s="1007"/>
      <c r="AH117" s="1007"/>
      <c r="AI117" s="1007"/>
      <c r="AJ117" s="1008"/>
      <c r="AK117" s="1009">
        <v>776925</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11016671</v>
      </c>
      <c r="BR119" s="1028"/>
      <c r="BS119" s="1028"/>
      <c r="BT119" s="1028"/>
      <c r="BU119" s="1028"/>
      <c r="BV119" s="1028">
        <v>11028486</v>
      </c>
      <c r="BW119" s="1028"/>
      <c r="BX119" s="1028"/>
      <c r="BY119" s="1028"/>
      <c r="BZ119" s="1028"/>
      <c r="CA119" s="1028">
        <v>11255616</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2261861</v>
      </c>
      <c r="BR120" s="957"/>
      <c r="BS120" s="957"/>
      <c r="BT120" s="957"/>
      <c r="BU120" s="957"/>
      <c r="BV120" s="957">
        <v>2378208</v>
      </c>
      <c r="BW120" s="957"/>
      <c r="BX120" s="957"/>
      <c r="BY120" s="957"/>
      <c r="BZ120" s="957"/>
      <c r="CA120" s="957">
        <v>2638314</v>
      </c>
      <c r="CB120" s="957"/>
      <c r="CC120" s="957"/>
      <c r="CD120" s="957"/>
      <c r="CE120" s="957"/>
      <c r="CF120" s="971">
        <v>45.3</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2299750</v>
      </c>
      <c r="DH120" s="957"/>
      <c r="DI120" s="957"/>
      <c r="DJ120" s="957"/>
      <c r="DK120" s="957"/>
      <c r="DL120" s="957">
        <v>2322872</v>
      </c>
      <c r="DM120" s="957"/>
      <c r="DN120" s="957"/>
      <c r="DO120" s="957"/>
      <c r="DP120" s="957"/>
      <c r="DQ120" s="957">
        <v>2417569</v>
      </c>
      <c r="DR120" s="957"/>
      <c r="DS120" s="957"/>
      <c r="DT120" s="957"/>
      <c r="DU120" s="957"/>
      <c r="DV120" s="958">
        <v>41.5</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1965071</v>
      </c>
      <c r="BR121" s="950"/>
      <c r="BS121" s="950"/>
      <c r="BT121" s="950"/>
      <c r="BU121" s="950"/>
      <c r="BV121" s="950">
        <v>1878596</v>
      </c>
      <c r="BW121" s="950"/>
      <c r="BX121" s="950"/>
      <c r="BY121" s="950"/>
      <c r="BZ121" s="950"/>
      <c r="CA121" s="950">
        <v>1918269</v>
      </c>
      <c r="CB121" s="950"/>
      <c r="CC121" s="950"/>
      <c r="CD121" s="950"/>
      <c r="CE121" s="950"/>
      <c r="CF121" s="944">
        <v>32.9</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7515052</v>
      </c>
      <c r="BR122" s="1028"/>
      <c r="BS122" s="1028"/>
      <c r="BT122" s="1028"/>
      <c r="BU122" s="1028"/>
      <c r="BV122" s="1028">
        <v>7602065</v>
      </c>
      <c r="BW122" s="1028"/>
      <c r="BX122" s="1028"/>
      <c r="BY122" s="1028"/>
      <c r="BZ122" s="1028"/>
      <c r="CA122" s="1028">
        <v>7718637</v>
      </c>
      <c r="CB122" s="1028"/>
      <c r="CC122" s="1028"/>
      <c r="CD122" s="1028"/>
      <c r="CE122" s="1028"/>
      <c r="CF122" s="1048">
        <v>132.5</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2451</v>
      </c>
      <c r="AB123" s="989"/>
      <c r="AC123" s="989"/>
      <c r="AD123" s="989"/>
      <c r="AE123" s="990"/>
      <c r="AF123" s="991">
        <v>2413</v>
      </c>
      <c r="AG123" s="989"/>
      <c r="AH123" s="989"/>
      <c r="AI123" s="989"/>
      <c r="AJ123" s="990"/>
      <c r="AK123" s="991">
        <v>2376</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11741984</v>
      </c>
      <c r="BR123" s="1096"/>
      <c r="BS123" s="1096"/>
      <c r="BT123" s="1096"/>
      <c r="BU123" s="1096"/>
      <c r="BV123" s="1096">
        <v>11858869</v>
      </c>
      <c r="BW123" s="1096"/>
      <c r="BX123" s="1096"/>
      <c r="BY123" s="1096"/>
      <c r="BZ123" s="1096"/>
      <c r="CA123" s="1096">
        <v>12275220</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442</v>
      </c>
      <c r="DH124" s="1014"/>
      <c r="DI124" s="1014"/>
      <c r="DJ124" s="1014"/>
      <c r="DK124" s="1015"/>
      <c r="DL124" s="1013" t="s">
        <v>442</v>
      </c>
      <c r="DM124" s="1014"/>
      <c r="DN124" s="1014"/>
      <c r="DO124" s="1014"/>
      <c r="DP124" s="1015"/>
      <c r="DQ124" s="1013" t="s">
        <v>442</v>
      </c>
      <c r="DR124" s="1014"/>
      <c r="DS124" s="1014"/>
      <c r="DT124" s="1014"/>
      <c r="DU124" s="1015"/>
      <c r="DV124" s="1016" t="s">
        <v>442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442</v>
      </c>
      <c r="DH127" s="950"/>
      <c r="DI127" s="950"/>
      <c r="DJ127" s="950"/>
      <c r="DK127" s="950"/>
      <c r="DL127" s="950" t="s">
        <v>442</v>
      </c>
      <c r="DM127" s="950"/>
      <c r="DN127" s="950"/>
      <c r="DO127" s="950"/>
      <c r="DP127" s="950"/>
      <c r="DQ127" s="950" t="s">
        <v>442</v>
      </c>
      <c r="DR127" s="950"/>
      <c r="DS127" s="950"/>
      <c r="DT127" s="950"/>
      <c r="DU127" s="950"/>
      <c r="DV127" s="951" t="s">
        <v>442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107533</v>
      </c>
      <c r="AB128" s="1078"/>
      <c r="AC128" s="1078"/>
      <c r="AD128" s="1078"/>
      <c r="AE128" s="1079"/>
      <c r="AF128" s="1080">
        <v>134570</v>
      </c>
      <c r="AG128" s="1078"/>
      <c r="AH128" s="1078"/>
      <c r="AI128" s="1078"/>
      <c r="AJ128" s="1079"/>
      <c r="AK128" s="1080">
        <v>132772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14.27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6100037</v>
      </c>
      <c r="AB129" s="989"/>
      <c r="AC129" s="989"/>
      <c r="AD129" s="989"/>
      <c r="AE129" s="990"/>
      <c r="AF129" s="991">
        <v>6420985</v>
      </c>
      <c r="AG129" s="989"/>
      <c r="AH129" s="989"/>
      <c r="AI129" s="989"/>
      <c r="AJ129" s="990"/>
      <c r="AK129" s="991">
        <v>6399541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19.27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600896</v>
      </c>
      <c r="AB130" s="989"/>
      <c r="AC130" s="989"/>
      <c r="AD130" s="989"/>
      <c r="AE130" s="990"/>
      <c r="AF130" s="991">
        <v>554729</v>
      </c>
      <c r="AG130" s="989"/>
      <c r="AH130" s="989"/>
      <c r="AI130" s="989"/>
      <c r="AJ130" s="990"/>
      <c r="AK130" s="991">
        <v>574710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1.1000000000000001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5499141</v>
      </c>
      <c r="AB131" s="1014"/>
      <c r="AC131" s="1014"/>
      <c r="AD131" s="1014"/>
      <c r="AE131" s="1015"/>
      <c r="AF131" s="1013">
        <v>5866256</v>
      </c>
      <c r="AG131" s="1014"/>
      <c r="AH131" s="1014"/>
      <c r="AI131" s="1014"/>
      <c r="AJ131" s="1015"/>
      <c r="AK131" s="1013">
        <v>5824831</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1.3324808370000001</v>
      </c>
      <c r="AB132" s="1130"/>
      <c r="AC132" s="1130"/>
      <c r="AD132" s="1130"/>
      <c r="AE132" s="1131"/>
      <c r="AF132" s="1132">
        <v>0.85471892100000002</v>
      </c>
      <c r="AG132" s="1130"/>
      <c r="AH132" s="1130"/>
      <c r="AI132" s="1130"/>
      <c r="AJ132" s="1131"/>
      <c r="AK132" s="1132">
        <v>1.192189095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1.4</v>
      </c>
      <c r="AB133" s="1113"/>
      <c r="AC133" s="1113"/>
      <c r="AD133" s="1113"/>
      <c r="AE133" s="1114"/>
      <c r="AF133" s="1112">
        <v>1.1000000000000001</v>
      </c>
      <c r="AG133" s="1113"/>
      <c r="AH133" s="1113"/>
      <c r="AI133" s="1113"/>
      <c r="AJ133" s="1114"/>
      <c r="AK133" s="1112">
        <v>1.1000000000000001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1721237</v>
      </c>
      <c r="L9" s="266">
        <v>49643</v>
      </c>
      <c r="M9" s="267">
        <v>55845</v>
      </c>
      <c r="N9" s="268">
        <v>-11.1</v>
      </c>
    </row>
    <row r="10" spans="1:16" x14ac:dyDescent="0.15">
      <c r="A10" s="250"/>
      <c r="B10" s="246"/>
      <c r="C10" s="246"/>
      <c r="D10" s="246"/>
      <c r="E10" s="246"/>
      <c r="F10" s="246"/>
      <c r="G10" s="1152" t="s">
        <v>474</v>
      </c>
      <c r="H10" s="1153"/>
      <c r="I10" s="1153"/>
      <c r="J10" s="1154"/>
      <c r="K10" s="269">
        <v>209431</v>
      </c>
      <c r="L10" s="270">
        <v>6040</v>
      </c>
      <c r="M10" s="271">
        <v>5607</v>
      </c>
      <c r="N10" s="272">
        <v>7.7</v>
      </c>
    </row>
    <row r="11" spans="1:16" ht="13.5" customHeight="1" x14ac:dyDescent="0.15">
      <c r="A11" s="250"/>
      <c r="B11" s="246"/>
      <c r="C11" s="246"/>
      <c r="D11" s="246"/>
      <c r="E11" s="246"/>
      <c r="F11" s="246"/>
      <c r="G11" s="1152" t="s">
        <v>475</v>
      </c>
      <c r="H11" s="1153"/>
      <c r="I11" s="1153"/>
      <c r="J11" s="1154"/>
      <c r="K11" s="269">
        <v>380027</v>
      </c>
      <c r="L11" s="270">
        <v>10961</v>
      </c>
      <c r="M11" s="271">
        <v>8384</v>
      </c>
      <c r="N11" s="272">
        <v>30.7</v>
      </c>
    </row>
    <row r="12" spans="1:16" ht="13.5" customHeight="1" x14ac:dyDescent="0.15">
      <c r="A12" s="250"/>
      <c r="B12" s="246"/>
      <c r="C12" s="246"/>
      <c r="D12" s="246"/>
      <c r="E12" s="246"/>
      <c r="F12" s="246"/>
      <c r="G12" s="1152" t="s">
        <v>476</v>
      </c>
      <c r="H12" s="1153"/>
      <c r="I12" s="1153"/>
      <c r="J12" s="1154"/>
      <c r="K12" s="269" t="s">
        <v>477</v>
      </c>
      <c r="L12" s="270" t="s">
        <v>477</v>
      </c>
      <c r="M12" s="271">
        <v>147</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6</v>
      </c>
      <c r="N13" s="272" t="s">
        <v>477</v>
      </c>
    </row>
    <row r="14" spans="1:16" ht="13.5" customHeight="1" x14ac:dyDescent="0.15">
      <c r="A14" s="250"/>
      <c r="B14" s="246"/>
      <c r="C14" s="246"/>
      <c r="D14" s="246"/>
      <c r="E14" s="246"/>
      <c r="F14" s="246"/>
      <c r="G14" s="1152" t="s">
        <v>479</v>
      </c>
      <c r="H14" s="1153"/>
      <c r="I14" s="1153"/>
      <c r="J14" s="1154"/>
      <c r="K14" s="269">
        <v>93632</v>
      </c>
      <c r="L14" s="270">
        <v>2701</v>
      </c>
      <c r="M14" s="271">
        <v>2653</v>
      </c>
      <c r="N14" s="272">
        <v>1.8</v>
      </c>
    </row>
    <row r="15" spans="1:16" ht="13.5" customHeight="1" x14ac:dyDescent="0.15">
      <c r="A15" s="250"/>
      <c r="B15" s="246"/>
      <c r="C15" s="246"/>
      <c r="D15" s="246"/>
      <c r="E15" s="246"/>
      <c r="F15" s="246"/>
      <c r="G15" s="1152" t="s">
        <v>480</v>
      </c>
      <c r="H15" s="1153"/>
      <c r="I15" s="1153"/>
      <c r="J15" s="1154"/>
      <c r="K15" s="269">
        <v>41634</v>
      </c>
      <c r="L15" s="270">
        <v>1201</v>
      </c>
      <c r="M15" s="271">
        <v>1240</v>
      </c>
      <c r="N15" s="272">
        <v>-3.1</v>
      </c>
    </row>
    <row r="16" spans="1:16" x14ac:dyDescent="0.15">
      <c r="A16" s="250"/>
      <c r="B16" s="246"/>
      <c r="C16" s="246"/>
      <c r="D16" s="246"/>
      <c r="E16" s="246"/>
      <c r="F16" s="246"/>
      <c r="G16" s="1155" t="s">
        <v>481</v>
      </c>
      <c r="H16" s="1156"/>
      <c r="I16" s="1156"/>
      <c r="J16" s="1157"/>
      <c r="K16" s="270">
        <v>-131394</v>
      </c>
      <c r="L16" s="270">
        <v>-3790</v>
      </c>
      <c r="M16" s="271">
        <v>-5294</v>
      </c>
      <c r="N16" s="272">
        <v>-28.4</v>
      </c>
    </row>
    <row r="17" spans="1:16" x14ac:dyDescent="0.15">
      <c r="A17" s="250"/>
      <c r="B17" s="246"/>
      <c r="C17" s="246"/>
      <c r="D17" s="246"/>
      <c r="E17" s="246"/>
      <c r="F17" s="246"/>
      <c r="G17" s="1155" t="s">
        <v>171</v>
      </c>
      <c r="H17" s="1156"/>
      <c r="I17" s="1156"/>
      <c r="J17" s="1157"/>
      <c r="K17" s="270">
        <v>2314567</v>
      </c>
      <c r="L17" s="270">
        <v>66756</v>
      </c>
      <c r="M17" s="271">
        <v>68586</v>
      </c>
      <c r="N17" s="272">
        <v>-2.7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6.32</v>
      </c>
      <c r="L21" s="283">
        <v>6.42</v>
      </c>
      <c r="M21" s="284">
        <v>-0.1</v>
      </c>
      <c r="N21" s="251"/>
      <c r="O21" s="285"/>
      <c r="P21" s="281"/>
    </row>
    <row r="22" spans="1:16" s="286" customFormat="1" x14ac:dyDescent="0.15">
      <c r="A22" s="281"/>
      <c r="B22" s="251"/>
      <c r="C22" s="251"/>
      <c r="D22" s="251"/>
      <c r="E22" s="251"/>
      <c r="F22" s="251"/>
      <c r="G22" s="1147" t="s">
        <v>487</v>
      </c>
      <c r="H22" s="1148"/>
      <c r="I22" s="1148"/>
      <c r="J22" s="1149"/>
      <c r="K22" s="287">
        <v>94.7</v>
      </c>
      <c r="L22" s="288">
        <v>97.3</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588122</v>
      </c>
      <c r="L32" s="296">
        <v>16962</v>
      </c>
      <c r="M32" s="297">
        <v>31128</v>
      </c>
      <c r="N32" s="298">
        <v>-45.5</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129783</v>
      </c>
      <c r="L35" s="296">
        <v>3743</v>
      </c>
      <c r="M35" s="297">
        <v>9784</v>
      </c>
      <c r="N35" s="298">
        <v>-61.7</v>
      </c>
    </row>
    <row r="36" spans="1:16" ht="27" customHeight="1" x14ac:dyDescent="0.15">
      <c r="A36" s="250"/>
      <c r="B36" s="246"/>
      <c r="C36" s="246"/>
      <c r="D36" s="246"/>
      <c r="E36" s="246"/>
      <c r="F36" s="246"/>
      <c r="G36" s="1163" t="s">
        <v>495</v>
      </c>
      <c r="H36" s="1164"/>
      <c r="I36" s="1164"/>
      <c r="J36" s="1165"/>
      <c r="K36" s="296">
        <v>56644</v>
      </c>
      <c r="L36" s="296">
        <v>1634</v>
      </c>
      <c r="M36" s="297">
        <v>2611</v>
      </c>
      <c r="N36" s="298">
        <v>-37.4</v>
      </c>
    </row>
    <row r="37" spans="1:16" ht="13.5" customHeight="1" x14ac:dyDescent="0.15">
      <c r="A37" s="250"/>
      <c r="B37" s="246"/>
      <c r="C37" s="246"/>
      <c r="D37" s="246"/>
      <c r="E37" s="246"/>
      <c r="F37" s="246"/>
      <c r="G37" s="1163" t="s">
        <v>496</v>
      </c>
      <c r="H37" s="1164"/>
      <c r="I37" s="1164"/>
      <c r="J37" s="1165"/>
      <c r="K37" s="296">
        <v>2376</v>
      </c>
      <c r="L37" s="296">
        <v>69</v>
      </c>
      <c r="M37" s="297">
        <v>1177</v>
      </c>
      <c r="N37" s="298">
        <v>-94.1</v>
      </c>
    </row>
    <row r="38" spans="1:16" ht="27" customHeight="1" x14ac:dyDescent="0.15">
      <c r="A38" s="250"/>
      <c r="B38" s="246"/>
      <c r="C38" s="246"/>
      <c r="D38" s="246"/>
      <c r="E38" s="246"/>
      <c r="F38" s="246"/>
      <c r="G38" s="1166" t="s">
        <v>497</v>
      </c>
      <c r="H38" s="1167"/>
      <c r="I38" s="1167"/>
      <c r="J38" s="1168"/>
      <c r="K38" s="299" t="s">
        <v>477</v>
      </c>
      <c r="L38" s="299" t="s">
        <v>477</v>
      </c>
      <c r="M38" s="300">
        <v>1</v>
      </c>
      <c r="N38" s="301" t="s">
        <v>477</v>
      </c>
      <c r="O38" s="295"/>
    </row>
    <row r="39" spans="1:16" x14ac:dyDescent="0.15">
      <c r="A39" s="250"/>
      <c r="B39" s="246"/>
      <c r="C39" s="246"/>
      <c r="D39" s="246"/>
      <c r="E39" s="246"/>
      <c r="F39" s="246"/>
      <c r="G39" s="1166" t="s">
        <v>498</v>
      </c>
      <c r="H39" s="1167"/>
      <c r="I39" s="1167"/>
      <c r="J39" s="1168"/>
      <c r="K39" s="302">
        <v>-132772</v>
      </c>
      <c r="L39" s="302">
        <v>-3829</v>
      </c>
      <c r="M39" s="303">
        <v>-3247</v>
      </c>
      <c r="N39" s="304">
        <v>17.899999999999999</v>
      </c>
      <c r="O39" s="295"/>
    </row>
    <row r="40" spans="1:16" ht="27" customHeight="1" x14ac:dyDescent="0.15">
      <c r="A40" s="250"/>
      <c r="B40" s="246"/>
      <c r="C40" s="246"/>
      <c r="D40" s="246"/>
      <c r="E40" s="246"/>
      <c r="F40" s="246"/>
      <c r="G40" s="1163" t="s">
        <v>499</v>
      </c>
      <c r="H40" s="1164"/>
      <c r="I40" s="1164"/>
      <c r="J40" s="1165"/>
      <c r="K40" s="302">
        <v>-574710</v>
      </c>
      <c r="L40" s="302">
        <v>-16576</v>
      </c>
      <c r="M40" s="303">
        <v>-28558</v>
      </c>
      <c r="N40" s="304">
        <v>-42</v>
      </c>
      <c r="O40" s="295"/>
    </row>
    <row r="41" spans="1:16" x14ac:dyDescent="0.15">
      <c r="A41" s="250"/>
      <c r="B41" s="246"/>
      <c r="C41" s="246"/>
      <c r="D41" s="246"/>
      <c r="E41" s="246"/>
      <c r="F41" s="246"/>
      <c r="G41" s="1169" t="s">
        <v>282</v>
      </c>
      <c r="H41" s="1170"/>
      <c r="I41" s="1170"/>
      <c r="J41" s="1171"/>
      <c r="K41" s="296">
        <v>69443</v>
      </c>
      <c r="L41" s="302">
        <v>2003</v>
      </c>
      <c r="M41" s="303">
        <v>12895</v>
      </c>
      <c r="N41" s="304">
        <v>-84.5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642619</v>
      </c>
      <c r="J51" s="322">
        <v>18759</v>
      </c>
      <c r="K51" s="323">
        <v>-41.8</v>
      </c>
      <c r="L51" s="324">
        <v>46819</v>
      </c>
      <c r="M51" s="325">
        <v>9.3000000000000007</v>
      </c>
      <c r="N51" s="326">
        <v>-51.1</v>
      </c>
    </row>
    <row r="52" spans="1:14" x14ac:dyDescent="0.15">
      <c r="A52" s="250"/>
      <c r="B52" s="246"/>
      <c r="C52" s="246"/>
      <c r="D52" s="246"/>
      <c r="E52" s="246"/>
      <c r="F52" s="246"/>
      <c r="G52" s="327"/>
      <c r="H52" s="328" t="s">
        <v>510</v>
      </c>
      <c r="I52" s="329">
        <v>545377</v>
      </c>
      <c r="J52" s="330">
        <v>15920</v>
      </c>
      <c r="K52" s="331">
        <v>-38.200000000000003</v>
      </c>
      <c r="L52" s="332">
        <v>24121</v>
      </c>
      <c r="M52" s="333">
        <v>9.5</v>
      </c>
      <c r="N52" s="334">
        <v>-47.7</v>
      </c>
    </row>
    <row r="53" spans="1:14" x14ac:dyDescent="0.15">
      <c r="A53" s="250"/>
      <c r="B53" s="246"/>
      <c r="C53" s="246"/>
      <c r="D53" s="246"/>
      <c r="E53" s="246"/>
      <c r="F53" s="246"/>
      <c r="G53" s="312" t="s">
        <v>511</v>
      </c>
      <c r="H53" s="313"/>
      <c r="I53" s="321">
        <v>622034</v>
      </c>
      <c r="J53" s="322">
        <v>18123</v>
      </c>
      <c r="K53" s="323">
        <v>-3.4</v>
      </c>
      <c r="L53" s="324">
        <v>53270</v>
      </c>
      <c r="M53" s="325">
        <v>13.8</v>
      </c>
      <c r="N53" s="326">
        <v>-17.2</v>
      </c>
    </row>
    <row r="54" spans="1:14" x14ac:dyDescent="0.15">
      <c r="A54" s="250"/>
      <c r="B54" s="246"/>
      <c r="C54" s="246"/>
      <c r="D54" s="246"/>
      <c r="E54" s="246"/>
      <c r="F54" s="246"/>
      <c r="G54" s="327"/>
      <c r="H54" s="328" t="s">
        <v>510</v>
      </c>
      <c r="I54" s="329">
        <v>419144</v>
      </c>
      <c r="J54" s="330">
        <v>12212</v>
      </c>
      <c r="K54" s="331">
        <v>-23.3</v>
      </c>
      <c r="L54" s="332">
        <v>24316</v>
      </c>
      <c r="M54" s="333">
        <v>0.8</v>
      </c>
      <c r="N54" s="334">
        <v>-24.1</v>
      </c>
    </row>
    <row r="55" spans="1:14" x14ac:dyDescent="0.15">
      <c r="A55" s="250"/>
      <c r="B55" s="246"/>
      <c r="C55" s="246"/>
      <c r="D55" s="246"/>
      <c r="E55" s="246"/>
      <c r="F55" s="246"/>
      <c r="G55" s="312" t="s">
        <v>512</v>
      </c>
      <c r="H55" s="313"/>
      <c r="I55" s="321">
        <v>685813</v>
      </c>
      <c r="J55" s="322">
        <v>19926</v>
      </c>
      <c r="K55" s="323">
        <v>9.9</v>
      </c>
      <c r="L55" s="324">
        <v>53292</v>
      </c>
      <c r="M55" s="325">
        <v>0</v>
      </c>
      <c r="N55" s="326">
        <v>9.9</v>
      </c>
    </row>
    <row r="56" spans="1:14" x14ac:dyDescent="0.15">
      <c r="A56" s="250"/>
      <c r="B56" s="246"/>
      <c r="C56" s="246"/>
      <c r="D56" s="246"/>
      <c r="E56" s="246"/>
      <c r="F56" s="246"/>
      <c r="G56" s="327"/>
      <c r="H56" s="328" t="s">
        <v>510</v>
      </c>
      <c r="I56" s="329">
        <v>591783</v>
      </c>
      <c r="J56" s="330">
        <v>17194</v>
      </c>
      <c r="K56" s="331">
        <v>40.799999999999997</v>
      </c>
      <c r="L56" s="332">
        <v>28900</v>
      </c>
      <c r="M56" s="333">
        <v>18.899999999999999</v>
      </c>
      <c r="N56" s="334">
        <v>21.9</v>
      </c>
    </row>
    <row r="57" spans="1:14" x14ac:dyDescent="0.15">
      <c r="A57" s="250"/>
      <c r="B57" s="246"/>
      <c r="C57" s="246"/>
      <c r="D57" s="246"/>
      <c r="E57" s="246"/>
      <c r="F57" s="246"/>
      <c r="G57" s="312" t="s">
        <v>513</v>
      </c>
      <c r="H57" s="313"/>
      <c r="I57" s="321">
        <v>534521</v>
      </c>
      <c r="J57" s="322">
        <v>15488</v>
      </c>
      <c r="K57" s="323">
        <v>-22.3</v>
      </c>
      <c r="L57" s="324">
        <v>49919</v>
      </c>
      <c r="M57" s="325">
        <v>-6.3</v>
      </c>
      <c r="N57" s="326">
        <v>-16</v>
      </c>
    </row>
    <row r="58" spans="1:14" x14ac:dyDescent="0.15">
      <c r="A58" s="250"/>
      <c r="B58" s="246"/>
      <c r="C58" s="246"/>
      <c r="D58" s="246"/>
      <c r="E58" s="246"/>
      <c r="F58" s="246"/>
      <c r="G58" s="327"/>
      <c r="H58" s="328" t="s">
        <v>510</v>
      </c>
      <c r="I58" s="329">
        <v>385021</v>
      </c>
      <c r="J58" s="330">
        <v>11156</v>
      </c>
      <c r="K58" s="331">
        <v>-35.1</v>
      </c>
      <c r="L58" s="332">
        <v>26398</v>
      </c>
      <c r="M58" s="333">
        <v>-8.6999999999999993</v>
      </c>
      <c r="N58" s="334">
        <v>-26.4</v>
      </c>
    </row>
    <row r="59" spans="1:14" x14ac:dyDescent="0.15">
      <c r="A59" s="250"/>
      <c r="B59" s="246"/>
      <c r="C59" s="246"/>
      <c r="D59" s="246"/>
      <c r="E59" s="246"/>
      <c r="F59" s="246"/>
      <c r="G59" s="312" t="s">
        <v>514</v>
      </c>
      <c r="H59" s="313"/>
      <c r="I59" s="321">
        <v>709042</v>
      </c>
      <c r="J59" s="322">
        <v>20450</v>
      </c>
      <c r="K59" s="323">
        <v>32</v>
      </c>
      <c r="L59" s="324">
        <v>47738</v>
      </c>
      <c r="M59" s="325">
        <v>-4.4000000000000004</v>
      </c>
      <c r="N59" s="326">
        <v>36.4</v>
      </c>
    </row>
    <row r="60" spans="1:14" x14ac:dyDescent="0.15">
      <c r="A60" s="250"/>
      <c r="B60" s="246"/>
      <c r="C60" s="246"/>
      <c r="D60" s="246"/>
      <c r="E60" s="246"/>
      <c r="F60" s="246"/>
      <c r="G60" s="327"/>
      <c r="H60" s="328" t="s">
        <v>510</v>
      </c>
      <c r="I60" s="335">
        <v>408819</v>
      </c>
      <c r="J60" s="330">
        <v>11791</v>
      </c>
      <c r="K60" s="331">
        <v>5.7</v>
      </c>
      <c r="L60" s="332">
        <v>24937</v>
      </c>
      <c r="M60" s="333">
        <v>-5.5</v>
      </c>
      <c r="N60" s="334">
        <v>11.2</v>
      </c>
    </row>
    <row r="61" spans="1:14" x14ac:dyDescent="0.15">
      <c r="A61" s="250"/>
      <c r="B61" s="246"/>
      <c r="C61" s="246"/>
      <c r="D61" s="246"/>
      <c r="E61" s="246"/>
      <c r="F61" s="246"/>
      <c r="G61" s="312" t="s">
        <v>515</v>
      </c>
      <c r="H61" s="336"/>
      <c r="I61" s="337">
        <v>638806</v>
      </c>
      <c r="J61" s="338">
        <v>18549</v>
      </c>
      <c r="K61" s="339">
        <v>-5.0999999999999996</v>
      </c>
      <c r="L61" s="340">
        <v>50208</v>
      </c>
      <c r="M61" s="341">
        <v>2.5</v>
      </c>
      <c r="N61" s="326">
        <v>-7.6</v>
      </c>
    </row>
    <row r="62" spans="1:14" x14ac:dyDescent="0.15">
      <c r="A62" s="250"/>
      <c r="B62" s="246"/>
      <c r="C62" s="246"/>
      <c r="D62" s="246"/>
      <c r="E62" s="246"/>
      <c r="F62" s="246"/>
      <c r="G62" s="327"/>
      <c r="H62" s="328" t="s">
        <v>510</v>
      </c>
      <c r="I62" s="329">
        <v>470029</v>
      </c>
      <c r="J62" s="330">
        <v>13655</v>
      </c>
      <c r="K62" s="331">
        <v>-10</v>
      </c>
      <c r="L62" s="332">
        <v>25734</v>
      </c>
      <c r="M62" s="333">
        <v>3</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15.21</v>
      </c>
      <c r="G47" s="12">
        <v>17.850000000000001</v>
      </c>
      <c r="H47" s="12">
        <v>21.61</v>
      </c>
      <c r="I47" s="12">
        <v>18.45</v>
      </c>
      <c r="J47" s="13">
        <v>18.43</v>
      </c>
    </row>
    <row r="48" spans="2:10" ht="57.75" customHeight="1" x14ac:dyDescent="0.15">
      <c r="B48" s="14"/>
      <c r="C48" s="1174" t="s">
        <v>4</v>
      </c>
      <c r="D48" s="1174"/>
      <c r="E48" s="1175"/>
      <c r="F48" s="15">
        <v>5.5</v>
      </c>
      <c r="G48" s="16">
        <v>6.16</v>
      </c>
      <c r="H48" s="16">
        <v>5.1100000000000003</v>
      </c>
      <c r="I48" s="16">
        <v>6.25</v>
      </c>
      <c r="J48" s="17">
        <v>4.92</v>
      </c>
    </row>
    <row r="49" spans="2:10" ht="57.75" customHeight="1" thickBot="1" x14ac:dyDescent="0.2">
      <c r="B49" s="18"/>
      <c r="C49" s="1176" t="s">
        <v>5</v>
      </c>
      <c r="D49" s="1176"/>
      <c r="E49" s="1177"/>
      <c r="F49" s="19">
        <v>1.7</v>
      </c>
      <c r="G49" s="20">
        <v>3.74</v>
      </c>
      <c r="H49" s="20">
        <v>2.67</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2018-04-09T23:58:14Z</cp:lastPrinted>
  <dcterms:created xsi:type="dcterms:W3CDTF">2018-01-24T05:18:16Z</dcterms:created>
  <dcterms:modified xsi:type="dcterms:W3CDTF">2018-10-22T07:36:54Z</dcterms:modified>
  <cp:category/>
</cp:coreProperties>
</file>