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AM34" i="9"/>
  <c r="C34" i="9"/>
  <c r="U34" i="9" s="1"/>
  <c r="U35" i="9" l="1"/>
  <c r="U36" i="9" s="1"/>
  <c r="U37" i="9" s="1"/>
  <c r="BE34" i="9"/>
  <c r="BW34" i="9"/>
  <c r="BW35" i="9" s="1"/>
  <c r="BW36" i="9" s="1"/>
  <c r="BW37" i="9" s="1"/>
  <c r="BW38" i="9" s="1"/>
  <c r="BW39" i="9" s="1"/>
  <c r="BW40" i="9" s="1"/>
  <c r="BW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<sst xmlns="http://schemas.openxmlformats.org/spreadsheetml/2006/main" count="1081" uniqueCount="558">
  <si>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</si>
  <si>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</si>
  <si>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</si>
  <si>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</si>
  <si>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</si>
  <si>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</si>
  <si>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</si>
  <si>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</si>
  <si>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</si>
  <si>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</si>
  <si>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</si>
  <si>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</si>
  <si>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</si>
  <si>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</si>
  <si>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</si>
  <si>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</si>
  <si>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</si>
  <si>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</si>
  <si>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</si>
  <si>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</si>
  <si>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</si>
  <si>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</si>
  <si>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</si>
  <si>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</si>
  <si>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</si>
  <si>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</si>
  <si>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</si>
  <si>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</si>
  <si>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</si>
  <si>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</si>
  <si>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</si>
  <si>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</si>
  <si>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</si>
  <si>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</si>
  <si>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</si>
  <si>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</si>
  <si>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</si>
  <si>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</si>
  <si>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</si>
  <si>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</si>
  <si>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</si>
  <si>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</si>
  <si>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</si>
  <si>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</si>
  <si>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</si>
  <si>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</si>
  <si>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</si>
  <si>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</si>
  <si>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</si>
  <si>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</si>
  <si>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</si>
  <si>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</si>
  <si>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</si>
  <si>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</si>
  <si>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</si>
  <si>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</si>
  <si>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</si>
  <si>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</si>
  <si>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</si>
  <si>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</si>
  <si>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</si>
  <si>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</si>
  <si>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</si>
  <si>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</si>
  <si>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</si>
  <si>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</si>
  <si>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</si>
  <si>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</si>
  <si>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</si>
  <si>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</si>
  <si>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</si>
  <si>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</si>
  <si>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</si>
  <si>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</si>
  <si>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</si>
  <si>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</si>
  <si>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</si>
  <si>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</si>
  <si>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</si>
  <si>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</si>
  <si>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</si>
  <si>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</si>
  <si>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豊山町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</si>
  <si>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</si>
  <si>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</si>
  <si>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</si>
  <si>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</si>
  <si>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</si>
  <si>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</si>
  <si>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</si>
  <si>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</si>
  <si>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</si>
  <si>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</si>
  <si>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</si>
  <si>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</si>
  <si>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</si>
  <si>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</si>
  <si>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</si>
  <si>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</si>
  <si>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</si>
  <si>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</si>
  <si>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</si>
  <si>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</si>
  <si>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</si>
  <si>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</si>
  <si>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</si>
  <si>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</si>
  <si>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</si>
  <si>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</si>
  <si>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</si>
  <si>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</si>
  <si>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</si>
  <si>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</si>
  <si>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</si>
  <si>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</si>
  <si>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</si>
  <si>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</si>
  <si>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</si>
  <si>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</si>
  <si>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</si>
  <si>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</si>
  <si>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</si>
  <si>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</si>
  <si>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</si>
  <si>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</si>
  <si>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</si>
  <si>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</si>
  <si>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</si>
  <si>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</si>
  <si>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</si>
  <si>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</si>
  <si>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</si>
  <si>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</si>
  <si>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</si>
  <si>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</si>
  <si>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</si>
  <si>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</si>
  <si>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</si>
  <si>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</si>
  <si>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</si>
  <si>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</si>
  <si>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</si>
  <si>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</si>
  <si>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</si>
  <si>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</si>
  <si>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</si>
  <si>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</si>
  <si>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</si>
  <si>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</si>
  <si>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</si>
  <si>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</si>
  <si>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</si>
  <si>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</si>
  <si>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</si>
  <si>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</si>
  <si>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</si>
  <si>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</si>
  <si>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</si>
  <si>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</si>
  <si>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</si>
  <si>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</si>
  <si>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</si>
  <si>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</si>
  <si>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</si>
  <si>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</si>
  <si>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</si>
  <si>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</si>
  <si>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</si>
  <si>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</si>
  <si>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</si>
  <si>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</si>
  <si>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</si>
  <si>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</si>
  <si>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</si>
  <si>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</si>
  <si>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</si>
  <si>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</si>
  <si>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</si>
  <si>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</si>
  <si>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</si>
  <si>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</si>
  <si>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</si>
  <si>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</si>
  <si>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</si>
  <si>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</si>
  <si>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</si>
  <si>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</si>
  <si>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</si>
  <si>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</si>
  <si>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</si>
  <si>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</si>
  <si>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</si>
  <si>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</si>
  <si>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</si>
  <si>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</si>
  <si>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</si>
  <si>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</si>
  <si>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愛知県豊山町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</si>
  <si>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</si>
  <si>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</si>
  <si>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</si>
  <si>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</si>
  <si>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</si>
  <si>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</si>
  <si>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</si>
  <si>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</si>
  <si>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</si>
  <si>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</si>
  <si>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</si>
  <si>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</si>
  <si>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</si>
  <si>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</si>
  <si>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</si>
  <si>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</si>
  <si>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</si>
  <si>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</si>
  <si>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</si>
  <si>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</si>
  <si>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</si>
  <si>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</si>
  <si>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</si>
  <si>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</si>
  <si>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</si>
  <si>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</si>
  <si>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</si>
  <si>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</si>
  <si>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</si>
  <si>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</si>
  <si>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</si>
  <si>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</si>
  <si>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</si>
  <si>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</si>
  <si>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</si>
  <si>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</si>
  <si>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</si>
  <si>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</si>
  <si>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</si>
  <si>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</si>
  <si>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</si>
  <si>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</si>
  <si>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</si>
  <si>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</si>
  <si>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</si>
  <si>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</si>
  <si>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</si>
  <si>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</si>
  <si>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</si>
  <si>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</si>
  <si>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</si>
  <si>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</si>
  <si>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</si>
  <si>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</si>
  <si>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</si>
  <si>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</si>
  <si>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</si>
  <si>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</si>
  <si>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</si>
  <si>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</si>
  <si>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</si>
  <si>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</si>
  <si>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</si>
  <si>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</si>
  <si>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</si>
  <si>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</si>
  <si>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</si>
  <si>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</si>
  <si>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</si>
  <si>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</si>
  <si>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</si>
  <si>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</si>
  <si>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</si>
  <si>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</si>
  <si>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</si>
  <si>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</si>
  <si>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</si>
  <si>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</si>
  <si>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</si>
  <si>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</si>
  <si>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</si>
  <si>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</si>
  <si>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</si>
  <si>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</si>
  <si>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</si>
  <si>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</si>
  <si>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</si>
  <si>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</si>
  <si>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</si>
  <si>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</si>
  <si>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</si>
  <si>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</si>
  <si>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</si>
  <si>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</si>
  <si>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</si>
  <si>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</si>
  <si>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</si>
  <si>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</si>
  <si>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</si>
  <si>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</si>
  <si>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</si>
  <si>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</si>
  <si>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</si>
  <si>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</si>
  <si>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</si>
  <si>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</si>
  <si>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</si>
  <si>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</si>
  <si>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</si>
  <si>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</si>
  <si>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</si>
  <si>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</si>
  <si>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</si>
  <si>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</si>
  <si>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</si>
  <si>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</si>
  <si>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</si>
  <si>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</si>
  <si>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</si>
  <si>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</si>
  <si>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</si>
  <si>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</si>
  <si>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</si>
  <si>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</si>
  <si>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</si>
  <si>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</si>
  <si>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</si>
  <si>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</si>
  <si>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</si>
  <si>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</si>
  <si>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</si>
  <si>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</si>
  <si>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</si>
  <si>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</si>
  <si>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</si>
  <si>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</si>
  <si>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</si>
  <si>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</si>
  <si>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</si>
  <si>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</si>
  <si>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</si>
  <si>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</si>
  <si>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</si>
  <si>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</si>
  <si>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</si>
  <si>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</si>
  <si>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</si>
  <si>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</si>
  <si>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愛知県豊山町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</si>
  <si>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</si>
  <si>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</si>
  <si>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</si>
  <si>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</si>
  <si>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</si>
  <si>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</si>
  <si>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</si>
  <si>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</si>
  <si>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</si>
  <si>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</si>
  <si>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</si>
  <si>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</si>
  <si>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</si>
  <si>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</si>
  <si>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</si>
  <si>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</si>
  <si>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</si>
  <si>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</si>
  <si>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</si>
  <si>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</si>
  <si>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</si>
  <si>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</si>
  <si>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</si>
  <si>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</si>
  <si>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</si>
  <si>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</si>
  <si>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</si>
  <si>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</si>
  <si>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</si>
  <si>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</si>
  <si>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</si>
  <si>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</si>
  <si>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</si>
  <si>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</si>
  <si>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</si>
  <si>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</si>
  <si>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</si>
  <si>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</si>
  <si>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</si>
  <si>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</si>
  <si>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</si>
  <si>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</si>
  <si>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</si>
  <si>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</si>
  <si>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</si>
  <si>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</si>
  <si>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</si>
  <si>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</si>
  <si>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</si>
  <si>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</si>
  <si>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</si>
  <si>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</si>
  <si>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</si>
  <si>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</si>
  <si>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</si>
  <si>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</si>
  <si>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</si>
  <si>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</si>
  <si>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</si>
  <si>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</si>
  <si>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</si>
  <si>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</si>
  <si>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</si>
  <si>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</si>
  <si>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</si>
  <si>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</si>
  <si>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</si>
  <si>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</si>
  <si>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</si>
  <si>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</si>
  <si>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</si>
  <si>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</si>
  <si>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</si>
  <si>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</si>
  <si>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</si>
  <si>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</si>
  <si>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</si>
  <si>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</si>
  <si>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</si>
  <si>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</si>
  <si>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</si>
  <si>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</si>
  <si>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</si>
  <si>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</si>
  <si>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</si>
  <si>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</si>
  <si>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</si>
  <si>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</si>
  <si>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</si>
  <si>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</si>
  <si>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</si>
  <si>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</si>
  <si>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</si>
  <si>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</si>
  <si>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</si>
  <si>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</si>
  <si>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</si>
  <si>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</si>
  <si>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</si>
  <si>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</si>
  <si>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</si>
  <si>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</si>
  <si>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</si>
  <si>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</si>
  <si>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</si>
  <si>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</si>
  <si>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</si>
  <si>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</si>
  <si>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</si>
  <si>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</si>
  <si>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</si>
  <si>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</si>
  <si>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</si>
  <si>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</si>
  <si>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</si>
  <si>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</si>
  <si>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</si>
  <si>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</si>
  <si>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</si>
  <si>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</si>
  <si>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</si>
  <si>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</si>
  <si>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</si>
  <si>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</si>
  <si>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</si>
  <si>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</si>
  <si>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</si>
  <si>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</si>
  <si>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</si>
  <si>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</si>
  <si>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</si>
  <si>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</si>
  <si>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</si>
  <si>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</si>
  <si>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</si>
  <si>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</si>
  <si>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</si>
  <si>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</si>
  <si>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</si>
  <si>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</si>
  <si>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</si>
  <si>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</si>
  <si>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</si>
  <si>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</si>
  <si>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</si>
  <si>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</si>
  <si>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</si>
  <si>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</si>
  <si>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</si>
  <si>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</si>
  <si>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</si>
  <si>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</si>
  <si>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</si>
  <si>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</si>
  <si>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</si>
  <si>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</si>
  <si>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</si>
  <si>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</si>
  <si>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</si>
  <si>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</si>
  <si>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</si>
  <si>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</si>
  <si>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</si>
  <si>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</si>
  <si>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</si>
  <si>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</si>
  <si>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</si>
  <si>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</si>
  <si>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</si>
  <si>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</si>
  <si>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</si>
  <si>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</si>
  <si>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</si>
  <si>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</si>
  <si>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1.61</t>
  </si>
  <si>
    <t>▲ 5.79</t>
  </si>
  <si>
    <t>▲ 4.02</t>
  </si>
  <si>
    <t>一般会計</t>
  </si>
  <si>
    <t>国民健康保険特別会計</t>
  </si>
  <si>
    <t>介護保険特別会計</t>
  </si>
  <si>
    <t>後期高齢者医療特別会計</t>
  </si>
  <si>
    <t>公共下水道事業特別会計</t>
  </si>
  <si>
    <t>介護サービス事業特別会計</t>
  </si>
  <si>
    <t>その他会計（赤字）</t>
  </si>
  <si>
    <t>その他会計（黒字）</t>
  </si>
  <si>
    <t>北名古屋衛生組合</t>
    <rPh sb="0" eb="4">
      <t>キタナゴヤ</t>
    </rPh>
    <rPh sb="4" eb="6">
      <t>エイセイ</t>
    </rPh>
    <rPh sb="6" eb="8">
      <t>クミアイ</t>
    </rPh>
    <phoneticPr fontId="2"/>
  </si>
  <si>
    <t>尾張東部火葬場管理組合</t>
    <rPh sb="0" eb="2">
      <t>オワリ</t>
    </rPh>
    <rPh sb="2" eb="4">
      <t>トウブ</t>
    </rPh>
    <rPh sb="4" eb="7">
      <t>カソウバ</t>
    </rPh>
    <rPh sb="7" eb="9">
      <t>カンリ</t>
    </rPh>
    <rPh sb="9" eb="11">
      <t>クミアイ</t>
    </rPh>
    <phoneticPr fontId="2"/>
  </si>
  <si>
    <t>北名古屋水道企業団</t>
    <rPh sb="0" eb="4">
      <t>キタナゴヤ</t>
    </rPh>
    <rPh sb="4" eb="6">
      <t>スイドウ</t>
    </rPh>
    <rPh sb="6" eb="8">
      <t>キギョウ</t>
    </rPh>
    <rPh sb="8" eb="9">
      <t>ダン</t>
    </rPh>
    <phoneticPr fontId="2"/>
  </si>
  <si>
    <t>西春日井広域事務組合</t>
    <rPh sb="0" eb="4">
      <t>ニシカスガイ</t>
    </rPh>
    <rPh sb="4" eb="6">
      <t>コウイキ</t>
    </rPh>
    <rPh sb="6" eb="8">
      <t>ジム</t>
    </rPh>
    <rPh sb="8" eb="10">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</si>
  <si>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</si>
  <si>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</si>
  <si>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</si>
  <si>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</si>
  <si>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</si>
  <si>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</si>
  <si>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</si>
  <si>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</si>
  <si>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</si>
  <si>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</si>
  <si>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</si>
  <si>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</si>
  <si>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本町の将来負担比率については、基金等の充当可能財源等が将来負担額を大きく上回っているため発生しておらず、健全な財政状況を保っている。
　その一方で、有形固定資産減価償却率は類似団体平均より高い水準となっているため、今後は平成28年度に策定した公共施設等総合管理計画に基づき、適切な施設の維持管理を進めていく必要がある。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</si>
  <si>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</si>
  <si>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</si>
  <si>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</si>
  <si>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</si>
  <si>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</si>
  <si>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</si>
  <si>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本町の将来負担比率は発生しておらず、また実質公債費比率は負数となっており、類似団体内平均と比較して低い水準となっている。
　将来負担比率については、将来負担額が充当可能財源を下回ることから発生していない状態となっている。主な要因としては、償還が進む一方で新たな起債を抑制したことによる地方債現在高の減少や、特定目的基金現在高の増加が挙げられる。なお、今後も同様に比率を低下させる要因が続く見込みであるため、同比率は引き続き数値化されない見通しである。
　実質公債費比率については、算入公債費等が元利償還金等を上回り、負数となる状況が続いているものの、今後据置期間が終了して元金償還の始まる借入が複数あることから、現在の水準を維持するため、引き続き起債に頼ることのない財政運営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</si>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</sst>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69469</c:v>
                </c:pt>
                <c:pt idx="4">
                  <c:v>67293</c:v>
                </c:pt>
              </c:numCache>
            </c:numRef>
          </c:val>
          <c:smooth val="0"/>
          <c:extLst>
            <c:ext xmlns:c16="http://schemas.microsoft.com/office/drawing/2014/chart" uri="{C3380CC4-5D6E-409C-BE32-E72D297353CC}">
              <c16:uniqueId val="{00000000-7F92-4C43-B044-481F251C98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17320</c:v>
                </c:pt>
                <c:pt idx="1">
                  <c:v>23412</c:v>
                </c:pt>
                <c:pt idx="2">
                  <c:v>26345</c:v>
                </c:pt>
                <c:pt idx="3">
                  <c:v>36239</c:v>
                </c:pt>
                <c:pt idx="4">
                  <c:v>25476</c:v>
                </c:pt>
              </c:numCache>
            </c:numRef>
          </c:val>
          <c:smooth val="0"/>
          <c:extLst>
            <c:ext xmlns:c16="http://schemas.microsoft.com/office/drawing/2014/chart" uri="{C3380CC4-5D6E-409C-BE32-E72D297353CC}">
              <c16:uniqueId val="{00000001-7F92-4C43-B044-481F251C9804}"/>
            </c:ext>
          </c:extLst>
        </c:ser>
        <c:dLbls>
          <c:showLegendKey val="0"/>
          <c:showVal val="0"/>
          <c:showCatName val="0"/>
          <c:showSerName val="0"/>
          <c:showPercent val="0"/>
          <c:showBubbleSize val="0"/>
        </c:dLbls>
        <c:marker val="1"/>
        <c:smooth val="0"/>
        <c:axId val="96019584"/>
        <c:axId val="96021504"/>
      </c:lineChart>
      <c:catAx>
        <c:axId val="96019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21504"/>
        <c:crosses val="autoZero"/>
        <c:auto val="1"/>
        <c:lblAlgn val="ctr"/>
        <c:lblOffset val="100"/>
        <c:tickLblSkip val="1"/>
        <c:tickMarkSkip val="1"/>
        <c:noMultiLvlLbl val="0"/>
      </c:catAx>
      <c:valAx>
        <c:axId val="960215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1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9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c:v>
                </c:pt>
                <c:pt idx="1">
                  <c:v>7.13</c:v>
                </c:pt>
                <c:pt idx="2">
                  <c:v>7.19</c:v>
                </c:pt>
                <c:pt idx="3">
                  <c:v>5.59</c:v>
                </c:pt>
                <c:pt idx="4">
                  <c:v>6.76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33.76</c:v>
                </c:pt>
                <c:pt idx="1">
                  <c:v>26.78</c:v>
                </c:pt>
                <c:pt idx="2">
                  <c:v>29.45</c:v>
                </c:pt>
                <c:pt idx="3">
                  <c:v>22.32</c:v>
                </c:pt>
                <c:pt idx="4">
                  <c:v>24.22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110976"/>
        <c:axId val="110178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-1.61</c:v>
                </c:pt>
                <c:pt idx="1">
                  <c:v>-5.79</c:v>
                </c:pt>
                <c:pt idx="2">
                  <c:v>2.56</c:v>
                </c:pt>
                <c:pt idx="3">
                  <c:v>-4.0199999999999996</c:v>
                </c:pt>
                <c:pt idx="4">
                  <c:v>3.23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110976"/>
        <c:axId val="110178688"/>
      </c:lineChart>
      <c:catAx>
        <c:axId val="11011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178688"/>
        <c:crosses val="autoZero"/>
        <c:auto val="1"/>
        <c:lblAlgn val="ctr"/>
        <c:lblOffset val="100"/>
        <c:tickLblSkip val="1"/>
        <c:tickMarkSkip val="1"/>
        <c:noMultiLvlLbl val="0"/>
      </c:catAx>
      <c:valAx>
        <c:axId val="11017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1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0.03</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0.22</c:v>
                </c:pt>
                <c:pt idx="4">
                  <c:v>#N/A</c:v>
                </c:pt>
                <c:pt idx="5">
                  <c:v>0.15</c:v>
                </c:pt>
                <c:pt idx="6">
                  <c:v>#N/A</c:v>
                </c:pt>
                <c:pt idx="7">
                  <c:v>0.04</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0.04</c:v>
                </c:pt>
                <c:pt idx="4">
                  <c:v>#N/A</c:v>
                </c:pt>
                <c:pt idx="5">
                  <c:v>0.03</c:v>
                </c:pt>
                <c:pt idx="6">
                  <c:v>#N/A</c:v>
                </c:pt>
                <c:pt idx="7">
                  <c:v>0.13</c:v>
                </c:pt>
                <c:pt idx="8">
                  <c:v>#N/A</c:v>
                </c:pt>
                <c:pt idx="9">
                  <c:v>0.15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0.13</c:v>
                </c:pt>
                <c:pt idx="2">
                  <c:v>#N/A</c:v>
                </c:pt>
                <c:pt idx="3">
                  <c:v>1.07</c:v>
                </c:pt>
                <c:pt idx="4">
                  <c:v>#N/A</c:v>
                </c:pt>
                <c:pt idx="5">
                  <c:v>1.1100000000000001</c:v>
                </c:pt>
                <c:pt idx="6">
                  <c:v>#N/A</c:v>
                </c:pt>
                <c:pt idx="7">
                  <c:v>0.44</c:v>
                </c:pt>
                <c:pt idx="8">
                  <c:v>#N/A</c:v>
                </c:pt>
                <c:pt idx="9">
                  <c:v>0.8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1.78</c:v>
                </c:pt>
                <c:pt idx="2">
                  <c:v>#N/A</c:v>
                </c:pt>
                <c:pt idx="3">
                  <c:v>2.98</c:v>
                </c:pt>
                <c:pt idx="4">
                  <c:v>#N/A</c:v>
                </c:pt>
                <c:pt idx="5">
                  <c:v>2.42</c:v>
                </c:pt>
                <c:pt idx="6">
                  <c:v>#N/A</c:v>
                </c:pt>
                <c:pt idx="7">
                  <c:v>1.74</c:v>
                </c:pt>
                <c:pt idx="8">
                  <c:v>#N/A</c:v>
                </c:pt>
                <c:pt idx="9">
                  <c:v>2.61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5.59</c:v>
                </c:pt>
                <c:pt idx="2">
                  <c:v>#N/A</c:v>
                </c:pt>
                <c:pt idx="3">
                  <c:v>7.12</c:v>
                </c:pt>
                <c:pt idx="4">
                  <c:v>#N/A</c:v>
                </c:pt>
                <c:pt idx="5">
                  <c:v>7.19</c:v>
                </c:pt>
                <c:pt idx="6">
                  <c:v>#N/A</c:v>
                </c:pt>
                <c:pt idx="7">
                  <c:v>5.58</c:v>
                </c:pt>
                <c:pt idx="8">
                  <c:v>#N/A</c:v>
                </c:pt>
                <c:pt idx="9">
                  <c:v>6.75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339776"/>
        <c:axId val="111529984"/>
      </c:barChart>
      <c:catAx>
        <c:axId val="11133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29984"/>
        <c:crosses val="autoZero"/>
        <c:auto val="1"/>
        <c:lblAlgn val="ctr"/>
        <c:lblOffset val="100"/>
        <c:tickLblSkip val="1"/>
        <c:tickMarkSkip val="1"/>
        <c:noMultiLvlLbl val="0"/>
      </c:catAx>
      <c:valAx>
        <c:axId val="11152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39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34E-2"/>
          <c:y val="8.7976539589442848E-2"/>
          <c:w val="0.90356317136844044"/>
          <c:h val="0.639296187683286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367</c:v>
                </c:pt>
                <c:pt idx="5">
                  <c:v>392</c:v>
                </c:pt>
                <c:pt idx="8">
                  <c:v>413</c:v>
                </c:pt>
                <c:pt idx="11">
                  <c:v>399</c:v>
                </c:pt>
                <c:pt idx="14">
                  <c:v>410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32</c:v>
                </c:pt>
                <c:pt idx="3">
                  <c:v>32</c:v>
                </c:pt>
                <c:pt idx="6">
                  <c:v>31</c:v>
                </c:pt>
                <c:pt idx="9">
                  <c:v>31</c:v>
                </c:pt>
                <c:pt idx="12">
                  <c:v>26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103</c:v>
                </c:pt>
                <c:pt idx="3">
                  <c:v>85</c:v>
                </c:pt>
                <c:pt idx="6">
                  <c:v>72</c:v>
                </c:pt>
                <c:pt idx="9">
                  <c:v>79</c:v>
                </c:pt>
                <c:pt idx="12">
                  <c:v>57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80</c:v>
                </c:pt>
                <c:pt idx="3">
                  <c:v>94</c:v>
                </c:pt>
                <c:pt idx="6">
                  <c:v>98</c:v>
                </c:pt>
                <c:pt idx="9">
                  <c:v>105</c:v>
                </c:pt>
                <c:pt idx="12">
                  <c:v>112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139</c:v>
                </c:pt>
                <c:pt idx="3">
                  <c:v>150</c:v>
                </c:pt>
                <c:pt idx="6">
                  <c:v>165</c:v>
                </c:pt>
                <c:pt idx="9">
                  <c:v>142</c:v>
                </c:pt>
                <c:pt idx="12">
                  <c:v>146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2384256"/>
        <c:axId val="1123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c:v>
                </c:pt>
                <c:pt idx="2">
                  <c:v>#N/A</c:v>
                </c:pt>
                <c:pt idx="3">
                  <c:v>#N/A</c:v>
                </c:pt>
                <c:pt idx="4">
                  <c:v>-31</c:v>
                </c:pt>
                <c:pt idx="5">
                  <c:v>#N/A</c:v>
                </c:pt>
                <c:pt idx="6">
                  <c:v>#N/A</c:v>
                </c:pt>
                <c:pt idx="7">
                  <c:v>-47</c:v>
                </c:pt>
                <c:pt idx="8">
                  <c:v>#N/A</c:v>
                </c:pt>
                <c:pt idx="9">
                  <c:v>#N/A</c:v>
                </c:pt>
                <c:pt idx="10">
                  <c:v>-42</c:v>
                </c:pt>
                <c:pt idx="11">
                  <c:v>#N/A</c:v>
                </c:pt>
                <c:pt idx="12">
                  <c:v>#N/A</c:v>
                </c:pt>
                <c:pt idx="13">
                  <c:v>-69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2384256"/>
        <c:axId val="112390528"/>
      </c:lineChart>
      <c:catAx>
        <c:axId val="1123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390528"/>
        <c:crosses val="autoZero"/>
        <c:auto val="1"/>
        <c:lblAlgn val="ctr"/>
        <c:lblOffset val="100"/>
        <c:tickLblSkip val="1"/>
        <c:tickMarkSkip val="1"/>
        <c:noMultiLvlLbl val="0"/>
      </c:catAx>
      <c:valAx>
        <c:axId val="1123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73"/>
          <c:h val="0.589182127738551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3562</c:v>
                </c:pt>
                <c:pt idx="5">
                  <c:v>3364</c:v>
                </c:pt>
                <c:pt idx="8">
                  <c:v>3145</c:v>
                </c:pt>
                <c:pt idx="11">
                  <c:v>3002</c:v>
                </c:pt>
                <c:pt idx="14">
                  <c:v>2925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2129</c:v>
                </c:pt>
                <c:pt idx="5">
                  <c:v>2231</c:v>
                </c:pt>
                <c:pt idx="8">
                  <c:v>2281</c:v>
                </c:pt>
                <c:pt idx="11">
                  <c:v>2373</c:v>
                </c:pt>
                <c:pt idx="14">
                  <c:v>2441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1205</c:v>
                </c:pt>
                <c:pt idx="5">
                  <c:v>942</c:v>
                </c:pt>
                <c:pt idx="8">
                  <c:v>1032</c:v>
                </c:pt>
                <c:pt idx="11">
                  <c:v>929</c:v>
                </c:pt>
                <c:pt idx="14">
                  <c:v>1243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1376</c:v>
                </c:pt>
                <c:pt idx="3">
                  <c:v>1351</c:v>
                </c:pt>
                <c:pt idx="6">
                  <c:v>1326</c:v>
                </c:pt>
                <c:pt idx="9">
                  <c:v>1284</c:v>
                </c:pt>
                <c:pt idx="12">
                  <c:v>1292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560</c:v>
                </c:pt>
                <c:pt idx="3">
                  <c:v>549</c:v>
                </c:pt>
                <c:pt idx="6">
                  <c:v>506</c:v>
                </c:pt>
                <c:pt idx="9">
                  <c:v>457</c:v>
                </c:pt>
                <c:pt idx="12">
                  <c:v>541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2224</c:v>
                </c:pt>
                <c:pt idx="3">
                  <c:v>2260</c:v>
                </c:pt>
                <c:pt idx="6">
                  <c:v>2300</c:v>
                </c:pt>
                <c:pt idx="9">
                  <c:v>2385</c:v>
                </c:pt>
                <c:pt idx="12">
                  <c:v>2444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187</c:v>
                </c:pt>
                <c:pt idx="3">
                  <c:v>157</c:v>
                </c:pt>
                <c:pt idx="6">
                  <c:v>127</c:v>
                </c:pt>
                <c:pt idx="9">
                  <c:v>97</c:v>
                </c:pt>
                <c:pt idx="12">
                  <c:v>73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2076</c:v>
                </c:pt>
                <c:pt idx="3">
                  <c:v>2003</c:v>
                </c:pt>
                <c:pt idx="6">
                  <c:v>1908</c:v>
                </c:pt>
                <c:pt idx="9">
                  <c:v>1845</c:v>
                </c:pt>
                <c:pt idx="12">
                  <c:v>1747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463872"/>
        <c:axId val="112465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463872"/>
        <c:axId val="112465792"/>
      </c:lineChart>
      <c:catAx>
        <c:axId val="11246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465792"/>
        <c:crosses val="autoZero"/>
        <c:auto val="1"/>
        <c:lblAlgn val="ctr"/>
        <c:lblOffset val="100"/>
        <c:tickLblSkip val="1"/>
        <c:tickMarkSkip val="1"/>
        <c:noMultiLvlLbl val="0"/>
      </c:catAx>
      <c:valAx>
        <c:axId val="11246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46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{392F4042-89AA-4D67-9172-0022675A9FD9}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{71558DC7-7B0E-43E8-AC33-134F85843399}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{8DD07520-9C3B-4C6D-9F56-94ABAB8691CC}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{EB50AE81-EE30-4A07-BFD3-B2E7FD3CB028}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{3AA4BBD4-968A-434D-B696-A15C1887B07F}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64.400000000000006</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{3F41AB08-0960-4807-8F6F-C75A2400F801}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{A6A21E12-ACBE-45DD-B0EE-EAAC21AE11D6}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{2C5BBEEA-5041-4F1E-9DE1-AFA045BED7BD}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{4E0C2F4E-B579-4499-9334-505027511019}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{754656F2-5185-426E-A725-3E31CFED82C7}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2403584"/>
        <c:axId val="72413952"/>
      </c:scatterChart>
      <c:valAx>
        <c:axId val="72403584"/>
        <c:scaling>
          <c:orientation val="minMax"/>
          <c:max val="65"/>
          <c:min val="43.2"/>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413952"/>
        <c:crosses val="autoZero"/>
        <c:crossBetween val="midCat"/>
      </c:valAx>
      <c:valAx>
        <c:axId val="72413952"/>
        <c:scaling>
          <c:orientation val="minMax"/>
          <c:max val="43.8"/>
          <c:min val="29.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03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{C597B691-5B3C-4FF3-ADC8-57F0E7699CFF}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{7869FA77-A8CC-4AED-9925-C59D9622A972}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{FF96563B-F168-42EE-AFC4-D1C5FFC5A622}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{A1BF5B44-1C8C-4AB6-AA5A-7C6A21E1E1C4}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{20D6D469-8F9A-4ED9-B060-77B961F7C3E2}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-0.4</c:v>
                </c:pt>
                <c:pt idx="1">
                  <c:v>-0.6</c:v>
                </c:pt>
                <c:pt idx="2">
                  <c:v>-0.9</c:v>
                </c:pt>
                <c:pt idx="3">
                  <c:v>-1.1000000000000001</c:v>
                </c:pt>
                <c:pt idx="4">
                  <c:v>-1.4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{DBAB620B-EE0E-4E40-B58A-10D46CBB6FE7}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{CDC10101-D0E3-4DB1-9C7B-6F501224BA64}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{D2D9B616-E5BA-4245-BBC0-A93149C19215}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{273A1781-C689-4861-86F2-D14AB28C2AB8}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{BE3C70C3-C5BD-429A-B7F4-8B0D84AF0C8E}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c:v>
                </c:pt>
                <c:pt idx="4">
                  <c:v>8.1999999999999993</c:v>
                </c:pt>
              </c:numCache>
            </c:numRef>
          </c:xVal>
          <c:yVal>
            <c:numRef>
              <c:f>公会計指標分析・財政指標組合せ分析表!$K$77:$O$77</c:f>
              <c:numCache>
                <c:formatCode>#,##0.0;"▲ "#,##0.0</c:formatCode>
                <c:ptCount val="5"/>
                <c:pt idx="0">
                  <c:v>29.4</c:v>
                </c:pt>
                <c:pt idx="1">
                  <c:v>18.899999999999999</c:v>
                </c:pt>
                <c:pt idx="2">
                  <c:v>10.199999999999999</c:v>
                </c:pt>
                <c:pt idx="3">
                  <c:v>36.5</c:v>
                </c:pt>
                <c:pt idx="4">
                  <c:v>32.9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2329472"/>
        <c:axId val="72335744"/>
      </c:scatterChart>
      <c:valAx>
        <c:axId val="72329472"/>
        <c:scaling>
          <c:orientation val="minMax"/>
          <c:max val="11.2"/>
          <c:min val="8"/>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335744"/>
        <c:crosses val="autoZero"/>
        <c:crossBetween val="midCat"/>
      </c:valAx>
      <c:valAx>
        <c:axId val="72335744"/>
        <c:scaling>
          <c:orientation val="minMax"/>
          <c:max val="4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3294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実質公債費比率の分子は、算入公債費等が元利償還金等を上回るため負数となっている。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年度借入の臨時財政対策債、新栄小学校太陽光発電システム整備事業債の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件が元金償還開始となったことから、前年度比</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今後は据置期間の終了により元金償還が開始となる借入が多数あるため、増加傾向で推移する見通しである。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現在の水準を維持するため、今後も安易に起債に頼ることのない財政運営に努める。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将来負担比率の分子は、充当可能財源が将来負担見込額を上回るため負数となっている。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一般会計に係る地方債残高は、平成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年度以降臨時財政対策債と各事業債の借入を行ったことから増加傾向にあったものの、平成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年度をピークに減少に転じており、前年度比では</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公営企業等繰入見込額については、公共下水道事業特別会計の町債残高が新規借入によって増加していることに伴い、前年度比</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百万円の増加となった。その一方、都市計画税の充当見込額が増加したことにより、充当可能特定歳入が前年度比</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充当可能基金については、税収増による財政調整基金への積立のほか、平成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年度から新設した教育施設整備基金への積立により、前年度比</a:t>
          </a:r>
          <a:r>
            <a:rPr kumimoji="1" lang="en-US" altLang="ja-JP" sz="1400">
              <a:latin typeface="ＭＳ ゴシック" pitchFamily="49" charset="-128"/>
              <a:ea typeface="ＭＳ ゴシック" pitchFamily="49" charset="-128"/>
            </a:rPr>
            <a:t>314</a:t>
          </a:r>
          <a:r>
            <a:rPr kumimoji="1" lang="ja-JP" altLang="en-US" sz="1400">
              <a:latin typeface="ＭＳ ゴシック" pitchFamily="49" charset="-128"/>
              <a:ea typeface="ＭＳ ゴシック" pitchFamily="49" charset="-128"/>
            </a:rPr>
            <a:t>百万円の増加となった。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15,519
15,083
6.18
6,414,268
6,134,265
273,016
4,039,034
1,747,109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本町における公共施設の中には、小・中学校や保育園といった建設後</a:t>
          </a: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年以上経過した施設が多数存在しているため、有形固定資産減価償却率は高い水準となっている。こうした状況を踏まえ、平成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年度に公共施設等総合管理計画を策定した。今後は当該計画に基づき、適切な施設の維持管理を進めていく必要がある。</a:t>
          </a:r>
          <a:endParaRPr kumimoji="1" lang="en-US" altLang="ja-JP" sz="1100">
            <a:solidFill>
              <a:schemeClr val="dk1"/>
            </a:solidFill>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72" name="直線コネクタ 71"/>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73"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74" name="直線コネクタ 73"/>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5"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6" name="直線コネクタ 75"/>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7"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8" name="フローチャート : 判断 77"/>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9" name="フローチャート : 判断 78"/>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110127</xdr:rowOff>
    </xdr:from>
    <xdr:to>
      <xdr:col>3</xdr:col>
      <xdr:colOff>511175</xdr:colOff>
      <xdr:row>29</xdr:row>
      <xdr:rowOff>40277</xdr:rowOff>
    </xdr:to>
    <xdr:sp macro="" textlink="">
      <xdr:nvSpPr>
        <xdr:cNvPr id="85" name="円/楕円 84"/>
        <xdr:cNvSpPr/>
      </xdr:nvSpPr>
      <xdr:spPr>
        <a:xfrm>
          <a:off x="4000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6185</xdr:rowOff>
    </xdr:from>
    <xdr:ext cx="405111" cy="259045"/>
    <xdr:sp macro="" textlink="">
      <xdr:nvSpPr>
        <xdr:cNvPr id="86" name="n_1aveValue有形固定資産減価償却率"/>
        <xdr:cNvSpPr txBox="1"/>
      </xdr:nvSpPr>
      <xdr:spPr>
        <a:xfrm>
          <a:off x="3836043"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56804</xdr:rowOff>
    </xdr:from>
    <xdr:ext cx="405111" cy="259045"/>
    <xdr:sp macro="" textlink="">
      <xdr:nvSpPr>
        <xdr:cNvPr id="87" name="n_1mainValue有形固定資産減価償却率"/>
        <xdr:cNvSpPr txBox="1"/>
      </xdr:nvSpPr>
      <xdr:spPr>
        <a:xfrm>
          <a:off x="3836043"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15,519
15,083
6.18
6,414,268
6,134,265
273,016
4,039,034
1,747,109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66548</xdr:rowOff>
    </xdr:from>
    <xdr:to>
      <xdr:col>5</xdr:col>
      <xdr:colOff>409575</xdr:colOff>
      <xdr:row>35</xdr:row>
      <xdr:rowOff>168148</xdr:rowOff>
    </xdr:to>
    <xdr:sp macro="" textlink="">
      <xdr:nvSpPr>
        <xdr:cNvPr id="68" name="円/楕円 67"/>
        <xdr:cNvSpPr/>
      </xdr:nvSpPr>
      <xdr:spPr>
        <a:xfrm>
          <a:off x="37465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65549</xdr:rowOff>
    </xdr:from>
    <xdr:ext cx="405111" cy="259045"/>
    <xdr:sp macro="" textlink="">
      <xdr:nvSpPr>
        <xdr:cNvPr id="69" name="n_1aveValue【道路】&#10;有形固定資産減価償却率"/>
        <xdr:cNvSpPr txBox="1"/>
      </xdr:nvSpPr>
      <xdr:spPr>
        <a:xfrm>
          <a:off x="3582043"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13225</xdr:rowOff>
    </xdr:from>
    <xdr:ext cx="405111" cy="259045"/>
    <xdr:sp macro="" textlink="">
      <xdr:nvSpPr>
        <xdr:cNvPr id="70" name="n_1mainValue【道路】&#10;有形固定資産減価償却率"/>
        <xdr:cNvSpPr txBox="1"/>
      </xdr:nvSpPr>
      <xdr:spPr>
        <a:xfrm>
          <a:off x="3582043" y="584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36433</xdr:rowOff>
    </xdr:from>
    <xdr:to>
      <xdr:col>14</xdr:col>
      <xdr:colOff>79375</xdr:colOff>
      <xdr:row>42</xdr:row>
      <xdr:rowOff>138033</xdr:rowOff>
    </xdr:to>
    <xdr:sp macro="" textlink="">
      <xdr:nvSpPr>
        <xdr:cNvPr id="109" name="円/楕円 108"/>
        <xdr:cNvSpPr/>
      </xdr:nvSpPr>
      <xdr:spPr>
        <a:xfrm>
          <a:off x="9588500" y="723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129160</xdr:rowOff>
    </xdr:from>
    <xdr:ext cx="469744" cy="259045"/>
    <xdr:sp macro="" textlink="">
      <xdr:nvSpPr>
        <xdr:cNvPr id="111" name="n_1mainValue【道路】&#10;一人当たり延長"/>
        <xdr:cNvSpPr txBox="1"/>
      </xdr:nvSpPr>
      <xdr:spPr>
        <a:xfrm>
          <a:off x="9391727" y="733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49784</xdr:rowOff>
    </xdr:from>
    <xdr:to>
      <xdr:col>5</xdr:col>
      <xdr:colOff>409575</xdr:colOff>
      <xdr:row>60</xdr:row>
      <xdr:rowOff>151384</xdr:rowOff>
    </xdr:to>
    <xdr:sp macro="" textlink="">
      <xdr:nvSpPr>
        <xdr:cNvPr id="147" name="円/楕円 146"/>
        <xdr:cNvSpPr/>
      </xdr:nvSpPr>
      <xdr:spPr>
        <a:xfrm>
          <a:off x="3746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48"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167911</xdr:rowOff>
    </xdr:from>
    <xdr:ext cx="405111" cy="259045"/>
    <xdr:sp macro="" textlink="">
      <xdr:nvSpPr>
        <xdr:cNvPr id="149" name="n_1mainValue【橋りょう・トンネル】&#10;有形固定資産減価償却率"/>
        <xdr:cNvSpPr txBox="1"/>
      </xdr:nvSpPr>
      <xdr:spPr>
        <a:xfrm>
          <a:off x="3582043" y="1011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69659</xdr:rowOff>
    </xdr:from>
    <xdr:to>
      <xdr:col>14</xdr:col>
      <xdr:colOff>79375</xdr:colOff>
      <xdr:row>63</xdr:row>
      <xdr:rowOff>171259</xdr:rowOff>
    </xdr:to>
    <xdr:sp macro="" textlink="">
      <xdr:nvSpPr>
        <xdr:cNvPr id="186" name="円/楕円 185"/>
        <xdr:cNvSpPr/>
      </xdr:nvSpPr>
      <xdr:spPr>
        <a:xfrm>
          <a:off x="9588500" y="1087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162386</xdr:rowOff>
    </xdr:from>
    <xdr:ext cx="534377" cy="259045"/>
    <xdr:sp macro="" textlink="">
      <xdr:nvSpPr>
        <xdr:cNvPr id="188" name="n_1mainValue【橋りょう・トンネル】&#10;一人当たり有形固定資産（償却資産）額"/>
        <xdr:cNvSpPr txBox="1"/>
      </xdr:nvSpPr>
      <xdr:spPr>
        <a:xfrm>
          <a:off x="9359411" y="1096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1" name="フローチャート : 判断 220"/>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21589</xdr:rowOff>
    </xdr:from>
    <xdr:to>
      <xdr:col>5</xdr:col>
      <xdr:colOff>409575</xdr:colOff>
      <xdr:row>81</xdr:row>
      <xdr:rowOff>123189</xdr:rowOff>
    </xdr:to>
    <xdr:sp macro="" textlink="">
      <xdr:nvSpPr>
        <xdr:cNvPr id="227" name="円/楕円 226"/>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125021</xdr:rowOff>
    </xdr:from>
    <xdr:ext cx="405111" cy="259045"/>
    <xdr:sp macro="" textlink="">
      <xdr:nvSpPr>
        <xdr:cNvPr id="228"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114316</xdr:rowOff>
    </xdr:from>
    <xdr:ext cx="405111" cy="259045"/>
    <xdr:sp macro="" textlink="">
      <xdr:nvSpPr>
        <xdr:cNvPr id="229" name="n_1mainValue【公営住宅】&#10;有形固定資産減価償却率"/>
        <xdr:cNvSpPr txBox="1"/>
      </xdr:nvSpPr>
      <xdr:spPr>
        <a:xfrm>
          <a:off x="3582043"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58" name="フローチャート : 判断 257"/>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84683</xdr:rowOff>
    </xdr:from>
    <xdr:to>
      <xdr:col>14</xdr:col>
      <xdr:colOff>79375</xdr:colOff>
      <xdr:row>86</xdr:row>
      <xdr:rowOff>14833</xdr:rowOff>
    </xdr:to>
    <xdr:sp macro="" textlink="">
      <xdr:nvSpPr>
        <xdr:cNvPr id="264" name="円/楕円 263"/>
        <xdr:cNvSpPr/>
      </xdr:nvSpPr>
      <xdr:spPr>
        <a:xfrm>
          <a:off x="9588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15815</xdr:rowOff>
    </xdr:from>
    <xdr:ext cx="469744" cy="259045"/>
    <xdr:sp macro="" textlink="">
      <xdr:nvSpPr>
        <xdr:cNvPr id="265"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5960</xdr:rowOff>
    </xdr:from>
    <xdr:ext cx="469744" cy="259045"/>
    <xdr:sp macro="" textlink="">
      <xdr:nvSpPr>
        <xdr:cNvPr id="266" name="n_1mainValue【公営住宅】&#10;一人当たり面積"/>
        <xdr:cNvSpPr txBox="1"/>
      </xdr:nvSpPr>
      <xdr:spPr>
        <a:xfrm>
          <a:off x="9391727" y="1475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08" name="直線コネクタ 307"/>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09"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0" name="直線コネクタ 309"/>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1"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2" name="直線コネクタ 311"/>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3"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4" name="フローチャート : 判断 313"/>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15" name="フローチャート : 判断 314"/>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20501</xdr:rowOff>
    </xdr:from>
    <xdr:to>
      <xdr:col>22</xdr:col>
      <xdr:colOff>415925</xdr:colOff>
      <xdr:row>36</xdr:row>
      <xdr:rowOff>122101</xdr:rowOff>
    </xdr:to>
    <xdr:sp macro="" textlink="">
      <xdr:nvSpPr>
        <xdr:cNvPr id="321" name="円/楕円 320"/>
        <xdr:cNvSpPr/>
      </xdr:nvSpPr>
      <xdr:spPr>
        <a:xfrm>
          <a:off x="15430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69141</xdr:rowOff>
    </xdr:from>
    <xdr:ext cx="405111" cy="259045"/>
    <xdr:sp macro="" textlink="">
      <xdr:nvSpPr>
        <xdr:cNvPr id="322" name="n_1aveValue【認定こども園・幼稚園・保育所】&#10;有形固定資産減価償却率"/>
        <xdr:cNvSpPr txBox="1"/>
      </xdr:nvSpPr>
      <xdr:spPr>
        <a:xfrm>
          <a:off x="15266043"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138628</xdr:rowOff>
    </xdr:from>
    <xdr:ext cx="405111" cy="259045"/>
    <xdr:sp macro="" textlink="">
      <xdr:nvSpPr>
        <xdr:cNvPr id="323" name="n_1mainValue【認定こども園・幼稚園・保育所】&#10;有形固定資産減価償却率"/>
        <xdr:cNvSpPr txBox="1"/>
      </xdr:nvSpPr>
      <xdr:spPr>
        <a:xfrm>
          <a:off x="15266043"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47" name="直線コネクタ 346"/>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48"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49" name="直線コネクタ 348"/>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50"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51" name="直線コネクタ 350"/>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52"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53" name="フローチャート : 判断 352"/>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2540</xdr:rowOff>
    </xdr:from>
    <xdr:to>
      <xdr:col>31</xdr:col>
      <xdr:colOff>85725</xdr:colOff>
      <xdr:row>35</xdr:row>
      <xdr:rowOff>104140</xdr:rowOff>
    </xdr:to>
    <xdr:sp macro="" textlink="">
      <xdr:nvSpPr>
        <xdr:cNvPr id="360" name="円/楕円 359"/>
        <xdr:cNvSpPr/>
      </xdr:nvSpPr>
      <xdr:spPr>
        <a:xfrm>
          <a:off x="21272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61"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120667</xdr:rowOff>
    </xdr:from>
    <xdr:ext cx="469744" cy="259045"/>
    <xdr:sp macro="" textlink="">
      <xdr:nvSpPr>
        <xdr:cNvPr id="362" name="n_1mainValue【認定こども園・幼稚園・保育所】&#10;一人当たり面積"/>
        <xdr:cNvSpPr txBox="1"/>
      </xdr:nvSpPr>
      <xdr:spPr>
        <a:xfrm>
          <a:off x="21075727" y="57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5" name="直線コネクタ 384"/>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86"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87" name="直線コネクタ 386"/>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88"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89" name="直線コネクタ 388"/>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90"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91" name="フローチャート : 判断 390"/>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92" name="フローチャート : 判断 391"/>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36068</xdr:rowOff>
    </xdr:from>
    <xdr:to>
      <xdr:col>22</xdr:col>
      <xdr:colOff>415925</xdr:colOff>
      <xdr:row>55</xdr:row>
      <xdr:rowOff>137668</xdr:rowOff>
    </xdr:to>
    <xdr:sp macro="" textlink="">
      <xdr:nvSpPr>
        <xdr:cNvPr id="398" name="円/楕円 397"/>
        <xdr:cNvSpPr/>
      </xdr:nvSpPr>
      <xdr:spPr>
        <a:xfrm>
          <a:off x="15430500" y="94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399"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154195</xdr:rowOff>
    </xdr:from>
    <xdr:ext cx="405111" cy="259045"/>
    <xdr:sp macro="" textlink="">
      <xdr:nvSpPr>
        <xdr:cNvPr id="400" name="n_1mainValue【学校施設】&#10;有形固定資産減価償却率"/>
        <xdr:cNvSpPr txBox="1"/>
      </xdr:nvSpPr>
      <xdr:spPr>
        <a:xfrm>
          <a:off x="15266043" y="924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27" name="直線コネクタ 426"/>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28"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29" name="直線コネクタ 428"/>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0"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1" name="直線コネクタ 430"/>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32"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33" name="フローチャート : 判断 432"/>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34" name="フローチャート : 判断 433"/>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74930</xdr:rowOff>
    </xdr:from>
    <xdr:to>
      <xdr:col>31</xdr:col>
      <xdr:colOff>85725</xdr:colOff>
      <xdr:row>62</xdr:row>
      <xdr:rowOff>5080</xdr:rowOff>
    </xdr:to>
    <xdr:sp macro="" textlink="">
      <xdr:nvSpPr>
        <xdr:cNvPr id="440" name="円/楕円 439"/>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93997</xdr:rowOff>
    </xdr:from>
    <xdr:ext cx="469744" cy="259045"/>
    <xdr:sp macro="" textlink="">
      <xdr:nvSpPr>
        <xdr:cNvPr id="441" name="n_1aveValue【学校施設】&#10;一人当たり面積"/>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167657</xdr:rowOff>
    </xdr:from>
    <xdr:ext cx="469744" cy="259045"/>
    <xdr:sp macro="" textlink="">
      <xdr:nvSpPr>
        <xdr:cNvPr id="442" name="n_1mainValue【学校施設】&#10;一人当たり面積"/>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3" name="テキスト ボックス 4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5" name="テキスト ボックス 45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5" name="テキスト ボックス 46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67" name="テキスト ボックス 46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65858</xdr:rowOff>
    </xdr:from>
    <xdr:to>
      <xdr:col>23</xdr:col>
      <xdr:colOff>516889</xdr:colOff>
      <xdr:row>86</xdr:row>
      <xdr:rowOff>152400</xdr:rowOff>
    </xdr:to>
    <xdr:cxnSp macro="">
      <xdr:nvCxnSpPr>
        <xdr:cNvPr id="469" name="直線コネクタ 468"/>
        <xdr:cNvCxnSpPr/>
      </xdr:nvCxnSpPr>
      <xdr:spPr>
        <a:xfrm flipV="1">
          <a:off x="16318864" y="13267508"/>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156227</xdr:rowOff>
    </xdr:from>
    <xdr:ext cx="405111" cy="259045"/>
    <xdr:sp macro="" textlink="">
      <xdr:nvSpPr>
        <xdr:cNvPr id="470" name="【児童館】&#10;有形固定資産減価償却率最小値テキスト"/>
        <xdr:cNvSpPr txBox="1"/>
      </xdr:nvSpPr>
      <xdr:spPr>
        <a:xfrm>
          <a:off x="164084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152400</xdr:rowOff>
    </xdr:from>
    <xdr:to>
      <xdr:col>23</xdr:col>
      <xdr:colOff>606425</xdr:colOff>
      <xdr:row>86</xdr:row>
      <xdr:rowOff>152400</xdr:rowOff>
    </xdr:to>
    <xdr:cxnSp macro="">
      <xdr:nvCxnSpPr>
        <xdr:cNvPr id="471" name="直線コネクタ 470"/>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12535</xdr:rowOff>
    </xdr:from>
    <xdr:ext cx="405111" cy="259045"/>
    <xdr:sp macro="" textlink="">
      <xdr:nvSpPr>
        <xdr:cNvPr id="472" name="【児童館】&#10;有形固定資産減価償却率最大値テキスト"/>
        <xdr:cNvSpPr txBox="1"/>
      </xdr:nvSpPr>
      <xdr:spPr>
        <a:xfrm>
          <a:off x="16408400" y="1304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77</xdr:row>
      <xdr:rowOff>65858</xdr:rowOff>
    </xdr:from>
    <xdr:to>
      <xdr:col>23</xdr:col>
      <xdr:colOff>606425</xdr:colOff>
      <xdr:row>77</xdr:row>
      <xdr:rowOff>65858</xdr:rowOff>
    </xdr:to>
    <xdr:cxnSp macro="">
      <xdr:nvCxnSpPr>
        <xdr:cNvPr id="473" name="直線コネクタ 472"/>
        <xdr:cNvCxnSpPr/>
      </xdr:nvCxnSpPr>
      <xdr:spPr>
        <a:xfrm>
          <a:off x="16230600" y="132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107785</xdr:rowOff>
    </xdr:from>
    <xdr:ext cx="405111" cy="259045"/>
    <xdr:sp macro="" textlink="">
      <xdr:nvSpPr>
        <xdr:cNvPr id="474" name="【児童館】&#10;有形固定資産減価償却率平均値テキスト"/>
        <xdr:cNvSpPr txBox="1"/>
      </xdr:nvSpPr>
      <xdr:spPr>
        <a:xfrm>
          <a:off x="16408400" y="1433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129358</xdr:rowOff>
    </xdr:from>
    <xdr:to>
      <xdr:col>23</xdr:col>
      <xdr:colOff>568325</xdr:colOff>
      <xdr:row>84</xdr:row>
      <xdr:rowOff>59508</xdr:rowOff>
    </xdr:to>
    <xdr:sp macro="" textlink="">
      <xdr:nvSpPr>
        <xdr:cNvPr id="475" name="フローチャート : 判断 474"/>
        <xdr:cNvSpPr/>
      </xdr:nvSpPr>
      <xdr:spPr>
        <a:xfrm>
          <a:off x="162687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476" name="フローチャート : 判断 475"/>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72208</xdr:rowOff>
    </xdr:from>
    <xdr:to>
      <xdr:col>22</xdr:col>
      <xdr:colOff>415925</xdr:colOff>
      <xdr:row>85</xdr:row>
      <xdr:rowOff>2358</xdr:rowOff>
    </xdr:to>
    <xdr:sp macro="" textlink="">
      <xdr:nvSpPr>
        <xdr:cNvPr id="482" name="円/楕円 481"/>
        <xdr:cNvSpPr/>
      </xdr:nvSpPr>
      <xdr:spPr>
        <a:xfrm>
          <a:off x="15430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144615</xdr:rowOff>
    </xdr:from>
    <xdr:ext cx="405111" cy="259045"/>
    <xdr:sp macro="" textlink="">
      <xdr:nvSpPr>
        <xdr:cNvPr id="483" name="n_1aveValue【児童館】&#10;有形固定資産減価償却率"/>
        <xdr:cNvSpPr txBox="1"/>
      </xdr:nvSpPr>
      <xdr:spPr>
        <a:xfrm>
          <a:off x="15266043"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164935</xdr:rowOff>
    </xdr:from>
    <xdr:ext cx="405111" cy="259045"/>
    <xdr:sp macro="" textlink="">
      <xdr:nvSpPr>
        <xdr:cNvPr id="484" name="n_1mainValue【児童館】&#10;有形固定資産減価償却率"/>
        <xdr:cNvSpPr txBox="1"/>
      </xdr:nvSpPr>
      <xdr:spPr>
        <a:xfrm>
          <a:off x="15266043"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508" name="直線コネクタ 507"/>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9"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10" name="直線コネクタ 50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1"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2" name="直線コネクタ 51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13"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514" name="フローチャート : 判断 513"/>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165100</xdr:rowOff>
    </xdr:from>
    <xdr:to>
      <xdr:col>31</xdr:col>
      <xdr:colOff>85725</xdr:colOff>
      <xdr:row>83</xdr:row>
      <xdr:rowOff>95250</xdr:rowOff>
    </xdr:to>
    <xdr:sp macro="" textlink="">
      <xdr:nvSpPr>
        <xdr:cNvPr id="515" name="フローチャート : 判断 514"/>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25400</xdr:rowOff>
    </xdr:from>
    <xdr:to>
      <xdr:col>31</xdr:col>
      <xdr:colOff>85725</xdr:colOff>
      <xdr:row>82</xdr:row>
      <xdr:rowOff>127000</xdr:rowOff>
    </xdr:to>
    <xdr:sp macro="" textlink="">
      <xdr:nvSpPr>
        <xdr:cNvPr id="521" name="円/楕円 520"/>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86377</xdr:rowOff>
    </xdr:from>
    <xdr:ext cx="469744" cy="259045"/>
    <xdr:sp macro="" textlink="">
      <xdr:nvSpPr>
        <xdr:cNvPr id="522"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143527</xdr:rowOff>
    </xdr:from>
    <xdr:ext cx="469744" cy="259045"/>
    <xdr:sp macro="" textlink="">
      <xdr:nvSpPr>
        <xdr:cNvPr id="523" name="n_1mainValue【児童館】&#10;一人当たり面積"/>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5" name="直線コネクタ 53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6" name="テキスト ボックス 53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7" name="直線コネクタ 53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8" name="テキスト ボックス 53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9" name="直線コネクタ 53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0" name="テキスト ボックス 53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1" name="直線コネクタ 54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2" name="テキスト ボックス 54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46" name="直線コネクタ 545"/>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47"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48" name="直線コネクタ 547"/>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49"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50" name="直線コネクタ 549"/>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51"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52" name="フローチャート : 判断 551"/>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53" name="フローチャート : 判断 552"/>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4" name="テキスト ボックス 5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52832</xdr:rowOff>
    </xdr:from>
    <xdr:to>
      <xdr:col>22</xdr:col>
      <xdr:colOff>415925</xdr:colOff>
      <xdr:row>106</xdr:row>
      <xdr:rowOff>154432</xdr:rowOff>
    </xdr:to>
    <xdr:sp macro="" textlink="">
      <xdr:nvSpPr>
        <xdr:cNvPr id="559" name="円/楕円 558"/>
        <xdr:cNvSpPr/>
      </xdr:nvSpPr>
      <xdr:spPr>
        <a:xfrm>
          <a:off x="15430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150385</xdr:rowOff>
    </xdr:from>
    <xdr:ext cx="405111" cy="259045"/>
    <xdr:sp macro="" textlink="">
      <xdr:nvSpPr>
        <xdr:cNvPr id="560" name="n_1aveValue【公民館】&#10;有形固定資産減価償却率"/>
        <xdr:cNvSpPr txBox="1"/>
      </xdr:nvSpPr>
      <xdr:spPr>
        <a:xfrm>
          <a:off x="15266043"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145559</xdr:rowOff>
    </xdr:from>
    <xdr:ext cx="405111" cy="259045"/>
    <xdr:sp macro="" textlink="">
      <xdr:nvSpPr>
        <xdr:cNvPr id="561" name="n_1mainValue【公民館】&#10;有形固定資産減価償却率"/>
        <xdr:cNvSpPr txBox="1"/>
      </xdr:nvSpPr>
      <xdr:spPr>
        <a:xfrm>
          <a:off x="15266043"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2" name="直線コネクタ 57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3" name="テキスト ボックス 57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4" name="直線コネクタ 57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5" name="テキスト ボックス 57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6" name="直線コネクタ 57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7" name="テキスト ボックス 57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8" name="直線コネクタ 57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9" name="テキスト ボックス 57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0" name="直線コネクタ 57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1" name="テキスト ボックス 58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2" name="直線コネクタ 58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3" name="テキスト ボックス 58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87" name="直線コネクタ 586"/>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88"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89" name="直線コネクタ 588"/>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90"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91" name="直線コネクタ 590"/>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92"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93" name="フローチャート : 判断 592"/>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94" name="フローチャート : 判断 593"/>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71120</xdr:rowOff>
    </xdr:from>
    <xdr:to>
      <xdr:col>31</xdr:col>
      <xdr:colOff>85725</xdr:colOff>
      <xdr:row>103</xdr:row>
      <xdr:rowOff>1270</xdr:rowOff>
    </xdr:to>
    <xdr:sp macro="" textlink="">
      <xdr:nvSpPr>
        <xdr:cNvPr id="600" name="円/楕円 599"/>
        <xdr:cNvSpPr/>
      </xdr:nvSpPr>
      <xdr:spPr>
        <a:xfrm>
          <a:off x="2127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165479</xdr:rowOff>
    </xdr:from>
    <xdr:ext cx="469744" cy="259045"/>
    <xdr:sp macro="" textlink="">
      <xdr:nvSpPr>
        <xdr:cNvPr id="601" name="n_1aveValue【公民館】&#10;一人当たり面積"/>
        <xdr:cNvSpPr txBox="1"/>
      </xdr:nvSpPr>
      <xdr:spPr>
        <a:xfrm>
          <a:off x="21075727" y="181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17797</xdr:rowOff>
    </xdr:from>
    <xdr:ext cx="469744" cy="259045"/>
    <xdr:sp macro="" textlink="">
      <xdr:nvSpPr>
        <xdr:cNvPr id="602" name="n_1mainValue【公民館】&#10;一人当たり面積"/>
        <xdr:cNvSpPr txBox="1"/>
      </xdr:nvSpPr>
      <xdr:spPr>
        <a:xfrm>
          <a:off x="210757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latin typeface="+mn-lt"/>
              <a:ea typeface="+mn-ea"/>
              <a:cs typeface="+mn-cs"/>
            </a:rPr>
            <a:t>有形固定資産減価償却率は、</a:t>
          </a:r>
          <a:r>
            <a:rPr kumimoji="1" lang="ja-JP" altLang="ja-JP" sz="1300">
              <a:solidFill>
                <a:schemeClr val="dk1"/>
              </a:solidFill>
              <a:latin typeface="+mn-lt"/>
              <a:ea typeface="+mn-ea"/>
              <a:cs typeface="+mn-cs"/>
            </a:rPr>
            <a:t>学校施設において突出して高い水準となっている。これは、本町の小・中学校が</a:t>
          </a:r>
          <a:r>
            <a:rPr kumimoji="1" lang="en-US" altLang="ja-JP" sz="1300">
              <a:solidFill>
                <a:schemeClr val="dk1"/>
              </a:solidFill>
              <a:latin typeface="+mn-lt"/>
              <a:ea typeface="+mn-ea"/>
              <a:cs typeface="+mn-cs"/>
            </a:rPr>
            <a:t>1960</a:t>
          </a:r>
          <a:r>
            <a:rPr kumimoji="1" lang="ja-JP" altLang="ja-JP" sz="1300">
              <a:solidFill>
                <a:schemeClr val="dk1"/>
              </a:solidFill>
              <a:latin typeface="+mn-lt"/>
              <a:ea typeface="+mn-ea"/>
              <a:cs typeface="+mn-cs"/>
            </a:rPr>
            <a:t>年代から</a:t>
          </a:r>
          <a:r>
            <a:rPr kumimoji="1" lang="en-US" altLang="ja-JP" sz="1300">
              <a:solidFill>
                <a:schemeClr val="dk1"/>
              </a:solidFill>
              <a:latin typeface="+mn-lt"/>
              <a:ea typeface="+mn-ea"/>
              <a:cs typeface="+mn-cs"/>
            </a:rPr>
            <a:t>1970</a:t>
          </a:r>
          <a:r>
            <a:rPr kumimoji="1" lang="ja-JP" altLang="ja-JP" sz="1300">
              <a:solidFill>
                <a:schemeClr val="dk1"/>
              </a:solidFill>
              <a:latin typeface="+mn-lt"/>
              <a:ea typeface="+mn-ea"/>
              <a:cs typeface="+mn-cs"/>
            </a:rPr>
            <a:t>年代にかけて整備され、建築後</a:t>
          </a:r>
          <a:r>
            <a:rPr kumimoji="1" lang="en-US" altLang="ja-JP" sz="1300">
              <a:solidFill>
                <a:schemeClr val="dk1"/>
              </a:solidFill>
              <a:latin typeface="+mn-lt"/>
              <a:ea typeface="+mn-ea"/>
              <a:cs typeface="+mn-cs"/>
            </a:rPr>
            <a:t>30</a:t>
          </a:r>
          <a:r>
            <a:rPr kumimoji="1" lang="ja-JP" altLang="ja-JP" sz="1300">
              <a:solidFill>
                <a:schemeClr val="dk1"/>
              </a:solidFill>
              <a:latin typeface="+mn-lt"/>
              <a:ea typeface="+mn-ea"/>
              <a:cs typeface="+mn-cs"/>
            </a:rPr>
            <a:t>年以上経過していることが主な要因であり、建替えや統合を視野に入れた対応が必要であることを示している。こうした状況を踏まえ、平成</a:t>
          </a:r>
          <a:r>
            <a:rPr kumimoji="1" lang="en-US" altLang="ja-JP" sz="1300">
              <a:solidFill>
                <a:schemeClr val="dk1"/>
              </a:solidFill>
              <a:latin typeface="+mn-lt"/>
              <a:ea typeface="+mn-ea"/>
              <a:cs typeface="+mn-cs"/>
            </a:rPr>
            <a:t>29</a:t>
          </a:r>
          <a:r>
            <a:rPr kumimoji="1" lang="ja-JP" altLang="ja-JP" sz="1300">
              <a:solidFill>
                <a:schemeClr val="dk1"/>
              </a:solidFill>
              <a:latin typeface="+mn-lt"/>
              <a:ea typeface="+mn-ea"/>
              <a:cs typeface="+mn-cs"/>
            </a:rPr>
            <a:t>年度には当該小・中学校の劣化度調査を実施し、その結果を踏まえて今後の整備方針を検討していく予定である。　児童館については、平成に入ってから整備した施設が多く、比較的新しい施設であるため、同比率は類似団体平均、全国平均及び県平均全てを下回る水準となっている。その他の施設については類似団体平均を上回っているものもあり、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年度策定の公共施設等総合管理計画に基づいて適切な維持管理を進めていく。</a:t>
          </a:r>
          <a:endParaRPr kumimoji="1" lang="en-US" altLang="ja-JP" sz="13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15,519
15,083
6.18
6,414,268
6,134,265
273,016
4,039,034
1,747,109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71" name="直線コネクタ 70"/>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72"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73" name="直線コネクタ 72"/>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74"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75" name="直線コネクタ 74"/>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76"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77" name="フローチャート : 判断 76"/>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78" name="フローチャート : 判断 77"/>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39895</xdr:rowOff>
    </xdr:from>
    <xdr:ext cx="405111" cy="259045"/>
    <xdr:sp macro="" textlink="">
      <xdr:nvSpPr>
        <xdr:cNvPr id="79" name="n_1aveValue【体育館・プール】&#10;有形固定資産減価償却率"/>
        <xdr:cNvSpPr txBox="1"/>
      </xdr:nvSpPr>
      <xdr:spPr>
        <a:xfrm>
          <a:off x="3582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63500</xdr:rowOff>
    </xdr:from>
    <xdr:to>
      <xdr:col>5</xdr:col>
      <xdr:colOff>409575</xdr:colOff>
      <xdr:row>59</xdr:row>
      <xdr:rowOff>165100</xdr:rowOff>
    </xdr:to>
    <xdr:sp macro="" textlink="">
      <xdr:nvSpPr>
        <xdr:cNvPr id="85" name="円/楕円 84"/>
        <xdr:cNvSpPr/>
      </xdr:nvSpPr>
      <xdr:spPr>
        <a:xfrm>
          <a:off x="3746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156227</xdr:rowOff>
    </xdr:from>
    <xdr:ext cx="405111" cy="259045"/>
    <xdr:sp macro="" textlink="">
      <xdr:nvSpPr>
        <xdr:cNvPr id="86" name="n_1mainValue【体育館・プール】&#10;有形固定資産減価償却率"/>
        <xdr:cNvSpPr txBox="1"/>
      </xdr:nvSpPr>
      <xdr:spPr>
        <a:xfrm>
          <a:off x="3582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11" name="直線コネクタ 110"/>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12" name="【体育館・プール】&#10;一人当たり面積最小値テキスト"/>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13" name="直線コネクタ 112"/>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14" name="【体育館・プール】&#10;一人当たり面積最大値テキスト"/>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15" name="直線コネクタ 114"/>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16" name="【体育館・プール】&#10;一人当たり面積平均値テキスト"/>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17" name="フローチャート : 判断 116"/>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18" name="フローチャート : 判断 117"/>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151147</xdr:rowOff>
    </xdr:from>
    <xdr:ext cx="469744" cy="259045"/>
    <xdr:sp macro="" textlink="">
      <xdr:nvSpPr>
        <xdr:cNvPr id="119" name="n_1aveValue【体育館・プール】&#10;一人当たり面積"/>
        <xdr:cNvSpPr txBox="1"/>
      </xdr:nvSpPr>
      <xdr:spPr>
        <a:xfrm>
          <a:off x="93917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40640</xdr:rowOff>
    </xdr:from>
    <xdr:to>
      <xdr:col>14</xdr:col>
      <xdr:colOff>79375</xdr:colOff>
      <xdr:row>62</xdr:row>
      <xdr:rowOff>142240</xdr:rowOff>
    </xdr:to>
    <xdr:sp macro="" textlink="">
      <xdr:nvSpPr>
        <xdr:cNvPr id="125" name="円/楕円 124"/>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133367</xdr:rowOff>
    </xdr:from>
    <xdr:ext cx="469744" cy="259045"/>
    <xdr:sp macro="" textlink="">
      <xdr:nvSpPr>
        <xdr:cNvPr id="126" name="n_1mainValue【体育館・プール】&#10;一人当たり面積"/>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5" name="正方形/長方形 1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6" name="正方形/長方形 1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7" name="正方形/長方形 1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8" name="正方形/長方形 1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9" name="正方形/長方形 1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0" name="正方形/長方形 1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1" name="正方形/長方形 1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2" name="正方形/長方形 14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3" name="正方形/長方形 1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4" name="正方形/長方形 1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5" name="正方形/長方形 1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6" name="正方形/長方形 1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7" name="正方形/長方形 1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8" name="正方形/長方形 1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9" name="正方形/長方形 1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0" name="正方形/長方形 1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1" name="正方形/長方形 1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2" name="正方形/長方形 1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3" name="正方形/長方形 1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4" name="正方形/長方形 1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5" name="正方形/長方形 1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6" name="正方形/長方形 1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7" name="正方形/長方形 1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8" name="正方形/長方形 1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9" name="正方形/長方形 1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0" name="正方形/長方形 1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1" name="正方形/長方形 1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2" name="正方形/長方形 1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3" name="正方形/長方形 1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4" name="正方形/長方形 1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5" name="正方形/長方形 1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6" name="正方形/長方形 1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7" name="正方形/長方形 1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8" name="正方形/長方形 1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69" name="正方形/長方形 1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0" name="正方形/長方形 1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1" name="正方形/長方形 1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2" name="正方形/長方形 1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3" name="正方形/長方形 1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4" name="正方形/長方形 1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5" name="正方形/長方形 1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6" name="正方形/長方形 1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7" name="正方形/長方形 1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8" name="正方形/長方形 1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9" name="正方形/長方形 1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0" name="正方形/長方形 1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1" name="正方形/長方形 1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2" name="正方形/長方形 1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3" name="テキスト ボックス 1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4" name="直線コネクタ 1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85" name="テキスト ボックス 18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86" name="直線コネクタ 1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87" name="テキスト ボックス 1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88" name="直線コネクタ 1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89" name="テキスト ボックス 1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90" name="直線コネクタ 1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1" name="テキスト ボックス 1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2" name="直線コネクタ 1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3" name="テキスト ボックス 1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94" name="直線コネクタ 1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95" name="テキスト ボックス 19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6" name="直線コネクタ 1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197" name="テキスト ボックス 19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199" name="直線コネクタ 198"/>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200"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201" name="直線コネクタ 200"/>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202"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203" name="直線コネクタ 202"/>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204"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205" name="フローチャート : 判断 204"/>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206" name="フローチャート : 判断 205"/>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36847</xdr:rowOff>
    </xdr:from>
    <xdr:ext cx="405111" cy="259045"/>
    <xdr:sp macro="" textlink="">
      <xdr:nvSpPr>
        <xdr:cNvPr id="207" name="n_1aveValue【保健センター・保健所】&#10;有形固定資産減価償却率"/>
        <xdr:cNvSpPr txBox="1"/>
      </xdr:nvSpPr>
      <xdr:spPr>
        <a:xfrm>
          <a:off x="15266043"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8" name="テキスト ボックス 2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9" name="テキスト ボックス 2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0" name="テキスト ボックス 2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1" name="テキスト ボックス 2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2" name="テキスト ボックス 2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6350</xdr:rowOff>
    </xdr:from>
    <xdr:to>
      <xdr:col>22</xdr:col>
      <xdr:colOff>415925</xdr:colOff>
      <xdr:row>61</xdr:row>
      <xdr:rowOff>107950</xdr:rowOff>
    </xdr:to>
    <xdr:sp macro="" textlink="">
      <xdr:nvSpPr>
        <xdr:cNvPr id="213" name="円/楕円 212"/>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99077</xdr:rowOff>
    </xdr:from>
    <xdr:ext cx="405111" cy="259045"/>
    <xdr:sp macro="" textlink="">
      <xdr:nvSpPr>
        <xdr:cNvPr id="214" name="n_1mainValue【保健センター・保健所】&#10;有形固定資産減価償却率"/>
        <xdr:cNvSpPr txBox="1"/>
      </xdr:nvSpPr>
      <xdr:spPr>
        <a:xfrm>
          <a:off x="15266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5" name="正方形/長方形 2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6" name="正方形/長方形 2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7" name="正方形/長方形 2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8" name="正方形/長方形 2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9" name="正方形/長方形 2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20" name="正方形/長方形 2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1" name="正方形/長方形 2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2" name="正方形/長方形 2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3" name="テキスト ボックス 2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4" name="直線コネクタ 2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25" name="直線コネクタ 2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26" name="テキスト ボックス 2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27" name="直線コネクタ 2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28" name="テキスト ボックス 2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29" name="直線コネクタ 2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30" name="テキスト ボックス 2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31" name="直線コネクタ 2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32" name="テキスト ボックス 2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33" name="直線コネクタ 2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34" name="テキスト ボックス 2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35" name="直線コネクタ 2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36" name="テキスト ボックス 2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7" name="直線コネクタ 2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8" name="テキスト ボックス 2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240" name="直線コネクタ 239"/>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241" name="【保健センター・保健所】&#10;一人当たり面積最小値テキスト"/>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242" name="直線コネクタ 241"/>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243" name="【保健センター・保健所】&#10;一人当たり面積最大値テキスト"/>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244" name="直線コネクタ 243"/>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245" name="【保健センター・保健所】&#10;一人当たり面積平均値テキスト"/>
        <xdr:cNvSpPr txBox="1"/>
      </xdr:nvSpPr>
      <xdr:spPr>
        <a:xfrm>
          <a:off x="2225040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246" name="フローチャート : 判断 245"/>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247" name="フローチャート : 判断 246"/>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150603</xdr:rowOff>
    </xdr:from>
    <xdr:ext cx="469744" cy="259045"/>
    <xdr:sp macro="" textlink="">
      <xdr:nvSpPr>
        <xdr:cNvPr id="248" name="n_1aveValue【保健センター・保健所】&#10;一人当たり面積"/>
        <xdr:cNvSpPr txBox="1"/>
      </xdr:nvSpPr>
      <xdr:spPr>
        <a:xfrm>
          <a:off x="21075727" y="102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9" name="テキスト ボックス 2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0" name="テキスト ボックス 2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1" name="テキスト ボックス 2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2" name="テキスト ボックス 2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3" name="テキスト ボックス 2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56969</xdr:rowOff>
    </xdr:from>
    <xdr:to>
      <xdr:col>31</xdr:col>
      <xdr:colOff>85725</xdr:colOff>
      <xdr:row>62</xdr:row>
      <xdr:rowOff>158569</xdr:rowOff>
    </xdr:to>
    <xdr:sp macro="" textlink="">
      <xdr:nvSpPr>
        <xdr:cNvPr id="254" name="円/楕円 253"/>
        <xdr:cNvSpPr/>
      </xdr:nvSpPr>
      <xdr:spPr>
        <a:xfrm>
          <a:off x="21272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149696</xdr:rowOff>
    </xdr:from>
    <xdr:ext cx="469744" cy="259045"/>
    <xdr:sp macro="" textlink="">
      <xdr:nvSpPr>
        <xdr:cNvPr id="255" name="n_1mainValue【保健センター・保健所】&#10;一人当たり面積"/>
        <xdr:cNvSpPr txBox="1"/>
      </xdr:nvSpPr>
      <xdr:spPr>
        <a:xfrm>
          <a:off x="210757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6" name="正方形/長方形 2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7" name="正方形/長方形 2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8" name="正方形/長方形 2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9" name="正方形/長方形 2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60" name="正方形/長方形 2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61" name="正方形/長方形 2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2" name="正方形/長方形 2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3" name="正方形/長方形 26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64" name="正方形/長方形 2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65" name="正方形/長方形 2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66" name="正方形/長方形 2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67" name="正方形/長方形 2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68" name="正方形/長方形 2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69" name="正方形/長方形 2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70" name="正方形/長方形 2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71" name="正方形/長方形 27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72" name="正方形/長方形 2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73" name="正方形/長方形 2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74" name="正方形/長方形 2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75" name="正方形/長方形 2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76" name="正方形/長方形 2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77" name="正方形/長方形 2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78" name="正方形/長方形 2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79" name="正方形/長方形 2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80" name="テキスト ボックス 2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1" name="直線コネクタ 2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82" name="直線コネクタ 2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83" name="テキスト ボックス 2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84" name="直線コネクタ 2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85" name="テキスト ボックス 2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86" name="直線コネクタ 2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87" name="テキスト ボックス 2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88" name="直線コネクタ 2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89" name="テキスト ボックス 2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90" name="直線コネクタ 2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91" name="テキスト ボックス 2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92" name="直線コネクタ 2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93" name="テキスト ボックス 2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94" name="直線コネクタ 2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95" name="テキスト ボックス 2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297" name="直線コネクタ 296"/>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298"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299" name="直線コネクタ 298"/>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300"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301" name="直線コネクタ 30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302"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303" name="フローチャート : 判断 302"/>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304" name="フローチャート : 判断 303"/>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3101</xdr:rowOff>
    </xdr:from>
    <xdr:ext cx="405111" cy="259045"/>
    <xdr:sp macro="" textlink="">
      <xdr:nvSpPr>
        <xdr:cNvPr id="305" name="n_1aveValue【庁舎】&#10;有形固定資産減価償却率"/>
        <xdr:cNvSpPr txBox="1"/>
      </xdr:nvSpPr>
      <xdr:spPr>
        <a:xfrm>
          <a:off x="15266043"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06" name="テキスト ボックス 3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7" name="テキスト ボックス 3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8" name="テキスト ボックス 3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9" name="テキスト ボックス 3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10" name="テキスト ボックス 3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17236</xdr:rowOff>
    </xdr:from>
    <xdr:to>
      <xdr:col>22</xdr:col>
      <xdr:colOff>415925</xdr:colOff>
      <xdr:row>105</xdr:row>
      <xdr:rowOff>118836</xdr:rowOff>
    </xdr:to>
    <xdr:sp macro="" textlink="">
      <xdr:nvSpPr>
        <xdr:cNvPr id="311" name="円/楕円 310"/>
        <xdr:cNvSpPr/>
      </xdr:nvSpPr>
      <xdr:spPr>
        <a:xfrm>
          <a:off x="1543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109963</xdr:rowOff>
    </xdr:from>
    <xdr:ext cx="405111" cy="259045"/>
    <xdr:sp macro="" textlink="">
      <xdr:nvSpPr>
        <xdr:cNvPr id="312" name="n_1mainValue【庁舎】&#10;有形固定資産減価償却率"/>
        <xdr:cNvSpPr txBox="1"/>
      </xdr:nvSpPr>
      <xdr:spPr>
        <a:xfrm>
          <a:off x="15266043"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13" name="正方形/長方形 3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14" name="正方形/長方形 3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15" name="正方形/長方形 3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16" name="正方形/長方形 3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17" name="正方形/長方形 3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18" name="正方形/長方形 3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19" name="正方形/長方形 3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20" name="正方形/長方形 3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21" name="テキスト ボックス 3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22" name="直線コネクタ 3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23" name="テキスト ボックス 32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24" name="直線コネクタ 3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25" name="テキスト ボックス 3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26" name="直線コネクタ 3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27" name="テキスト ボックス 3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28" name="直線コネクタ 3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29" name="テキスト ボックス 3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30" name="直線コネクタ 3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31" name="テキスト ボックス 3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32" name="直線コネクタ 3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33" name="テキスト ボックス 3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34" name="直線コネクタ 3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35" name="テキスト ボックス 3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36" name="直線コネクタ 3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37" name="テキスト ボックス 3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339" name="直線コネクタ 338"/>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340"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341" name="直線コネクタ 340"/>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342"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343" name="直線コネクタ 342"/>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344"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345" name="フローチャート : 判断 344"/>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346" name="フローチャート : 判断 345"/>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152416</xdr:rowOff>
    </xdr:from>
    <xdr:ext cx="469744" cy="259045"/>
    <xdr:sp macro="" textlink="">
      <xdr:nvSpPr>
        <xdr:cNvPr id="347" name="n_1aveValue【庁舎】&#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348" name="テキスト ボックス 3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49" name="テキスト ボックス 3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50" name="テキスト ボックス 3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51" name="テキスト ボックス 3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52" name="テキスト ボックス 3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10705</xdr:rowOff>
    </xdr:from>
    <xdr:to>
      <xdr:col>31</xdr:col>
      <xdr:colOff>85725</xdr:colOff>
      <xdr:row>103</xdr:row>
      <xdr:rowOff>112305</xdr:rowOff>
    </xdr:to>
    <xdr:sp macro="" textlink="">
      <xdr:nvSpPr>
        <xdr:cNvPr id="353" name="円/楕円 352"/>
        <xdr:cNvSpPr/>
      </xdr:nvSpPr>
      <xdr:spPr>
        <a:xfrm>
          <a:off x="21272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128832</xdr:rowOff>
    </xdr:from>
    <xdr:ext cx="469744" cy="259045"/>
    <xdr:sp macro="" textlink="">
      <xdr:nvSpPr>
        <xdr:cNvPr id="354" name="n_1mainValue【庁舎】&#10;一人当たり面積"/>
        <xdr:cNvSpPr txBox="1"/>
      </xdr:nvSpPr>
      <xdr:spPr>
        <a:xfrm>
          <a:off x="21075727" y="174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355" name="正方形/長方形 3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56" name="正方形/長方形 3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357" name="テキスト ボックス 3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latin typeface="+mn-lt"/>
              <a:ea typeface="+mn-ea"/>
              <a:cs typeface="+mn-cs"/>
            </a:rPr>
            <a:t>有形固定資産減価償却率は、保健センター及び庁舎において類似団体平均、全国平均及び県平均全てを</a:t>
          </a:r>
          <a:r>
            <a:rPr kumimoji="1" lang="ja-JP" altLang="en-US" sz="1300" b="0" i="0" baseline="0">
              <a:solidFill>
                <a:schemeClr val="dk1"/>
              </a:solidFill>
              <a:latin typeface="+mn-lt"/>
              <a:ea typeface="+mn-ea"/>
              <a:cs typeface="+mn-cs"/>
            </a:rPr>
            <a:t>大きく</a:t>
          </a:r>
          <a:r>
            <a:rPr kumimoji="1" lang="ja-JP" altLang="ja-JP" sz="1300" b="0" i="0" baseline="0">
              <a:solidFill>
                <a:schemeClr val="dk1"/>
              </a:solidFill>
              <a:latin typeface="+mn-lt"/>
              <a:ea typeface="+mn-ea"/>
              <a:cs typeface="+mn-cs"/>
            </a:rPr>
            <a:t>下回る水準となっている。これは、両施設が平成に入ってから整備した施設であり、比較的新しい施設であることが主な要因である。体育館・プールを含め、平成</a:t>
          </a:r>
          <a:r>
            <a:rPr kumimoji="1" lang="en-US" altLang="ja-JP" sz="1300" b="0" i="0" baseline="0">
              <a:solidFill>
                <a:schemeClr val="dk1"/>
              </a:solidFill>
              <a:latin typeface="+mn-lt"/>
              <a:ea typeface="+mn-ea"/>
              <a:cs typeface="+mn-cs"/>
            </a:rPr>
            <a:t>28</a:t>
          </a:r>
          <a:r>
            <a:rPr kumimoji="1" lang="ja-JP" altLang="ja-JP" sz="1300" b="0" i="0" baseline="0">
              <a:solidFill>
                <a:schemeClr val="dk1"/>
              </a:solidFill>
              <a:latin typeface="+mn-lt"/>
              <a:ea typeface="+mn-ea"/>
              <a:cs typeface="+mn-cs"/>
            </a:rPr>
            <a:t>年度策定の公共施設等総合管理計画に基づいて適切な維持管理を進めていく。</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15,519
15,083
6.18
6,414,268
6,134,265
273,016
4,039,034
1,747,109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類似団体平均と比較して、依然高い財政力指数を維持している。平成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月の空港機能移転や景気低迷の影響を受けて、平成</a:t>
          </a:r>
          <a:r>
            <a:rPr kumimoji="1" lang="en-US" altLang="ja-JP" sz="1300">
              <a:latin typeface="ＭＳ Ｐゴシック"/>
            </a:rPr>
            <a:t>16</a:t>
          </a:r>
          <a:r>
            <a:rPr kumimoji="1" lang="ja-JP" altLang="en-US" sz="1300">
              <a:latin typeface="ＭＳ Ｐゴシック"/>
            </a:rPr>
            <a:t>年度（</a:t>
          </a:r>
          <a:r>
            <a:rPr kumimoji="1" lang="en-US" altLang="ja-JP" sz="1300">
              <a:latin typeface="ＭＳ Ｐゴシック"/>
            </a:rPr>
            <a:t>1.57</a:t>
          </a:r>
          <a:r>
            <a:rPr kumimoji="1" lang="ja-JP" altLang="en-US" sz="1300">
              <a:latin typeface="ＭＳ Ｐゴシック"/>
            </a:rPr>
            <a:t>）をピークに低下傾向にあったものの、近年では固定資産税の増収などの要因により、</a:t>
          </a:r>
          <a:r>
            <a:rPr kumimoji="1" lang="en-US" altLang="ja-JP" sz="1300">
              <a:latin typeface="ＭＳ Ｐゴシック"/>
            </a:rPr>
            <a:t>2</a:t>
          </a:r>
          <a:r>
            <a:rPr kumimoji="1" lang="ja-JP" altLang="en-US" sz="1300">
              <a:latin typeface="ＭＳ Ｐゴシック"/>
            </a:rPr>
            <a:t>年連続で数値が上昇した。</a:t>
          </a:r>
          <a:endParaRPr kumimoji="1" lang="en-US" altLang="ja-JP" sz="1300">
            <a:latin typeface="ＭＳ Ｐゴシック"/>
          </a:endParaRPr>
        </a:p>
        <a:p>
          <a:r>
            <a:rPr kumimoji="1" lang="ja-JP" altLang="en-US" sz="1300">
              <a:latin typeface="ＭＳ Ｐゴシック"/>
            </a:rPr>
            <a:t>　今後も高齢化の進展に伴う基準財政需要額の増加に見合う基準財政収入額を確保するため、積極的に新たな自主財源の確保に努めるとともに、さらなる徴収業務の強化に取り組む。</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102205</xdr:rowOff>
    </xdr:from>
    <xdr:to>
      <xdr:col>7</xdr:col>
      <xdr:colOff>152400</xdr:colOff>
      <xdr:row>38</xdr:row>
      <xdr:rowOff>136676</xdr:rowOff>
    </xdr:to>
    <xdr:cxnSp macro="">
      <xdr:nvCxnSpPr>
        <xdr:cNvPr id="69" name="直線コネクタ 68"/>
        <xdr:cNvCxnSpPr/>
      </xdr:nvCxnSpPr>
      <xdr:spPr>
        <a:xfrm flipV="1">
          <a:off x="4114800" y="66173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136676</xdr:rowOff>
    </xdr:from>
    <xdr:to>
      <xdr:col>6</xdr:col>
      <xdr:colOff>0</xdr:colOff>
      <xdr:row>38</xdr:row>
      <xdr:rowOff>159657</xdr:rowOff>
    </xdr:to>
    <xdr:cxnSp macro="">
      <xdr:nvCxnSpPr>
        <xdr:cNvPr id="72" name="直線コネクタ 71"/>
        <xdr:cNvCxnSpPr/>
      </xdr:nvCxnSpPr>
      <xdr:spPr>
        <a:xfrm flipV="1">
          <a:off x="3225800" y="66517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136676</xdr:rowOff>
    </xdr:from>
    <xdr:to>
      <xdr:col>4</xdr:col>
      <xdr:colOff>482600</xdr:colOff>
      <xdr:row>38</xdr:row>
      <xdr:rowOff>159657</xdr:rowOff>
    </xdr:to>
    <xdr:cxnSp macro="">
      <xdr:nvCxnSpPr>
        <xdr:cNvPr id="75" name="直線コネクタ 74"/>
        <xdr:cNvCxnSpPr/>
      </xdr:nvCxnSpPr>
      <xdr:spPr>
        <a:xfrm>
          <a:off x="2336800" y="66517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38</xdr:row>
      <xdr:rowOff>136676</xdr:rowOff>
    </xdr:to>
    <xdr:cxnSp macro="">
      <xdr:nvCxnSpPr>
        <xdr:cNvPr id="78" name="直線コネクタ 77"/>
        <xdr:cNvCxnSpPr/>
      </xdr:nvCxnSpPr>
      <xdr:spPr>
        <a:xfrm>
          <a:off x="1447800" y="65828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51405</xdr:rowOff>
    </xdr:from>
    <xdr:to>
      <xdr:col>7</xdr:col>
      <xdr:colOff>203200</xdr:colOff>
      <xdr:row>38</xdr:row>
      <xdr:rowOff>153005</xdr:rowOff>
    </xdr:to>
    <xdr:sp macro="" textlink="">
      <xdr:nvSpPr>
        <xdr:cNvPr id="88" name="円/楕円 87"/>
        <xdr:cNvSpPr/>
      </xdr:nvSpPr>
      <xdr:spPr>
        <a:xfrm>
          <a:off x="49022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67932</xdr:rowOff>
    </xdr:from>
    <xdr:ext cx="762000" cy="259045"/>
    <xdr:sp macro="" textlink="">
      <xdr:nvSpPr>
        <xdr:cNvPr id="89" name="財政力該当値テキスト"/>
        <xdr:cNvSpPr txBox="1"/>
      </xdr:nvSpPr>
      <xdr:spPr>
        <a:xfrm>
          <a:off x="5041900" y="64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85876</xdr:rowOff>
    </xdr:from>
    <xdr:to>
      <xdr:col>6</xdr:col>
      <xdr:colOff>50800</xdr:colOff>
      <xdr:row>39</xdr:row>
      <xdr:rowOff>16026</xdr:rowOff>
    </xdr:to>
    <xdr:sp macro="" textlink="">
      <xdr:nvSpPr>
        <xdr:cNvPr id="90" name="円/楕円 89"/>
        <xdr:cNvSpPr/>
      </xdr:nvSpPr>
      <xdr:spPr>
        <a:xfrm>
          <a:off x="4064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26203</xdr:rowOff>
    </xdr:from>
    <xdr:ext cx="736600" cy="259045"/>
    <xdr:sp macro="" textlink="">
      <xdr:nvSpPr>
        <xdr:cNvPr id="91" name="テキスト ボックス 90"/>
        <xdr:cNvSpPr txBox="1"/>
      </xdr:nvSpPr>
      <xdr:spPr>
        <a:xfrm>
          <a:off x="3733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108857</xdr:rowOff>
    </xdr:from>
    <xdr:to>
      <xdr:col>4</xdr:col>
      <xdr:colOff>533400</xdr:colOff>
      <xdr:row>39</xdr:row>
      <xdr:rowOff>39007</xdr:rowOff>
    </xdr:to>
    <xdr:sp macro="" textlink="">
      <xdr:nvSpPr>
        <xdr:cNvPr id="92" name="円/楕円 91"/>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49184</xdr:rowOff>
    </xdr:from>
    <xdr:ext cx="762000" cy="259045"/>
    <xdr:sp macro="" textlink="">
      <xdr:nvSpPr>
        <xdr:cNvPr id="93" name="テキスト ボックス 92"/>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85876</xdr:rowOff>
    </xdr:from>
    <xdr:to>
      <xdr:col>3</xdr:col>
      <xdr:colOff>330200</xdr:colOff>
      <xdr:row>39</xdr:row>
      <xdr:rowOff>16026</xdr:rowOff>
    </xdr:to>
    <xdr:sp macro="" textlink="">
      <xdr:nvSpPr>
        <xdr:cNvPr id="94" name="円/楕円 93"/>
        <xdr:cNvSpPr/>
      </xdr:nvSpPr>
      <xdr:spPr>
        <a:xfrm>
          <a:off x="2286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26203</xdr:rowOff>
    </xdr:from>
    <xdr:ext cx="762000" cy="259045"/>
    <xdr:sp macro="" textlink="">
      <xdr:nvSpPr>
        <xdr:cNvPr id="95" name="テキスト ボックス 94"/>
        <xdr:cNvSpPr txBox="1"/>
      </xdr:nvSpPr>
      <xdr:spPr>
        <a:xfrm>
          <a:off x="1955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6" name="円/楕円 95"/>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7" name="テキスト ボックス 96"/>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固定資産税の増収により、分母となる経常一般財源等が前年度比</a:t>
          </a:r>
          <a:r>
            <a:rPr kumimoji="1" lang="en-US" altLang="ja-JP" sz="1300">
              <a:latin typeface="ＭＳ Ｐゴシック"/>
            </a:rPr>
            <a:t>10.1</a:t>
          </a:r>
          <a:r>
            <a:rPr kumimoji="1" lang="ja-JP" altLang="en-US" sz="1300">
              <a:latin typeface="ＭＳ Ｐゴシック"/>
            </a:rPr>
            <a:t>％の増加となったため、昨年度と比較して比率が低下している。</a:t>
          </a:r>
          <a:endParaRPr kumimoji="1" lang="en-US" altLang="ja-JP" sz="1300">
            <a:latin typeface="ＭＳ Ｐゴシック"/>
          </a:endParaRPr>
        </a:p>
        <a:p>
          <a:r>
            <a:rPr kumimoji="1" lang="ja-JP" altLang="en-US" sz="1300">
              <a:latin typeface="ＭＳ Ｐゴシック"/>
            </a:rPr>
            <a:t>　一方、分子となる経常経費充当一般財源等は、扶助費を始め増加したものの、物件費等の減少により前年度比</a:t>
          </a:r>
          <a:r>
            <a:rPr kumimoji="1" lang="en-US" altLang="ja-JP" sz="1300">
              <a:latin typeface="ＭＳ Ｐゴシック"/>
            </a:rPr>
            <a:t>2.0</a:t>
          </a:r>
          <a:r>
            <a:rPr kumimoji="1" lang="ja-JP" altLang="en-US" sz="1300">
              <a:latin typeface="ＭＳ Ｐゴシック"/>
            </a:rPr>
            <a:t>％の増加に留まった。</a:t>
          </a:r>
          <a:endParaRPr kumimoji="1" lang="en-US" altLang="ja-JP" sz="1300">
            <a:latin typeface="ＭＳ Ｐゴシック"/>
          </a:endParaRPr>
        </a:p>
        <a:p>
          <a:r>
            <a:rPr kumimoji="1" lang="ja-JP" altLang="en-US" sz="1300">
              <a:latin typeface="ＭＳ Ｐゴシック"/>
            </a:rPr>
            <a:t>　引き続き全国平均・愛知県平均・類似団体平均を下回る結果となったものの、今後さらなる扶助費の増加が見込まれ、加えて地方税を中心とした経常一般財源の大幅な増加は見込まれないことから、継続して経常経費削減に努め、健全な財政運営を行う。</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155099</xdr:rowOff>
    </xdr:from>
    <xdr:to>
      <xdr:col>7</xdr:col>
      <xdr:colOff>152400</xdr:colOff>
      <xdr:row>62</xdr:row>
      <xdr:rowOff>2222</xdr:rowOff>
    </xdr:to>
    <xdr:cxnSp macro="">
      <xdr:nvCxnSpPr>
        <xdr:cNvPr id="136" name="直線コネクタ 135"/>
        <xdr:cNvCxnSpPr/>
      </xdr:nvCxnSpPr>
      <xdr:spPr>
        <a:xfrm flipV="1">
          <a:off x="4114800" y="10442099"/>
          <a:ext cx="838200" cy="19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101282</xdr:rowOff>
    </xdr:from>
    <xdr:to>
      <xdr:col>6</xdr:col>
      <xdr:colOff>0</xdr:colOff>
      <xdr:row>62</xdr:row>
      <xdr:rowOff>2222</xdr:rowOff>
    </xdr:to>
    <xdr:cxnSp macro="">
      <xdr:nvCxnSpPr>
        <xdr:cNvPr id="139" name="直線コネクタ 138"/>
        <xdr:cNvCxnSpPr/>
      </xdr:nvCxnSpPr>
      <xdr:spPr>
        <a:xfrm>
          <a:off x="3225800" y="105597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101282</xdr:rowOff>
    </xdr:from>
    <xdr:to>
      <xdr:col>4</xdr:col>
      <xdr:colOff>482600</xdr:colOff>
      <xdr:row>62</xdr:row>
      <xdr:rowOff>92710</xdr:rowOff>
    </xdr:to>
    <xdr:cxnSp macro="">
      <xdr:nvCxnSpPr>
        <xdr:cNvPr id="142" name="直線コネクタ 141"/>
        <xdr:cNvCxnSpPr/>
      </xdr:nvCxnSpPr>
      <xdr:spPr>
        <a:xfrm flipV="1">
          <a:off x="2336800" y="10559732"/>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20796</xdr:rowOff>
    </xdr:from>
    <xdr:to>
      <xdr:col>4</xdr:col>
      <xdr:colOff>533400</xdr:colOff>
      <xdr:row>62</xdr:row>
      <xdr:rowOff>122396</xdr:rowOff>
    </xdr:to>
    <xdr:sp macro="" textlink="">
      <xdr:nvSpPr>
        <xdr:cNvPr id="143" name="フローチャート : 判断 142"/>
        <xdr:cNvSpPr/>
      </xdr:nvSpPr>
      <xdr:spPr>
        <a:xfrm>
          <a:off x="3175000" y="1065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107173</xdr:rowOff>
    </xdr:from>
    <xdr:ext cx="762000" cy="259045"/>
    <xdr:sp macro="" textlink="">
      <xdr:nvSpPr>
        <xdr:cNvPr id="144" name="テキスト ボックス 143"/>
        <xdr:cNvSpPr txBox="1"/>
      </xdr:nvSpPr>
      <xdr:spPr>
        <a:xfrm>
          <a:off x="2844800" y="1073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62</xdr:row>
      <xdr:rowOff>101759</xdr:rowOff>
    </xdr:to>
    <xdr:cxnSp macro="">
      <xdr:nvCxnSpPr>
        <xdr:cNvPr id="145" name="直線コネクタ 144"/>
        <xdr:cNvCxnSpPr/>
      </xdr:nvCxnSpPr>
      <xdr:spPr>
        <a:xfrm flipV="1">
          <a:off x="1447800" y="1072261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162084</xdr:rowOff>
    </xdr:from>
    <xdr:to>
      <xdr:col>3</xdr:col>
      <xdr:colOff>330200</xdr:colOff>
      <xdr:row>62</xdr:row>
      <xdr:rowOff>92234</xdr:rowOff>
    </xdr:to>
    <xdr:sp macro="" textlink="">
      <xdr:nvSpPr>
        <xdr:cNvPr id="146" name="フローチャート : 判断 145"/>
        <xdr:cNvSpPr/>
      </xdr:nvSpPr>
      <xdr:spPr>
        <a:xfrm>
          <a:off x="2286000" y="106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102411</xdr:rowOff>
    </xdr:from>
    <xdr:ext cx="762000" cy="259045"/>
    <xdr:sp macro="" textlink="">
      <xdr:nvSpPr>
        <xdr:cNvPr id="147" name="テキスト ボックス 146"/>
        <xdr:cNvSpPr txBox="1"/>
      </xdr:nvSpPr>
      <xdr:spPr>
        <a:xfrm>
          <a:off x="1955800" y="1038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23813</xdr:rowOff>
    </xdr:from>
    <xdr:to>
      <xdr:col>2</xdr:col>
      <xdr:colOff>127000</xdr:colOff>
      <xdr:row>62</xdr:row>
      <xdr:rowOff>125413</xdr:rowOff>
    </xdr:to>
    <xdr:sp macro="" textlink="">
      <xdr:nvSpPr>
        <xdr:cNvPr id="148" name="フローチャート : 判断 147"/>
        <xdr:cNvSpPr/>
      </xdr:nvSpPr>
      <xdr:spPr>
        <a:xfrm>
          <a:off x="1397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135590</xdr:rowOff>
    </xdr:from>
    <xdr:ext cx="762000" cy="259045"/>
    <xdr:sp macro="" textlink="">
      <xdr:nvSpPr>
        <xdr:cNvPr id="149" name="テキスト ボックス 148"/>
        <xdr:cNvSpPr txBox="1"/>
      </xdr:nvSpPr>
      <xdr:spPr>
        <a:xfrm>
          <a:off x="1066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104299</xdr:rowOff>
    </xdr:from>
    <xdr:to>
      <xdr:col>7</xdr:col>
      <xdr:colOff>203200</xdr:colOff>
      <xdr:row>61</xdr:row>
      <xdr:rowOff>34449</xdr:rowOff>
    </xdr:to>
    <xdr:sp macro="" textlink="">
      <xdr:nvSpPr>
        <xdr:cNvPr id="155" name="円/楕円 154"/>
        <xdr:cNvSpPr/>
      </xdr:nvSpPr>
      <xdr:spPr>
        <a:xfrm>
          <a:off x="4902200" y="10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120826</xdr:rowOff>
    </xdr:from>
    <xdr:ext cx="762000" cy="259045"/>
    <xdr:sp macro="" textlink="">
      <xdr:nvSpPr>
        <xdr:cNvPr id="156" name="財政構造の弾力性該当値テキスト"/>
        <xdr:cNvSpPr txBox="1"/>
      </xdr:nvSpPr>
      <xdr:spPr>
        <a:xfrm>
          <a:off x="5041900" y="1023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122872</xdr:rowOff>
    </xdr:from>
    <xdr:to>
      <xdr:col>6</xdr:col>
      <xdr:colOff>50800</xdr:colOff>
      <xdr:row>62</xdr:row>
      <xdr:rowOff>53022</xdr:rowOff>
    </xdr:to>
    <xdr:sp macro="" textlink="">
      <xdr:nvSpPr>
        <xdr:cNvPr id="157" name="円/楕円 156"/>
        <xdr:cNvSpPr/>
      </xdr:nvSpPr>
      <xdr:spPr>
        <a:xfrm>
          <a:off x="4064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63199</xdr:rowOff>
    </xdr:from>
    <xdr:ext cx="736600" cy="259045"/>
    <xdr:sp macro="" textlink="">
      <xdr:nvSpPr>
        <xdr:cNvPr id="158" name="テキスト ボックス 157"/>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50482</xdr:rowOff>
    </xdr:from>
    <xdr:to>
      <xdr:col>4</xdr:col>
      <xdr:colOff>533400</xdr:colOff>
      <xdr:row>61</xdr:row>
      <xdr:rowOff>152082</xdr:rowOff>
    </xdr:to>
    <xdr:sp macro="" textlink="">
      <xdr:nvSpPr>
        <xdr:cNvPr id="159" name="円/楕円 158"/>
        <xdr:cNvSpPr/>
      </xdr:nvSpPr>
      <xdr:spPr>
        <a:xfrm>
          <a:off x="3175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162259</xdr:rowOff>
    </xdr:from>
    <xdr:ext cx="762000" cy="259045"/>
    <xdr:sp macro="" textlink="">
      <xdr:nvSpPr>
        <xdr:cNvPr id="160" name="テキスト ボックス 159"/>
        <xdr:cNvSpPr txBox="1"/>
      </xdr:nvSpPr>
      <xdr:spPr>
        <a:xfrm>
          <a:off x="2844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61" name="円/楕円 160"/>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128287</xdr:rowOff>
    </xdr:from>
    <xdr:ext cx="762000" cy="259045"/>
    <xdr:sp macro="" textlink="">
      <xdr:nvSpPr>
        <xdr:cNvPr id="162" name="テキスト ボックス 161"/>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50959</xdr:rowOff>
    </xdr:from>
    <xdr:to>
      <xdr:col>2</xdr:col>
      <xdr:colOff>127000</xdr:colOff>
      <xdr:row>62</xdr:row>
      <xdr:rowOff>152559</xdr:rowOff>
    </xdr:to>
    <xdr:sp macro="" textlink="">
      <xdr:nvSpPr>
        <xdr:cNvPr id="163" name="円/楕円 162"/>
        <xdr:cNvSpPr/>
      </xdr:nvSpPr>
      <xdr:spPr>
        <a:xfrm>
          <a:off x="1397000" y="106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137336</xdr:rowOff>
    </xdr:from>
    <xdr:ext cx="762000" cy="259045"/>
    <xdr:sp macro="" textlink="">
      <xdr:nvSpPr>
        <xdr:cNvPr id="164" name="テキスト ボックス 163"/>
        <xdr:cNvSpPr txBox="1"/>
      </xdr:nvSpPr>
      <xdr:spPr>
        <a:xfrm>
          <a:off x="1066800" y="1076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[153,206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年度においては、維持補修費及び物件費が増加したことにより、人件費・物件費等の総合計額は増加（</a:t>
          </a:r>
          <a:r>
            <a:rPr kumimoji="1" lang="en-US" altLang="ja-JP" sz="1300">
              <a:latin typeface="ＭＳ Ｐゴシック"/>
            </a:rPr>
            <a:t>2,369,661</a:t>
          </a:r>
          <a:r>
            <a:rPr kumimoji="1" lang="ja-JP" altLang="en-US" sz="1300">
              <a:latin typeface="ＭＳ Ｐゴシック"/>
            </a:rPr>
            <a:t>千円→</a:t>
          </a:r>
          <a:r>
            <a:rPr kumimoji="1" lang="en-US" altLang="ja-JP" sz="1300">
              <a:latin typeface="ＭＳ Ｐゴシック"/>
            </a:rPr>
            <a:t>2,377,609</a:t>
          </a:r>
          <a:r>
            <a:rPr kumimoji="1" lang="ja-JP" altLang="en-US" sz="1300">
              <a:latin typeface="ＭＳ Ｐゴシック"/>
            </a:rPr>
            <a:t>千円）しているものの、人口数の増加（前年比</a:t>
          </a:r>
          <a:r>
            <a:rPr kumimoji="1" lang="en-US" altLang="ja-JP" sz="1300">
              <a:latin typeface="ＭＳ Ｐゴシック"/>
            </a:rPr>
            <a:t>159</a:t>
          </a:r>
          <a:r>
            <a:rPr kumimoji="1" lang="ja-JP" altLang="en-US" sz="1300">
              <a:latin typeface="ＭＳ Ｐゴシック"/>
            </a:rPr>
            <a:t>人増）によって、人口</a:t>
          </a:r>
          <a:r>
            <a:rPr kumimoji="1" lang="en-US" altLang="ja-JP" sz="1300">
              <a:latin typeface="ＭＳ Ｐゴシック"/>
            </a:rPr>
            <a:t>1</a:t>
          </a:r>
          <a:r>
            <a:rPr kumimoji="1" lang="ja-JP" altLang="en-US" sz="1300">
              <a:latin typeface="ＭＳ Ｐゴシック"/>
            </a:rPr>
            <a:t>人当たりの決算額としては前年比</a:t>
          </a:r>
          <a:r>
            <a:rPr kumimoji="1" lang="en-US" altLang="ja-JP" sz="1300">
              <a:latin typeface="ＭＳ Ｐゴシック"/>
            </a:rPr>
            <a:t>1,069</a:t>
          </a:r>
          <a:r>
            <a:rPr kumimoji="1" lang="ja-JP" altLang="en-US" sz="1300">
              <a:latin typeface="ＭＳ Ｐゴシック"/>
            </a:rPr>
            <a:t>円の減少となった。</a:t>
          </a:r>
          <a:endParaRPr kumimoji="1" lang="en-US" altLang="ja-JP" sz="1300">
            <a:latin typeface="ＭＳ Ｐゴシック"/>
          </a:endParaRPr>
        </a:p>
        <a:p>
          <a:r>
            <a:rPr kumimoji="1" lang="ja-JP" altLang="en-US" sz="1300">
              <a:latin typeface="ＭＳ Ｐゴシック"/>
            </a:rPr>
            <a:t>　類似団体内平均値を下回る結果となったものの、支出総額は増加しているため、今後は内部管理費等の削減に努め、コストの低減を図る。</a:t>
          </a: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78972</xdr:rowOff>
    </xdr:from>
    <xdr:to>
      <xdr:col>7</xdr:col>
      <xdr:colOff>152400</xdr:colOff>
      <xdr:row>82</xdr:row>
      <xdr:rowOff>84131</xdr:rowOff>
    </xdr:to>
    <xdr:cxnSp macro="">
      <xdr:nvCxnSpPr>
        <xdr:cNvPr id="197" name="直線コネクタ 196"/>
        <xdr:cNvCxnSpPr/>
      </xdr:nvCxnSpPr>
      <xdr:spPr>
        <a:xfrm flipV="1">
          <a:off x="4114800" y="14137872"/>
          <a:ext cx="8382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72278</xdr:rowOff>
    </xdr:from>
    <xdr:to>
      <xdr:col>6</xdr:col>
      <xdr:colOff>0</xdr:colOff>
      <xdr:row>82</xdr:row>
      <xdr:rowOff>84131</xdr:rowOff>
    </xdr:to>
    <xdr:cxnSp macro="">
      <xdr:nvCxnSpPr>
        <xdr:cNvPr id="200" name="直線コネクタ 199"/>
        <xdr:cNvCxnSpPr/>
      </xdr:nvCxnSpPr>
      <xdr:spPr>
        <a:xfrm>
          <a:off x="3225800" y="14131178"/>
          <a:ext cx="8890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62178</xdr:rowOff>
    </xdr:from>
    <xdr:to>
      <xdr:col>4</xdr:col>
      <xdr:colOff>482600</xdr:colOff>
      <xdr:row>82</xdr:row>
      <xdr:rowOff>72278</xdr:rowOff>
    </xdr:to>
    <xdr:cxnSp macro="">
      <xdr:nvCxnSpPr>
        <xdr:cNvPr id="203" name="直線コネクタ 202"/>
        <xdr:cNvCxnSpPr/>
      </xdr:nvCxnSpPr>
      <xdr:spPr>
        <a:xfrm>
          <a:off x="2336800" y="14121078"/>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204" name="フローチャート : 判断 203"/>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205" name="テキスト ボックス 204"/>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62178</xdr:rowOff>
    </xdr:from>
    <xdr:to>
      <xdr:col>3</xdr:col>
      <xdr:colOff>279400</xdr:colOff>
      <xdr:row>82</xdr:row>
      <xdr:rowOff>91239</xdr:rowOff>
    </xdr:to>
    <xdr:cxnSp macro="">
      <xdr:nvCxnSpPr>
        <xdr:cNvPr id="206" name="直線コネクタ 205"/>
        <xdr:cNvCxnSpPr/>
      </xdr:nvCxnSpPr>
      <xdr:spPr>
        <a:xfrm flipV="1">
          <a:off x="1447800" y="14121078"/>
          <a:ext cx="889000" cy="2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7" name="フローチャート : 判断 206"/>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8" name="テキスト ボックス 207"/>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9" name="フローチャート : 判断 208"/>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10" name="テキスト ボックス 209"/>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28172</xdr:rowOff>
    </xdr:from>
    <xdr:to>
      <xdr:col>7</xdr:col>
      <xdr:colOff>203200</xdr:colOff>
      <xdr:row>82</xdr:row>
      <xdr:rowOff>129772</xdr:rowOff>
    </xdr:to>
    <xdr:sp macro="" textlink="">
      <xdr:nvSpPr>
        <xdr:cNvPr id="216" name="円/楕円 215"/>
        <xdr:cNvSpPr/>
      </xdr:nvSpPr>
      <xdr:spPr>
        <a:xfrm>
          <a:off x="4902200" y="1408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44699</xdr:rowOff>
    </xdr:from>
    <xdr:ext cx="762000" cy="259045"/>
    <xdr:sp macro="" textlink="">
      <xdr:nvSpPr>
        <xdr:cNvPr id="217" name="人件費・物件費等の状況該当値テキスト"/>
        <xdr:cNvSpPr txBox="1"/>
      </xdr:nvSpPr>
      <xdr:spPr>
        <a:xfrm>
          <a:off x="5041900" y="139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153,206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33331</xdr:rowOff>
    </xdr:from>
    <xdr:to>
      <xdr:col>6</xdr:col>
      <xdr:colOff>50800</xdr:colOff>
      <xdr:row>82</xdr:row>
      <xdr:rowOff>134931</xdr:rowOff>
    </xdr:to>
    <xdr:sp macro="" textlink="">
      <xdr:nvSpPr>
        <xdr:cNvPr id="218" name="円/楕円 217"/>
        <xdr:cNvSpPr/>
      </xdr:nvSpPr>
      <xdr:spPr>
        <a:xfrm>
          <a:off x="4064000" y="140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119708</xdr:rowOff>
    </xdr:from>
    <xdr:ext cx="736600" cy="259045"/>
    <xdr:sp macro="" textlink="">
      <xdr:nvSpPr>
        <xdr:cNvPr id="219" name="テキスト ボックス 218"/>
        <xdr:cNvSpPr txBox="1"/>
      </xdr:nvSpPr>
      <xdr:spPr>
        <a:xfrm>
          <a:off x="3733800" y="14178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154,275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21478</xdr:rowOff>
    </xdr:from>
    <xdr:to>
      <xdr:col>4</xdr:col>
      <xdr:colOff>533400</xdr:colOff>
      <xdr:row>82</xdr:row>
      <xdr:rowOff>123078</xdr:rowOff>
    </xdr:to>
    <xdr:sp macro="" textlink="">
      <xdr:nvSpPr>
        <xdr:cNvPr id="220" name="円/楕円 219"/>
        <xdr:cNvSpPr/>
      </xdr:nvSpPr>
      <xdr:spPr>
        <a:xfrm>
          <a:off x="3175000" y="140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133255</xdr:rowOff>
    </xdr:from>
    <xdr:ext cx="762000" cy="259045"/>
    <xdr:sp macro="" textlink="">
      <xdr:nvSpPr>
        <xdr:cNvPr id="221" name="テキスト ボックス 220"/>
        <xdr:cNvSpPr txBox="1"/>
      </xdr:nvSpPr>
      <xdr:spPr>
        <a:xfrm>
          <a:off x="2844800" y="1384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151,819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11378</xdr:rowOff>
    </xdr:from>
    <xdr:to>
      <xdr:col>3</xdr:col>
      <xdr:colOff>330200</xdr:colOff>
      <xdr:row>82</xdr:row>
      <xdr:rowOff>112978</xdr:rowOff>
    </xdr:to>
    <xdr:sp macro="" textlink="">
      <xdr:nvSpPr>
        <xdr:cNvPr id="222" name="円/楕円 221"/>
        <xdr:cNvSpPr/>
      </xdr:nvSpPr>
      <xdr:spPr>
        <a:xfrm>
          <a:off x="2286000" y="140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123155</xdr:rowOff>
    </xdr:from>
    <xdr:ext cx="762000" cy="259045"/>
    <xdr:sp macro="" textlink="">
      <xdr:nvSpPr>
        <xdr:cNvPr id="223" name="テキスト ボックス 222"/>
        <xdr:cNvSpPr txBox="1"/>
      </xdr:nvSpPr>
      <xdr:spPr>
        <a:xfrm>
          <a:off x="1955800" y="1383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149,726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40439</xdr:rowOff>
    </xdr:from>
    <xdr:to>
      <xdr:col>2</xdr:col>
      <xdr:colOff>127000</xdr:colOff>
      <xdr:row>82</xdr:row>
      <xdr:rowOff>142039</xdr:rowOff>
    </xdr:to>
    <xdr:sp macro="" textlink="">
      <xdr:nvSpPr>
        <xdr:cNvPr id="224" name="円/楕円 223"/>
        <xdr:cNvSpPr/>
      </xdr:nvSpPr>
      <xdr:spPr>
        <a:xfrm>
          <a:off x="1397000" y="1409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126816</xdr:rowOff>
    </xdr:from>
    <xdr:ext cx="762000" cy="259045"/>
    <xdr:sp macro="" textlink="">
      <xdr:nvSpPr>
        <xdr:cNvPr id="225" name="テキスト ボックス 224"/>
        <xdr:cNvSpPr txBox="1"/>
      </xdr:nvSpPr>
      <xdr:spPr>
        <a:xfrm>
          <a:off x="1066800" y="1418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年度までは国家公務員の時限的な給与削減のため見かけ上高い数値となっていたものの、平成</a:t>
          </a:r>
          <a:r>
            <a:rPr kumimoji="1" lang="en-US" altLang="ja-JP" sz="1300">
              <a:latin typeface="ＭＳ Ｐゴシック"/>
            </a:rPr>
            <a:t>25</a:t>
          </a:r>
          <a:r>
            <a:rPr kumimoji="1" lang="ja-JP" altLang="en-US" sz="1300">
              <a:latin typeface="ＭＳ Ｐゴシック"/>
            </a:rPr>
            <a:t>年度には</a:t>
          </a:r>
          <a:r>
            <a:rPr kumimoji="1" lang="en-US" altLang="ja-JP" sz="1300">
              <a:latin typeface="ＭＳ Ｐゴシック"/>
            </a:rPr>
            <a:t>100</a:t>
          </a:r>
          <a:r>
            <a:rPr kumimoji="1" lang="ja-JP" altLang="en-US" sz="1300">
              <a:latin typeface="ＭＳ Ｐゴシック"/>
            </a:rPr>
            <a:t>を下回り、平成</a:t>
          </a:r>
          <a:r>
            <a:rPr kumimoji="1" lang="en-US" altLang="ja-JP" sz="1300">
              <a:latin typeface="ＭＳ Ｐゴシック"/>
            </a:rPr>
            <a:t>28</a:t>
          </a:r>
          <a:r>
            <a:rPr kumimoji="1" lang="ja-JP" altLang="en-US" sz="1300">
              <a:latin typeface="ＭＳ Ｐゴシック"/>
            </a:rPr>
            <a:t>年度も</a:t>
          </a:r>
          <a:r>
            <a:rPr kumimoji="1" lang="en-US" altLang="ja-JP" sz="1300">
              <a:latin typeface="ＭＳ Ｐゴシック"/>
            </a:rPr>
            <a:t>100</a:t>
          </a:r>
          <a:r>
            <a:rPr kumimoji="1" lang="ja-JP" altLang="en-US" sz="1300">
              <a:latin typeface="ＭＳ Ｐゴシック"/>
            </a:rPr>
            <a:t>以下の水準となった。</a:t>
          </a:r>
          <a:endParaRPr kumimoji="1" lang="en-US" altLang="ja-JP" sz="1300">
            <a:latin typeface="ＭＳ Ｐゴシック"/>
          </a:endParaRPr>
        </a:p>
        <a:p>
          <a:r>
            <a:rPr kumimoji="1" lang="ja-JP" altLang="en-US" sz="1300">
              <a:latin typeface="ＭＳ Ｐゴシック"/>
            </a:rPr>
            <a:t>　今後も人事院勧告や、社会情勢の変化に的確に対処するとともに、各種手当の見直しを始めとする給与等の適正管理に努める。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87</xdr:row>
      <xdr:rowOff>40458</xdr:rowOff>
    </xdr:to>
    <xdr:cxnSp macro="">
      <xdr:nvCxnSpPr>
        <xdr:cNvPr id="256" name="直線コネクタ 255"/>
        <xdr:cNvCxnSpPr/>
      </xdr:nvCxnSpPr>
      <xdr:spPr>
        <a:xfrm flipV="1">
          <a:off x="17018000" y="13929361"/>
          <a:ext cx="0" cy="1027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12535</xdr:rowOff>
    </xdr:from>
    <xdr:ext cx="762000" cy="259045"/>
    <xdr:sp macro="" textlink="">
      <xdr:nvSpPr>
        <xdr:cNvPr id="257" name="給与水準   （国との比較）最小値テキスト"/>
        <xdr:cNvSpPr txBox="1"/>
      </xdr:nvSpPr>
      <xdr:spPr>
        <a:xfrm>
          <a:off x="17106900" y="14928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87</xdr:row>
      <xdr:rowOff>40458</xdr:rowOff>
    </xdr:from>
    <xdr:to>
      <xdr:col>24</xdr:col>
      <xdr:colOff>647700</xdr:colOff>
      <xdr:row>87</xdr:row>
      <xdr:rowOff>40458</xdr:rowOff>
    </xdr:to>
    <xdr:cxnSp macro="">
      <xdr:nvCxnSpPr>
        <xdr:cNvPr id="258" name="直線コネクタ 257"/>
        <xdr:cNvCxnSpPr/>
      </xdr:nvCxnSpPr>
      <xdr:spPr>
        <a:xfrm>
          <a:off x="16929100" y="1495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9"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60" name="直線コネクタ 259"/>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148952</xdr:rowOff>
    </xdr:from>
    <xdr:to>
      <xdr:col>24</xdr:col>
      <xdr:colOff>558800</xdr:colOff>
      <xdr:row>85</xdr:row>
      <xdr:rowOff>155848</xdr:rowOff>
    </xdr:to>
    <xdr:cxnSp macro="">
      <xdr:nvCxnSpPr>
        <xdr:cNvPr id="261" name="直線コネクタ 260"/>
        <xdr:cNvCxnSpPr/>
      </xdr:nvCxnSpPr>
      <xdr:spPr>
        <a:xfrm>
          <a:off x="16179800" y="14722202"/>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148245</xdr:rowOff>
    </xdr:from>
    <xdr:ext cx="762000" cy="259045"/>
    <xdr:sp macro="" textlink="">
      <xdr:nvSpPr>
        <xdr:cNvPr id="262" name="給与水準   （国との比較）平均値テキスト"/>
        <xdr:cNvSpPr txBox="1"/>
      </xdr:nvSpPr>
      <xdr:spPr>
        <a:xfrm>
          <a:off x="17106900" y="14378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131718</xdr:rowOff>
    </xdr:from>
    <xdr:to>
      <xdr:col>24</xdr:col>
      <xdr:colOff>609600</xdr:colOff>
      <xdr:row>85</xdr:row>
      <xdr:rowOff>61868</xdr:rowOff>
    </xdr:to>
    <xdr:sp macro="" textlink="">
      <xdr:nvSpPr>
        <xdr:cNvPr id="263" name="フローチャート : 判断 262"/>
        <xdr:cNvSpPr/>
      </xdr:nvSpPr>
      <xdr:spPr>
        <a:xfrm>
          <a:off x="16967200" y="1453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148952</xdr:rowOff>
    </xdr:from>
    <xdr:to>
      <xdr:col>23</xdr:col>
      <xdr:colOff>406400</xdr:colOff>
      <xdr:row>86</xdr:row>
      <xdr:rowOff>25763</xdr:rowOff>
    </xdr:to>
    <xdr:cxnSp macro="">
      <xdr:nvCxnSpPr>
        <xdr:cNvPr id="264" name="直線コネクタ 263"/>
        <xdr:cNvCxnSpPr/>
      </xdr:nvCxnSpPr>
      <xdr:spPr>
        <a:xfrm flipV="1">
          <a:off x="15290800" y="1472220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145506</xdr:rowOff>
    </xdr:from>
    <xdr:to>
      <xdr:col>23</xdr:col>
      <xdr:colOff>457200</xdr:colOff>
      <xdr:row>85</xdr:row>
      <xdr:rowOff>75656</xdr:rowOff>
    </xdr:to>
    <xdr:sp macro="" textlink="">
      <xdr:nvSpPr>
        <xdr:cNvPr id="265" name="フローチャート : 判断 264"/>
        <xdr:cNvSpPr/>
      </xdr:nvSpPr>
      <xdr:spPr>
        <a:xfrm>
          <a:off x="16129000" y="145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85833</xdr:rowOff>
    </xdr:from>
    <xdr:ext cx="736600" cy="259045"/>
    <xdr:sp macro="" textlink="">
      <xdr:nvSpPr>
        <xdr:cNvPr id="266" name="テキスト ボックス 265"/>
        <xdr:cNvSpPr txBox="1"/>
      </xdr:nvSpPr>
      <xdr:spPr>
        <a:xfrm>
          <a:off x="15798800" y="1431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169636</xdr:rowOff>
    </xdr:from>
    <xdr:to>
      <xdr:col>22</xdr:col>
      <xdr:colOff>203200</xdr:colOff>
      <xdr:row>86</xdr:row>
      <xdr:rowOff>25763</xdr:rowOff>
    </xdr:to>
    <xdr:cxnSp macro="">
      <xdr:nvCxnSpPr>
        <xdr:cNvPr id="267" name="直線コネクタ 266"/>
        <xdr:cNvCxnSpPr/>
      </xdr:nvCxnSpPr>
      <xdr:spPr>
        <a:xfrm>
          <a:off x="14401800" y="1474288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158387</xdr:rowOff>
    </xdr:from>
    <xdr:to>
      <xdr:col>22</xdr:col>
      <xdr:colOff>254000</xdr:colOff>
      <xdr:row>84</xdr:row>
      <xdr:rowOff>88537</xdr:rowOff>
    </xdr:to>
    <xdr:sp macro="" textlink="">
      <xdr:nvSpPr>
        <xdr:cNvPr id="268" name="フローチャート : 判断 267"/>
        <xdr:cNvSpPr/>
      </xdr:nvSpPr>
      <xdr:spPr>
        <a:xfrm>
          <a:off x="15240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98714</xdr:rowOff>
    </xdr:from>
    <xdr:ext cx="762000" cy="259045"/>
    <xdr:sp macro="" textlink="">
      <xdr:nvSpPr>
        <xdr:cNvPr id="269" name="テキスト ボックス 268"/>
        <xdr:cNvSpPr txBox="1"/>
      </xdr:nvSpPr>
      <xdr:spPr>
        <a:xfrm>
          <a:off x="14909800" y="1415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169636</xdr:rowOff>
    </xdr:from>
    <xdr:to>
      <xdr:col>21</xdr:col>
      <xdr:colOff>0</xdr:colOff>
      <xdr:row>88</xdr:row>
      <xdr:rowOff>124098</xdr:rowOff>
    </xdr:to>
    <xdr:cxnSp macro="">
      <xdr:nvCxnSpPr>
        <xdr:cNvPr id="270" name="直線コネクタ 269"/>
        <xdr:cNvCxnSpPr/>
      </xdr:nvCxnSpPr>
      <xdr:spPr>
        <a:xfrm flipV="1">
          <a:off x="13512800" y="14742886"/>
          <a:ext cx="889000" cy="46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158387</xdr:rowOff>
    </xdr:from>
    <xdr:to>
      <xdr:col>21</xdr:col>
      <xdr:colOff>50800</xdr:colOff>
      <xdr:row>84</xdr:row>
      <xdr:rowOff>88537</xdr:rowOff>
    </xdr:to>
    <xdr:sp macro="" textlink="">
      <xdr:nvSpPr>
        <xdr:cNvPr id="271" name="フローチャート : 判断 270"/>
        <xdr:cNvSpPr/>
      </xdr:nvSpPr>
      <xdr:spPr>
        <a:xfrm>
          <a:off x="14351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98714</xdr:rowOff>
    </xdr:from>
    <xdr:ext cx="762000" cy="259045"/>
    <xdr:sp macro="" textlink="">
      <xdr:nvSpPr>
        <xdr:cNvPr id="272" name="テキスト ボックス 271"/>
        <xdr:cNvSpPr txBox="1"/>
      </xdr:nvSpPr>
      <xdr:spPr>
        <a:xfrm>
          <a:off x="14020800" y="1415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161108</xdr:rowOff>
    </xdr:from>
    <xdr:to>
      <xdr:col>19</xdr:col>
      <xdr:colOff>533400</xdr:colOff>
      <xdr:row>87</xdr:row>
      <xdr:rowOff>91258</xdr:rowOff>
    </xdr:to>
    <xdr:sp macro="" textlink="">
      <xdr:nvSpPr>
        <xdr:cNvPr id="273" name="フローチャート : 判断 272"/>
        <xdr:cNvSpPr/>
      </xdr:nvSpPr>
      <xdr:spPr>
        <a:xfrm>
          <a:off x="13462000" y="149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101435</xdr:rowOff>
    </xdr:from>
    <xdr:ext cx="762000" cy="259045"/>
    <xdr:sp macro="" textlink="">
      <xdr:nvSpPr>
        <xdr:cNvPr id="274" name="テキスト ボックス 273"/>
        <xdr:cNvSpPr txBox="1"/>
      </xdr:nvSpPr>
      <xdr:spPr>
        <a:xfrm>
          <a:off x="13131800" y="1467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105048</xdr:rowOff>
    </xdr:from>
    <xdr:to>
      <xdr:col>24</xdr:col>
      <xdr:colOff>609600</xdr:colOff>
      <xdr:row>86</xdr:row>
      <xdr:rowOff>35198</xdr:rowOff>
    </xdr:to>
    <xdr:sp macro="" textlink="">
      <xdr:nvSpPr>
        <xdr:cNvPr id="280" name="円/楕円 279"/>
        <xdr:cNvSpPr/>
      </xdr:nvSpPr>
      <xdr:spPr>
        <a:xfrm>
          <a:off x="16967200" y="146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77125</xdr:rowOff>
    </xdr:from>
    <xdr:ext cx="762000" cy="259045"/>
    <xdr:sp macro="" textlink="">
      <xdr:nvSpPr>
        <xdr:cNvPr id="281" name="給与水準   （国との比較）該当値テキスト"/>
        <xdr:cNvSpPr txBox="1"/>
      </xdr:nvSpPr>
      <xdr:spPr>
        <a:xfrm>
          <a:off x="17106900" y="1465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98152</xdr:rowOff>
    </xdr:from>
    <xdr:to>
      <xdr:col>23</xdr:col>
      <xdr:colOff>457200</xdr:colOff>
      <xdr:row>86</xdr:row>
      <xdr:rowOff>28302</xdr:rowOff>
    </xdr:to>
    <xdr:sp macro="" textlink="">
      <xdr:nvSpPr>
        <xdr:cNvPr id="282" name="円/楕円 281"/>
        <xdr:cNvSpPr/>
      </xdr:nvSpPr>
      <xdr:spPr>
        <a:xfrm>
          <a:off x="16129000" y="146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13079</xdr:rowOff>
    </xdr:from>
    <xdr:ext cx="736600" cy="259045"/>
    <xdr:sp macro="" textlink="">
      <xdr:nvSpPr>
        <xdr:cNvPr id="283" name="テキスト ボックス 282"/>
        <xdr:cNvSpPr txBox="1"/>
      </xdr:nvSpPr>
      <xdr:spPr>
        <a:xfrm>
          <a:off x="15798800" y="14757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146413</xdr:rowOff>
    </xdr:from>
    <xdr:to>
      <xdr:col>22</xdr:col>
      <xdr:colOff>254000</xdr:colOff>
      <xdr:row>86</xdr:row>
      <xdr:rowOff>76563</xdr:rowOff>
    </xdr:to>
    <xdr:sp macro="" textlink="">
      <xdr:nvSpPr>
        <xdr:cNvPr id="284" name="円/楕円 283"/>
        <xdr:cNvSpPr/>
      </xdr:nvSpPr>
      <xdr:spPr>
        <a:xfrm>
          <a:off x="15240000" y="147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61340</xdr:rowOff>
    </xdr:from>
    <xdr:ext cx="762000" cy="259045"/>
    <xdr:sp macro="" textlink="">
      <xdr:nvSpPr>
        <xdr:cNvPr id="285" name="テキスト ボックス 284"/>
        <xdr:cNvSpPr txBox="1"/>
      </xdr:nvSpPr>
      <xdr:spPr>
        <a:xfrm>
          <a:off x="14909800" y="1480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118836</xdr:rowOff>
    </xdr:from>
    <xdr:to>
      <xdr:col>21</xdr:col>
      <xdr:colOff>50800</xdr:colOff>
      <xdr:row>86</xdr:row>
      <xdr:rowOff>48986</xdr:rowOff>
    </xdr:to>
    <xdr:sp macro="" textlink="">
      <xdr:nvSpPr>
        <xdr:cNvPr id="286" name="円/楕円 285"/>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33763</xdr:rowOff>
    </xdr:from>
    <xdr:ext cx="762000" cy="259045"/>
    <xdr:sp macro="" textlink="">
      <xdr:nvSpPr>
        <xdr:cNvPr id="287" name="テキスト ボックス 286"/>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73298</xdr:rowOff>
    </xdr:from>
    <xdr:to>
      <xdr:col>19</xdr:col>
      <xdr:colOff>533400</xdr:colOff>
      <xdr:row>89</xdr:row>
      <xdr:rowOff>3448</xdr:rowOff>
    </xdr:to>
    <xdr:sp macro="" textlink="">
      <xdr:nvSpPr>
        <xdr:cNvPr id="288" name="円/楕円 287"/>
        <xdr:cNvSpPr/>
      </xdr:nvSpPr>
      <xdr:spPr>
        <a:xfrm>
          <a:off x="13462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159675</xdr:rowOff>
    </xdr:from>
    <xdr:ext cx="762000" cy="259045"/>
    <xdr:sp macro="" textlink="">
      <xdr:nvSpPr>
        <xdr:cNvPr id="289" name="テキスト ボックス 288"/>
        <xdr:cNvSpPr txBox="1"/>
      </xdr:nvSpPr>
      <xdr:spPr>
        <a:xfrm>
          <a:off x="13131800" y="152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集中改革プランの方針に基づいて人員管理を進めてきた結果、全国平均・愛知県平均・類似団体平均を下回る結果となった。</a:t>
          </a:r>
          <a:endParaRPr kumimoji="1" lang="en-US" altLang="ja-JP" sz="1300" baseline="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年度には総合福祉センター北館さざんかにおいて、新たに指定管理者制度を導入したほか、機構改革を実施し、</a:t>
          </a:r>
          <a:r>
            <a:rPr kumimoji="1" lang="en-US" altLang="ja-JP" sz="1300">
              <a:latin typeface="ＭＳ Ｐゴシック"/>
            </a:rPr>
            <a:t>3</a:t>
          </a:r>
          <a:r>
            <a:rPr kumimoji="1" lang="ja-JP" altLang="en-US" sz="1300">
              <a:latin typeface="ＭＳ Ｐゴシック"/>
            </a:rPr>
            <a:t>部</a:t>
          </a:r>
          <a:r>
            <a:rPr kumimoji="1" lang="en-US" altLang="ja-JP" sz="1300">
              <a:latin typeface="ＭＳ Ｐゴシック"/>
            </a:rPr>
            <a:t>11</a:t>
          </a:r>
          <a:r>
            <a:rPr kumimoji="1" lang="ja-JP" altLang="en-US" sz="1300">
              <a:latin typeface="ＭＳ Ｐゴシック"/>
            </a:rPr>
            <a:t>課</a:t>
          </a:r>
          <a:r>
            <a:rPr kumimoji="1" lang="en-US" altLang="ja-JP" sz="1300">
              <a:latin typeface="ＭＳ Ｐゴシック"/>
            </a:rPr>
            <a:t>21</a:t>
          </a:r>
          <a:r>
            <a:rPr kumimoji="1" lang="ja-JP" altLang="en-US" sz="1300">
              <a:latin typeface="ＭＳ Ｐゴシック"/>
            </a:rPr>
            <a:t>係での新たな業務体制を確立した。</a:t>
          </a:r>
          <a:endParaRPr kumimoji="1" lang="en-US" altLang="ja-JP" sz="1300">
            <a:latin typeface="ＭＳ Ｐゴシック"/>
          </a:endParaRPr>
        </a:p>
        <a:p>
          <a:r>
            <a:rPr kumimoji="1" lang="ja-JP" altLang="en-US" sz="1300">
              <a:latin typeface="ＭＳ Ｐゴシック"/>
            </a:rPr>
            <a:t>　今後も民間委託、事務処理方法の改善等による効率化を図り、優先度の低い事務事業については縮小・廃止を進めるなどして、定員の適正化に努める。</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21" name="直線コネクタ 320"/>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167882</xdr:rowOff>
    </xdr:from>
    <xdr:to>
      <xdr:col>24</xdr:col>
      <xdr:colOff>558800</xdr:colOff>
      <xdr:row>61</xdr:row>
      <xdr:rowOff>12519</xdr:rowOff>
    </xdr:to>
    <xdr:cxnSp macro="">
      <xdr:nvCxnSpPr>
        <xdr:cNvPr id="326" name="直線コネクタ 325"/>
        <xdr:cNvCxnSpPr/>
      </xdr:nvCxnSpPr>
      <xdr:spPr>
        <a:xfrm flipV="1">
          <a:off x="16179800" y="1045488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7"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8" name="フローチャート : 判断 327"/>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167882</xdr:rowOff>
    </xdr:from>
    <xdr:to>
      <xdr:col>23</xdr:col>
      <xdr:colOff>406400</xdr:colOff>
      <xdr:row>61</xdr:row>
      <xdr:rowOff>12519</xdr:rowOff>
    </xdr:to>
    <xdr:cxnSp macro="">
      <xdr:nvCxnSpPr>
        <xdr:cNvPr id="329" name="直線コネクタ 328"/>
        <xdr:cNvCxnSpPr/>
      </xdr:nvCxnSpPr>
      <xdr:spPr>
        <a:xfrm>
          <a:off x="15290800" y="1045488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30" name="フローチャート : 判断 329"/>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31" name="テキスト ボックス 330"/>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143752</xdr:rowOff>
    </xdr:from>
    <xdr:to>
      <xdr:col>22</xdr:col>
      <xdr:colOff>203200</xdr:colOff>
      <xdr:row>60</xdr:row>
      <xdr:rowOff>167882</xdr:rowOff>
    </xdr:to>
    <xdr:cxnSp macro="">
      <xdr:nvCxnSpPr>
        <xdr:cNvPr id="332" name="直線コネクタ 331"/>
        <xdr:cNvCxnSpPr/>
      </xdr:nvCxnSpPr>
      <xdr:spPr>
        <a:xfrm>
          <a:off x="14401800" y="104307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100512</xdr:rowOff>
    </xdr:from>
    <xdr:to>
      <xdr:col>22</xdr:col>
      <xdr:colOff>254000</xdr:colOff>
      <xdr:row>63</xdr:row>
      <xdr:rowOff>30662</xdr:rowOff>
    </xdr:to>
    <xdr:sp macro="" textlink="">
      <xdr:nvSpPr>
        <xdr:cNvPr id="333" name="フローチャート : 判断 332"/>
        <xdr:cNvSpPr/>
      </xdr:nvSpPr>
      <xdr:spPr>
        <a:xfrm>
          <a:off x="15240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15439</xdr:rowOff>
    </xdr:from>
    <xdr:ext cx="762000" cy="259045"/>
    <xdr:sp macro="" textlink="">
      <xdr:nvSpPr>
        <xdr:cNvPr id="334" name="テキスト ボックス 333"/>
        <xdr:cNvSpPr txBox="1"/>
      </xdr:nvSpPr>
      <xdr:spPr>
        <a:xfrm>
          <a:off x="14909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143752</xdr:rowOff>
    </xdr:from>
    <xdr:to>
      <xdr:col>21</xdr:col>
      <xdr:colOff>0</xdr:colOff>
      <xdr:row>61</xdr:row>
      <xdr:rowOff>4475</xdr:rowOff>
    </xdr:to>
    <xdr:cxnSp macro="">
      <xdr:nvCxnSpPr>
        <xdr:cNvPr id="335" name="直線コネクタ 334"/>
        <xdr:cNvCxnSpPr/>
      </xdr:nvCxnSpPr>
      <xdr:spPr>
        <a:xfrm flipV="1">
          <a:off x="13512800" y="1043075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87872</xdr:rowOff>
    </xdr:from>
    <xdr:to>
      <xdr:col>21</xdr:col>
      <xdr:colOff>50800</xdr:colOff>
      <xdr:row>63</xdr:row>
      <xdr:rowOff>18022</xdr:rowOff>
    </xdr:to>
    <xdr:sp macro="" textlink="">
      <xdr:nvSpPr>
        <xdr:cNvPr id="336" name="フローチャート : 判断 335"/>
        <xdr:cNvSpPr/>
      </xdr:nvSpPr>
      <xdr:spPr>
        <a:xfrm>
          <a:off x="14351000" y="1071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2799</xdr:rowOff>
    </xdr:from>
    <xdr:ext cx="762000" cy="259045"/>
    <xdr:sp macro="" textlink="">
      <xdr:nvSpPr>
        <xdr:cNvPr id="337" name="テキスト ボックス 336"/>
        <xdr:cNvSpPr txBox="1"/>
      </xdr:nvSpPr>
      <xdr:spPr>
        <a:xfrm>
          <a:off x="14020800" y="108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79828</xdr:rowOff>
    </xdr:from>
    <xdr:to>
      <xdr:col>19</xdr:col>
      <xdr:colOff>533400</xdr:colOff>
      <xdr:row>63</xdr:row>
      <xdr:rowOff>9978</xdr:rowOff>
    </xdr:to>
    <xdr:sp macro="" textlink="">
      <xdr:nvSpPr>
        <xdr:cNvPr id="338" name="フローチャート : 判断 337"/>
        <xdr:cNvSpPr/>
      </xdr:nvSpPr>
      <xdr:spPr>
        <a:xfrm>
          <a:off x="13462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166205</xdr:rowOff>
    </xdr:from>
    <xdr:ext cx="762000" cy="259045"/>
    <xdr:sp macro="" textlink="">
      <xdr:nvSpPr>
        <xdr:cNvPr id="339" name="テキスト ボックス 338"/>
        <xdr:cNvSpPr txBox="1"/>
      </xdr:nvSpPr>
      <xdr:spPr>
        <a:xfrm>
          <a:off x="13131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117082</xdr:rowOff>
    </xdr:from>
    <xdr:to>
      <xdr:col>24</xdr:col>
      <xdr:colOff>609600</xdr:colOff>
      <xdr:row>61</xdr:row>
      <xdr:rowOff>47232</xdr:rowOff>
    </xdr:to>
    <xdr:sp macro="" textlink="">
      <xdr:nvSpPr>
        <xdr:cNvPr id="345" name="円/楕円 344"/>
        <xdr:cNvSpPr/>
      </xdr:nvSpPr>
      <xdr:spPr>
        <a:xfrm>
          <a:off x="169672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133609</xdr:rowOff>
    </xdr:from>
    <xdr:ext cx="762000" cy="259045"/>
    <xdr:sp macro="" textlink="">
      <xdr:nvSpPr>
        <xdr:cNvPr id="346" name="定員管理の状況該当値テキスト"/>
        <xdr:cNvSpPr txBox="1"/>
      </xdr:nvSpPr>
      <xdr:spPr>
        <a:xfrm>
          <a:off x="17106900" y="1024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133169</xdr:rowOff>
    </xdr:from>
    <xdr:to>
      <xdr:col>23</xdr:col>
      <xdr:colOff>457200</xdr:colOff>
      <xdr:row>61</xdr:row>
      <xdr:rowOff>63319</xdr:rowOff>
    </xdr:to>
    <xdr:sp macro="" textlink="">
      <xdr:nvSpPr>
        <xdr:cNvPr id="347" name="円/楕円 346"/>
        <xdr:cNvSpPr/>
      </xdr:nvSpPr>
      <xdr:spPr>
        <a:xfrm>
          <a:off x="16129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73496</xdr:rowOff>
    </xdr:from>
    <xdr:ext cx="736600" cy="259045"/>
    <xdr:sp macro="" textlink="">
      <xdr:nvSpPr>
        <xdr:cNvPr id="348" name="テキスト ボックス 347"/>
        <xdr:cNvSpPr txBox="1"/>
      </xdr:nvSpPr>
      <xdr:spPr>
        <a:xfrm>
          <a:off x="15798800" y="1018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117082</xdr:rowOff>
    </xdr:from>
    <xdr:to>
      <xdr:col>22</xdr:col>
      <xdr:colOff>254000</xdr:colOff>
      <xdr:row>61</xdr:row>
      <xdr:rowOff>47232</xdr:rowOff>
    </xdr:to>
    <xdr:sp macro="" textlink="">
      <xdr:nvSpPr>
        <xdr:cNvPr id="349" name="円/楕円 348"/>
        <xdr:cNvSpPr/>
      </xdr:nvSpPr>
      <xdr:spPr>
        <a:xfrm>
          <a:off x="15240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57409</xdr:rowOff>
    </xdr:from>
    <xdr:ext cx="762000" cy="259045"/>
    <xdr:sp macro="" textlink="">
      <xdr:nvSpPr>
        <xdr:cNvPr id="350" name="テキスト ボックス 349"/>
        <xdr:cNvSpPr txBox="1"/>
      </xdr:nvSpPr>
      <xdr:spPr>
        <a:xfrm>
          <a:off x="14909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92952</xdr:rowOff>
    </xdr:from>
    <xdr:to>
      <xdr:col>21</xdr:col>
      <xdr:colOff>50800</xdr:colOff>
      <xdr:row>61</xdr:row>
      <xdr:rowOff>23102</xdr:rowOff>
    </xdr:to>
    <xdr:sp macro="" textlink="">
      <xdr:nvSpPr>
        <xdr:cNvPr id="351" name="円/楕円 350"/>
        <xdr:cNvSpPr/>
      </xdr:nvSpPr>
      <xdr:spPr>
        <a:xfrm>
          <a:off x="14351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33279</xdr:rowOff>
    </xdr:from>
    <xdr:ext cx="762000" cy="259045"/>
    <xdr:sp macro="" textlink="">
      <xdr:nvSpPr>
        <xdr:cNvPr id="352" name="テキスト ボックス 351"/>
        <xdr:cNvSpPr txBox="1"/>
      </xdr:nvSpPr>
      <xdr:spPr>
        <a:xfrm>
          <a:off x="14020800" y="1014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125125</xdr:rowOff>
    </xdr:from>
    <xdr:to>
      <xdr:col>19</xdr:col>
      <xdr:colOff>533400</xdr:colOff>
      <xdr:row>61</xdr:row>
      <xdr:rowOff>55275</xdr:rowOff>
    </xdr:to>
    <xdr:sp macro="" textlink="">
      <xdr:nvSpPr>
        <xdr:cNvPr id="353" name="円/楕円 352"/>
        <xdr:cNvSpPr/>
      </xdr:nvSpPr>
      <xdr:spPr>
        <a:xfrm>
          <a:off x="13462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65452</xdr:rowOff>
    </xdr:from>
    <xdr:ext cx="762000" cy="259045"/>
    <xdr:sp macro="" textlink="">
      <xdr:nvSpPr>
        <xdr:cNvPr id="354" name="テキスト ボックス 353"/>
        <xdr:cNvSpPr txBox="1"/>
      </xdr:nvSpPr>
      <xdr:spPr>
        <a:xfrm>
          <a:off x="13131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過去からの継続的な起債抑制により、平成</a:t>
          </a:r>
          <a:r>
            <a:rPr kumimoji="1" lang="en-US" altLang="ja-JP" sz="1300">
              <a:latin typeface="ＭＳ Ｐゴシック"/>
            </a:rPr>
            <a:t>27</a:t>
          </a:r>
          <a:r>
            <a:rPr kumimoji="1" lang="ja-JP" altLang="en-US" sz="1300">
              <a:latin typeface="ＭＳ Ｐゴシック"/>
            </a:rPr>
            <a:t>年度決算時点では類似団体内平均値を大きく下回っている。</a:t>
          </a:r>
          <a:endParaRPr kumimoji="1" lang="en-US" altLang="ja-JP" sz="1300">
            <a:latin typeface="ＭＳ Ｐゴシック"/>
          </a:endParaRPr>
        </a:p>
        <a:p>
          <a:r>
            <a:rPr kumimoji="1" lang="ja-JP" altLang="en-US" sz="1300">
              <a:latin typeface="ＭＳ Ｐゴシック"/>
            </a:rPr>
            <a:t>　今後は据置期間が経過し、元金償還の開始する借入が複数あることから、元利償還金は増加傾向で推移する見通しである。</a:t>
          </a:r>
          <a:endParaRPr kumimoji="1" lang="en-US" altLang="ja-JP" sz="1300">
            <a:latin typeface="ＭＳ Ｐゴシック"/>
          </a:endParaRPr>
        </a:p>
        <a:p>
          <a:r>
            <a:rPr kumimoji="1" lang="ja-JP" altLang="en-US" sz="1300">
              <a:latin typeface="ＭＳ Ｐゴシック"/>
            </a:rPr>
            <a:t>　事業の効率化を図るとともに、安易に起債に頼らない財政運営を継続して行うように努める。</a:t>
          </a: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9" name="直線コネクタ 378"/>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80"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81" name="直線コネクタ 380"/>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2"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3" name="直線コネクタ 382"/>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125095</xdr:rowOff>
    </xdr:from>
    <xdr:to>
      <xdr:col>24</xdr:col>
      <xdr:colOff>558800</xdr:colOff>
      <xdr:row>36</xdr:row>
      <xdr:rowOff>143192</xdr:rowOff>
    </xdr:to>
    <xdr:cxnSp macro="">
      <xdr:nvCxnSpPr>
        <xdr:cNvPr id="384" name="直線コネクタ 383"/>
        <xdr:cNvCxnSpPr/>
      </xdr:nvCxnSpPr>
      <xdr:spPr>
        <a:xfrm flipV="1">
          <a:off x="16179800" y="629729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5"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6" name="フローチャート : 判断 385"/>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143192</xdr:rowOff>
    </xdr:from>
    <xdr:to>
      <xdr:col>23</xdr:col>
      <xdr:colOff>406400</xdr:colOff>
      <xdr:row>36</xdr:row>
      <xdr:rowOff>155258</xdr:rowOff>
    </xdr:to>
    <xdr:cxnSp macro="">
      <xdr:nvCxnSpPr>
        <xdr:cNvPr id="387" name="直線コネクタ 386"/>
        <xdr:cNvCxnSpPr/>
      </xdr:nvCxnSpPr>
      <xdr:spPr>
        <a:xfrm flipV="1">
          <a:off x="15290800" y="63153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8" name="フローチャート : 判断 387"/>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9" name="テキスト ボックス 388"/>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155258</xdr:rowOff>
    </xdr:from>
    <xdr:to>
      <xdr:col>22</xdr:col>
      <xdr:colOff>203200</xdr:colOff>
      <xdr:row>37</xdr:row>
      <xdr:rowOff>1905</xdr:rowOff>
    </xdr:to>
    <xdr:cxnSp macro="">
      <xdr:nvCxnSpPr>
        <xdr:cNvPr id="390" name="直線コネクタ 389"/>
        <xdr:cNvCxnSpPr/>
      </xdr:nvCxnSpPr>
      <xdr:spPr>
        <a:xfrm flipV="1">
          <a:off x="14401800" y="632745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21907</xdr:rowOff>
    </xdr:from>
    <xdr:to>
      <xdr:col>22</xdr:col>
      <xdr:colOff>254000</xdr:colOff>
      <xdr:row>40</xdr:row>
      <xdr:rowOff>123507</xdr:rowOff>
    </xdr:to>
    <xdr:sp macro="" textlink="">
      <xdr:nvSpPr>
        <xdr:cNvPr id="391" name="フローチャート : 判断 390"/>
        <xdr:cNvSpPr/>
      </xdr:nvSpPr>
      <xdr:spPr>
        <a:xfrm>
          <a:off x="15240000" y="68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108284</xdr:rowOff>
    </xdr:from>
    <xdr:ext cx="762000" cy="259045"/>
    <xdr:sp macro="" textlink="">
      <xdr:nvSpPr>
        <xdr:cNvPr id="392" name="テキスト ボックス 391"/>
        <xdr:cNvSpPr txBox="1"/>
      </xdr:nvSpPr>
      <xdr:spPr>
        <a:xfrm>
          <a:off x="14909800" y="69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1905</xdr:rowOff>
    </xdr:from>
    <xdr:to>
      <xdr:col>21</xdr:col>
      <xdr:colOff>0</xdr:colOff>
      <xdr:row>37</xdr:row>
      <xdr:rowOff>13970</xdr:rowOff>
    </xdr:to>
    <xdr:cxnSp macro="">
      <xdr:nvCxnSpPr>
        <xdr:cNvPr id="393" name="直線コネクタ 392"/>
        <xdr:cNvCxnSpPr/>
      </xdr:nvCxnSpPr>
      <xdr:spPr>
        <a:xfrm flipV="1">
          <a:off x="13512800" y="63455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94" name="フローチャート : 判断 393"/>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168609</xdr:rowOff>
    </xdr:from>
    <xdr:ext cx="762000" cy="259045"/>
    <xdr:sp macro="" textlink="">
      <xdr:nvSpPr>
        <xdr:cNvPr id="395" name="テキスト ボックス 394"/>
        <xdr:cNvSpPr txBox="1"/>
      </xdr:nvSpPr>
      <xdr:spPr>
        <a:xfrm>
          <a:off x="14020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130493</xdr:rowOff>
    </xdr:from>
    <xdr:to>
      <xdr:col>19</xdr:col>
      <xdr:colOff>533400</xdr:colOff>
      <xdr:row>41</xdr:row>
      <xdr:rowOff>60643</xdr:rowOff>
    </xdr:to>
    <xdr:sp macro="" textlink="">
      <xdr:nvSpPr>
        <xdr:cNvPr id="396" name="フローチャート : 判断 395"/>
        <xdr:cNvSpPr/>
      </xdr:nvSpPr>
      <xdr:spPr>
        <a:xfrm>
          <a:off x="13462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45420</xdr:rowOff>
    </xdr:from>
    <xdr:ext cx="762000" cy="259045"/>
    <xdr:sp macro="" textlink="">
      <xdr:nvSpPr>
        <xdr:cNvPr id="397" name="テキスト ボックス 396"/>
        <xdr:cNvSpPr txBox="1"/>
      </xdr:nvSpPr>
      <xdr:spPr>
        <a:xfrm>
          <a:off x="13131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74295</xdr:rowOff>
    </xdr:from>
    <xdr:to>
      <xdr:col>24</xdr:col>
      <xdr:colOff>609600</xdr:colOff>
      <xdr:row>37</xdr:row>
      <xdr:rowOff>4445</xdr:rowOff>
    </xdr:to>
    <xdr:sp macro="" textlink="">
      <xdr:nvSpPr>
        <xdr:cNvPr id="403" name="円/楕円 402"/>
        <xdr:cNvSpPr/>
      </xdr:nvSpPr>
      <xdr:spPr>
        <a:xfrm>
          <a:off x="169672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167022</xdr:rowOff>
    </xdr:from>
    <xdr:ext cx="762000" cy="259045"/>
    <xdr:sp macro="" textlink="">
      <xdr:nvSpPr>
        <xdr:cNvPr id="404" name="公債費負担の状況該当値テキスト"/>
        <xdr:cNvSpPr txBox="1"/>
      </xdr:nvSpPr>
      <xdr:spPr>
        <a:xfrm>
          <a:off x="17106900" y="61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92392</xdr:rowOff>
    </xdr:from>
    <xdr:to>
      <xdr:col>23</xdr:col>
      <xdr:colOff>457200</xdr:colOff>
      <xdr:row>37</xdr:row>
      <xdr:rowOff>22542</xdr:rowOff>
    </xdr:to>
    <xdr:sp macro="" textlink="">
      <xdr:nvSpPr>
        <xdr:cNvPr id="405" name="円/楕円 404"/>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32719</xdr:rowOff>
    </xdr:from>
    <xdr:ext cx="736600" cy="259045"/>
    <xdr:sp macro="" textlink="">
      <xdr:nvSpPr>
        <xdr:cNvPr id="406" name="テキスト ボックス 405"/>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104458</xdr:rowOff>
    </xdr:from>
    <xdr:to>
      <xdr:col>22</xdr:col>
      <xdr:colOff>254000</xdr:colOff>
      <xdr:row>37</xdr:row>
      <xdr:rowOff>34608</xdr:rowOff>
    </xdr:to>
    <xdr:sp macro="" textlink="">
      <xdr:nvSpPr>
        <xdr:cNvPr id="407" name="円/楕円 406"/>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44785</xdr:rowOff>
    </xdr:from>
    <xdr:ext cx="762000" cy="259045"/>
    <xdr:sp macro="" textlink="">
      <xdr:nvSpPr>
        <xdr:cNvPr id="408" name="テキスト ボックス 407"/>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122555</xdr:rowOff>
    </xdr:from>
    <xdr:to>
      <xdr:col>21</xdr:col>
      <xdr:colOff>50800</xdr:colOff>
      <xdr:row>37</xdr:row>
      <xdr:rowOff>52705</xdr:rowOff>
    </xdr:to>
    <xdr:sp macro="" textlink="">
      <xdr:nvSpPr>
        <xdr:cNvPr id="409" name="円/楕円 408"/>
        <xdr:cNvSpPr/>
      </xdr:nvSpPr>
      <xdr:spPr>
        <a:xfrm>
          <a:off x="14351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62882</xdr:rowOff>
    </xdr:from>
    <xdr:ext cx="762000" cy="259045"/>
    <xdr:sp macro="" textlink="">
      <xdr:nvSpPr>
        <xdr:cNvPr id="410" name="テキスト ボックス 409"/>
        <xdr:cNvSpPr txBox="1"/>
      </xdr:nvSpPr>
      <xdr:spPr>
        <a:xfrm>
          <a:off x="14020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134620</xdr:rowOff>
    </xdr:from>
    <xdr:to>
      <xdr:col>19</xdr:col>
      <xdr:colOff>533400</xdr:colOff>
      <xdr:row>37</xdr:row>
      <xdr:rowOff>64770</xdr:rowOff>
    </xdr:to>
    <xdr:sp macro="" textlink="">
      <xdr:nvSpPr>
        <xdr:cNvPr id="411" name="円/楕円 410"/>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74947</xdr:rowOff>
    </xdr:from>
    <xdr:ext cx="762000" cy="259045"/>
    <xdr:sp macro="" textlink="">
      <xdr:nvSpPr>
        <xdr:cNvPr id="412" name="テキスト ボックス 411"/>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継続して起債に頼らない財政運営を行ってきたため、負担額を上回る歳入が見込まれ、将来負担比率は数値化されていない。</a:t>
          </a:r>
          <a:endParaRPr kumimoji="1" lang="en-US" altLang="ja-JP" sz="1300">
            <a:latin typeface="ＭＳ Ｐゴシック"/>
          </a:endParaRPr>
        </a:p>
        <a:p>
          <a:r>
            <a:rPr kumimoji="1" lang="ja-JP" altLang="en-US" sz="1300">
              <a:latin typeface="ＭＳ Ｐゴシック"/>
            </a:rPr>
            <a:t>　今後も起債の抑制を図り、健全な財政運営を堅持する。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9" name="直線コネクタ 438"/>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40"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41" name="直線コネクタ 440"/>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4" name="将来負担の状況平均値テキスト"/>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5" name="フローチャート : 判断 444"/>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49225</xdr:rowOff>
    </xdr:from>
    <xdr:to>
      <xdr:col>22</xdr:col>
      <xdr:colOff>254000</xdr:colOff>
      <xdr:row>14</xdr:row>
      <xdr:rowOff>150825</xdr:rowOff>
    </xdr:to>
    <xdr:sp macro="" textlink="">
      <xdr:nvSpPr>
        <xdr:cNvPr id="448" name="フローチャート : 判断 447"/>
        <xdr:cNvSpPr/>
      </xdr:nvSpPr>
      <xdr:spPr>
        <a:xfrm>
          <a:off x="15240000" y="244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161002</xdr:rowOff>
    </xdr:from>
    <xdr:ext cx="762000" cy="259045"/>
    <xdr:sp macro="" textlink="">
      <xdr:nvSpPr>
        <xdr:cNvPr id="449" name="テキスト ボックス 448"/>
        <xdr:cNvSpPr txBox="1"/>
      </xdr:nvSpPr>
      <xdr:spPr>
        <a:xfrm>
          <a:off x="14909800" y="221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91211</xdr:rowOff>
    </xdr:from>
    <xdr:to>
      <xdr:col>21</xdr:col>
      <xdr:colOff>50800</xdr:colOff>
      <xdr:row>15</xdr:row>
      <xdr:rowOff>21361</xdr:rowOff>
    </xdr:to>
    <xdr:sp macro="" textlink="">
      <xdr:nvSpPr>
        <xdr:cNvPr id="450" name="フローチャート : 判断 449"/>
        <xdr:cNvSpPr/>
      </xdr:nvSpPr>
      <xdr:spPr>
        <a:xfrm>
          <a:off x="14351000" y="24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31538</xdr:rowOff>
    </xdr:from>
    <xdr:ext cx="762000" cy="259045"/>
    <xdr:sp macro="" textlink="">
      <xdr:nvSpPr>
        <xdr:cNvPr id="451" name="テキスト ボックス 450"/>
        <xdr:cNvSpPr txBox="1"/>
      </xdr:nvSpPr>
      <xdr:spPr>
        <a:xfrm>
          <a:off x="14020800" y="226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141884</xdr:rowOff>
    </xdr:from>
    <xdr:to>
      <xdr:col>19</xdr:col>
      <xdr:colOff>533400</xdr:colOff>
      <xdr:row>15</xdr:row>
      <xdr:rowOff>72034</xdr:rowOff>
    </xdr:to>
    <xdr:sp macro="" textlink="">
      <xdr:nvSpPr>
        <xdr:cNvPr id="452" name="フローチャート : 判断 451"/>
        <xdr:cNvSpPr/>
      </xdr:nvSpPr>
      <xdr:spPr>
        <a:xfrm>
          <a:off x="13462000" y="25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82211</xdr:rowOff>
    </xdr:from>
    <xdr:ext cx="762000" cy="259045"/>
    <xdr:sp macro="" textlink="">
      <xdr:nvSpPr>
        <xdr:cNvPr id="453" name="テキスト ボックス 452"/>
        <xdr:cNvSpPr txBox="1"/>
      </xdr:nvSpPr>
      <xdr:spPr>
        <a:xfrm>
          <a:off x="13131800" y="231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15,519
15,083
6.18
6,414,268
6,134,265
273,016
4,039,034
1,747,109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集中改革プランの方針に基づき、人員管理や公共施設管理における指定管理者制度導入を実施してきた結果、全国平均、愛知県平均、類似団体平均値を下回る結果となった。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年度決算においては、</a:t>
          </a:r>
          <a:r>
            <a:rPr kumimoji="1" lang="ja-JP" altLang="en-US" sz="1300">
              <a:solidFill>
                <a:sysClr val="windowText" lastClr="000000"/>
              </a:solidFill>
              <a:latin typeface="ＭＳ Ｐゴシック"/>
            </a:rPr>
            <a:t>地方公務員共済組合等負担金など減少した科目があるものの、比率が大きく低下した要因としては、分母となる経常一般財源の増加が大きい。</a:t>
          </a:r>
          <a:endParaRPr kumimoji="1" lang="en-US" altLang="ja-JP" sz="1300">
            <a:solidFill>
              <a:sysClr val="windowText" lastClr="000000"/>
            </a:solidFill>
            <a:latin typeface="ＭＳ Ｐゴシック"/>
          </a:endParaRPr>
        </a:p>
        <a:p>
          <a:r>
            <a:rPr kumimoji="1" lang="ja-JP" altLang="en-US" sz="1300">
              <a:latin typeface="ＭＳ Ｐゴシック"/>
            </a:rPr>
            <a:t>　今後も適正な人件費水準の維持に努める。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107950</xdr:rowOff>
    </xdr:to>
    <xdr:cxnSp macro="">
      <xdr:nvCxnSpPr>
        <xdr:cNvPr id="66" name="直線コネクタ 65"/>
        <xdr:cNvCxnSpPr/>
      </xdr:nvCxnSpPr>
      <xdr:spPr>
        <a:xfrm flipV="1">
          <a:off x="3987800" y="5956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107950</xdr:rowOff>
    </xdr:to>
    <xdr:cxnSp macro="">
      <xdr:nvCxnSpPr>
        <xdr:cNvPr id="69" name="直線コネクタ 68"/>
        <xdr:cNvCxnSpPr/>
      </xdr:nvCxnSpPr>
      <xdr:spPr>
        <a:xfrm>
          <a:off x="3098800" y="608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36</xdr:row>
      <xdr:rowOff>149860</xdr:rowOff>
    </xdr:to>
    <xdr:cxnSp macro="">
      <xdr:nvCxnSpPr>
        <xdr:cNvPr id="72" name="直線コネクタ 71"/>
        <xdr:cNvCxnSpPr/>
      </xdr:nvCxnSpPr>
      <xdr:spPr>
        <a:xfrm flipV="1">
          <a:off x="2209800" y="60858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46990</xdr:rowOff>
    </xdr:to>
    <xdr:cxnSp macro="">
      <xdr:nvCxnSpPr>
        <xdr:cNvPr id="75" name="直線コネクタ 74"/>
        <xdr:cNvCxnSpPr/>
      </xdr:nvCxnSpPr>
      <xdr:spPr>
        <a:xfrm flipV="1">
          <a:off x="1320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5" name="円/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7" name="円/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9" name="円/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1" name="円/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3" name="円/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物件費の経常収支比率が高い要因としては、従来一部事務組合で行っていたごみ処理事業を平成</a:t>
          </a:r>
          <a:r>
            <a:rPr kumimoji="1" lang="en-US" altLang="ja-JP" sz="1300">
              <a:latin typeface="ＭＳ Ｐゴシック"/>
            </a:rPr>
            <a:t>22</a:t>
          </a:r>
          <a:r>
            <a:rPr kumimoji="1" lang="ja-JP" altLang="en-US" sz="1300">
              <a:latin typeface="ＭＳ Ｐゴシック"/>
            </a:rPr>
            <a:t>年度から委託方式に変更したことが挙げられる。平成</a:t>
          </a:r>
          <a:r>
            <a:rPr kumimoji="1" lang="en-US" altLang="ja-JP" sz="1300">
              <a:latin typeface="ＭＳ Ｐゴシック"/>
            </a:rPr>
            <a:t>28</a:t>
          </a:r>
          <a:r>
            <a:rPr kumimoji="1" lang="ja-JP" altLang="en-US" sz="1300">
              <a:latin typeface="ＭＳ Ｐゴシック"/>
            </a:rPr>
            <a:t>年度においては総額が減少（前年度比</a:t>
          </a:r>
          <a:r>
            <a:rPr kumimoji="1" lang="en-US" altLang="ja-JP" sz="1300">
              <a:latin typeface="ＭＳ Ｐゴシック"/>
            </a:rPr>
            <a:t>22</a:t>
          </a:r>
          <a:r>
            <a:rPr kumimoji="1" lang="ja-JP" altLang="en-US" sz="1300">
              <a:latin typeface="ＭＳ Ｐゴシック"/>
            </a:rPr>
            <a:t>百万円）したものの、比率が大きく低下した要因としては、分母となる経常一般財源の増加が大きい。</a:t>
          </a:r>
          <a:endParaRPr kumimoji="1" lang="en-US" altLang="ja-JP" sz="1300">
            <a:latin typeface="ＭＳ Ｐゴシック"/>
          </a:endParaRPr>
        </a:p>
        <a:p>
          <a:r>
            <a:rPr kumimoji="1" lang="ja-JP" altLang="en-US" sz="1300">
              <a:latin typeface="ＭＳ Ｐゴシック"/>
            </a:rPr>
            <a:t>　今後、他の自治体に比べ高い傾向にある施設の維持管理や電算システム委託料等、内部管理費の削減に努める。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50800</xdr:rowOff>
    </xdr:from>
    <xdr:to>
      <xdr:col>24</xdr:col>
      <xdr:colOff>31750</xdr:colOff>
      <xdr:row>21</xdr:row>
      <xdr:rowOff>85090</xdr:rowOff>
    </xdr:to>
    <xdr:cxnSp macro="">
      <xdr:nvCxnSpPr>
        <xdr:cNvPr id="127" name="直線コネクタ 126"/>
        <xdr:cNvCxnSpPr/>
      </xdr:nvCxnSpPr>
      <xdr:spPr>
        <a:xfrm flipV="1">
          <a:off x="15671800" y="34798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24130</xdr:rowOff>
    </xdr:from>
    <xdr:to>
      <xdr:col>22</xdr:col>
      <xdr:colOff>565150</xdr:colOff>
      <xdr:row>21</xdr:row>
      <xdr:rowOff>85090</xdr:rowOff>
    </xdr:to>
    <xdr:cxnSp macro="">
      <xdr:nvCxnSpPr>
        <xdr:cNvPr id="130" name="直線コネクタ 129"/>
        <xdr:cNvCxnSpPr/>
      </xdr:nvCxnSpPr>
      <xdr:spPr>
        <a:xfrm>
          <a:off x="14782800" y="3624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24130</xdr:rowOff>
    </xdr:from>
    <xdr:to>
      <xdr:col>21</xdr:col>
      <xdr:colOff>361950</xdr:colOff>
      <xdr:row>21</xdr:row>
      <xdr:rowOff>107950</xdr:rowOff>
    </xdr:to>
    <xdr:cxnSp macro="">
      <xdr:nvCxnSpPr>
        <xdr:cNvPr id="133" name="直線コネクタ 132"/>
        <xdr:cNvCxnSpPr/>
      </xdr:nvCxnSpPr>
      <xdr:spPr>
        <a:xfrm flipV="1">
          <a:off x="13893800" y="3624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4" name="フローチャート :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85090</xdr:rowOff>
    </xdr:from>
    <xdr:to>
      <xdr:col>20</xdr:col>
      <xdr:colOff>158750</xdr:colOff>
      <xdr:row>21</xdr:row>
      <xdr:rowOff>107950</xdr:rowOff>
    </xdr:to>
    <xdr:cxnSp macro="">
      <xdr:nvCxnSpPr>
        <xdr:cNvPr id="136" name="直線コネクタ 135"/>
        <xdr:cNvCxnSpPr/>
      </xdr:nvCxnSpPr>
      <xdr:spPr>
        <a:xfrm>
          <a:off x="13004800" y="3685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7" name="フローチャート : 判断 136"/>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8" name="テキスト ボックス 137"/>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0</xdr:rowOff>
    </xdr:from>
    <xdr:to>
      <xdr:col>24</xdr:col>
      <xdr:colOff>82550</xdr:colOff>
      <xdr:row>20</xdr:row>
      <xdr:rowOff>101600</xdr:rowOff>
    </xdr:to>
    <xdr:sp macro="" textlink="">
      <xdr:nvSpPr>
        <xdr:cNvPr id="146" name="円/楕円 145"/>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143527</xdr:rowOff>
    </xdr:from>
    <xdr:ext cx="762000" cy="259045"/>
    <xdr:sp macro="" textlink="">
      <xdr:nvSpPr>
        <xdr:cNvPr id="147" name="物件費該当値テキスト"/>
        <xdr:cNvSpPr txBox="1"/>
      </xdr:nvSpPr>
      <xdr:spPr>
        <a:xfrm>
          <a:off x="165989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34290</xdr:rowOff>
    </xdr:from>
    <xdr:to>
      <xdr:col>22</xdr:col>
      <xdr:colOff>615950</xdr:colOff>
      <xdr:row>21</xdr:row>
      <xdr:rowOff>135890</xdr:rowOff>
    </xdr:to>
    <xdr:sp macro="" textlink="">
      <xdr:nvSpPr>
        <xdr:cNvPr id="148" name="円/楕円 147"/>
        <xdr:cNvSpPr/>
      </xdr:nvSpPr>
      <xdr:spPr>
        <a:xfrm>
          <a:off x="15621000" y="3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120667</xdr:rowOff>
    </xdr:from>
    <xdr:ext cx="736600" cy="259045"/>
    <xdr:sp macro="" textlink="">
      <xdr:nvSpPr>
        <xdr:cNvPr id="149" name="テキスト ボックス 148"/>
        <xdr:cNvSpPr txBox="1"/>
      </xdr:nvSpPr>
      <xdr:spPr>
        <a:xfrm>
          <a:off x="15290800" y="372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144780</xdr:rowOff>
    </xdr:from>
    <xdr:to>
      <xdr:col>21</xdr:col>
      <xdr:colOff>412750</xdr:colOff>
      <xdr:row>21</xdr:row>
      <xdr:rowOff>74930</xdr:rowOff>
    </xdr:to>
    <xdr:sp macro="" textlink="">
      <xdr:nvSpPr>
        <xdr:cNvPr id="150" name="円/楕円 149"/>
        <xdr:cNvSpPr/>
      </xdr:nvSpPr>
      <xdr:spPr>
        <a:xfrm>
          <a:off x="14732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59707</xdr:rowOff>
    </xdr:from>
    <xdr:ext cx="762000" cy="259045"/>
    <xdr:sp macro="" textlink="">
      <xdr:nvSpPr>
        <xdr:cNvPr id="151" name="テキスト ボックス 150"/>
        <xdr:cNvSpPr txBox="1"/>
      </xdr:nvSpPr>
      <xdr:spPr>
        <a:xfrm>
          <a:off x="14401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57150</xdr:rowOff>
    </xdr:from>
    <xdr:to>
      <xdr:col>20</xdr:col>
      <xdr:colOff>209550</xdr:colOff>
      <xdr:row>21</xdr:row>
      <xdr:rowOff>158750</xdr:rowOff>
    </xdr:to>
    <xdr:sp macro="" textlink="">
      <xdr:nvSpPr>
        <xdr:cNvPr id="152" name="円/楕円 151"/>
        <xdr:cNvSpPr/>
      </xdr:nvSpPr>
      <xdr:spPr>
        <a:xfrm>
          <a:off x="13843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143527</xdr:rowOff>
    </xdr:from>
    <xdr:ext cx="762000" cy="259045"/>
    <xdr:sp macro="" textlink="">
      <xdr:nvSpPr>
        <xdr:cNvPr id="153" name="テキスト ボックス 152"/>
        <xdr:cNvSpPr txBox="1"/>
      </xdr:nvSpPr>
      <xdr:spPr>
        <a:xfrm>
          <a:off x="135128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34290</xdr:rowOff>
    </xdr:from>
    <xdr:to>
      <xdr:col>19</xdr:col>
      <xdr:colOff>6350</xdr:colOff>
      <xdr:row>21</xdr:row>
      <xdr:rowOff>135890</xdr:rowOff>
    </xdr:to>
    <xdr:sp macro="" textlink="">
      <xdr:nvSpPr>
        <xdr:cNvPr id="154" name="円/楕円 153"/>
        <xdr:cNvSpPr/>
      </xdr:nvSpPr>
      <xdr:spPr>
        <a:xfrm>
          <a:off x="12954000" y="3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120667</xdr:rowOff>
    </xdr:from>
    <xdr:ext cx="762000" cy="259045"/>
    <xdr:sp macro="" textlink="">
      <xdr:nvSpPr>
        <xdr:cNvPr id="155" name="テキスト ボックス 154"/>
        <xdr:cNvSpPr txBox="1"/>
      </xdr:nvSpPr>
      <xdr:spPr>
        <a:xfrm>
          <a:off x="12623800" y="372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a:t>
          </a:r>
          <a:r>
            <a:rPr kumimoji="1" lang="en-US" altLang="ja-JP" sz="1300">
              <a:latin typeface="ＭＳ Ｐゴシック"/>
            </a:rPr>
            <a:t>0.3</a:t>
          </a:r>
          <a:r>
            <a:rPr kumimoji="1" lang="ja-JP" altLang="en-US" sz="1300">
              <a:latin typeface="ＭＳ Ｐゴシック"/>
            </a:rPr>
            <a:t>上昇した。要因としては、子ども医療費の増加（前年度比</a:t>
          </a:r>
          <a:r>
            <a:rPr kumimoji="1" lang="en-US" altLang="ja-JP" sz="1300">
              <a:latin typeface="ＭＳ Ｐゴシック"/>
            </a:rPr>
            <a:t>8</a:t>
          </a:r>
          <a:r>
            <a:rPr kumimoji="1" lang="ja-JP" altLang="en-US" sz="1300">
              <a:latin typeface="ＭＳ Ｐゴシック"/>
            </a:rPr>
            <a:t>百万円増）や、障害者福祉サービス給付費・障害児通所サービス給付費の増加（前年度比</a:t>
          </a:r>
          <a:r>
            <a:rPr kumimoji="1" lang="en-US" altLang="ja-JP" sz="1300">
              <a:latin typeface="ＭＳ Ｐゴシック"/>
            </a:rPr>
            <a:t>19</a:t>
          </a:r>
          <a:r>
            <a:rPr kumimoji="1" lang="ja-JP" altLang="en-US" sz="1300">
              <a:latin typeface="ＭＳ Ｐゴシック"/>
            </a:rPr>
            <a:t>百万円）による影響が大きい。</a:t>
          </a:r>
          <a:endParaRPr kumimoji="1" lang="en-US" altLang="ja-JP" sz="1300">
            <a:latin typeface="ＭＳ Ｐゴシック"/>
          </a:endParaRPr>
        </a:p>
        <a:p>
          <a:r>
            <a:rPr kumimoji="1" lang="ja-JP" altLang="en-US" sz="1300">
              <a:latin typeface="ＭＳ Ｐゴシック"/>
            </a:rPr>
            <a:t>　類似団体平均値を上回る状況が続いていることから、今後は給付の適正化を進めると同時に、独自性の強い扶助について見直しを行うことにより、健全な財政運営を堅持する。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69850</xdr:rowOff>
    </xdr:from>
    <xdr:to>
      <xdr:col>7</xdr:col>
      <xdr:colOff>15875</xdr:colOff>
      <xdr:row>59</xdr:row>
      <xdr:rowOff>118835</xdr:rowOff>
    </xdr:to>
    <xdr:cxnSp macro="">
      <xdr:nvCxnSpPr>
        <xdr:cNvPr id="190" name="直線コネクタ 189"/>
        <xdr:cNvCxnSpPr/>
      </xdr:nvCxnSpPr>
      <xdr:spPr>
        <a:xfrm>
          <a:off x="3987800" y="101854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4535</xdr:rowOff>
    </xdr:from>
    <xdr:to>
      <xdr:col>5</xdr:col>
      <xdr:colOff>549275</xdr:colOff>
      <xdr:row>59</xdr:row>
      <xdr:rowOff>69850</xdr:rowOff>
    </xdr:to>
    <xdr:cxnSp macro="">
      <xdr:nvCxnSpPr>
        <xdr:cNvPr id="193" name="直線コネクタ 192"/>
        <xdr:cNvCxnSpPr/>
      </xdr:nvCxnSpPr>
      <xdr:spPr>
        <a:xfrm>
          <a:off x="3098800" y="10120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4535</xdr:rowOff>
    </xdr:from>
    <xdr:to>
      <xdr:col>4</xdr:col>
      <xdr:colOff>346075</xdr:colOff>
      <xdr:row>59</xdr:row>
      <xdr:rowOff>53522</xdr:rowOff>
    </xdr:to>
    <xdr:cxnSp macro="">
      <xdr:nvCxnSpPr>
        <xdr:cNvPr id="196" name="直線コネクタ 195"/>
        <xdr:cNvCxnSpPr/>
      </xdr:nvCxnSpPr>
      <xdr:spPr>
        <a:xfrm flipV="1">
          <a:off x="2209800" y="10120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8" name="テキスト ボックス 197"/>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159657</xdr:rowOff>
    </xdr:from>
    <xdr:to>
      <xdr:col>3</xdr:col>
      <xdr:colOff>142875</xdr:colOff>
      <xdr:row>59</xdr:row>
      <xdr:rowOff>53522</xdr:rowOff>
    </xdr:to>
    <xdr:cxnSp macro="">
      <xdr:nvCxnSpPr>
        <xdr:cNvPr id="199" name="直線コネクタ 198"/>
        <xdr:cNvCxnSpPr/>
      </xdr:nvCxnSpPr>
      <xdr:spPr>
        <a:xfrm>
          <a:off x="1320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68035</xdr:rowOff>
    </xdr:from>
    <xdr:to>
      <xdr:col>7</xdr:col>
      <xdr:colOff>66675</xdr:colOff>
      <xdr:row>59</xdr:row>
      <xdr:rowOff>169635</xdr:rowOff>
    </xdr:to>
    <xdr:sp macro="" textlink="">
      <xdr:nvSpPr>
        <xdr:cNvPr id="209" name="円/楕円 208"/>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40112</xdr:rowOff>
    </xdr:from>
    <xdr:ext cx="762000" cy="259045"/>
    <xdr:sp macro="" textlink="">
      <xdr:nvSpPr>
        <xdr:cNvPr id="210" name="扶助費該当値テキスト"/>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19050</xdr:rowOff>
    </xdr:from>
    <xdr:to>
      <xdr:col>5</xdr:col>
      <xdr:colOff>600075</xdr:colOff>
      <xdr:row>59</xdr:row>
      <xdr:rowOff>120650</xdr:rowOff>
    </xdr:to>
    <xdr:sp macro="" textlink="">
      <xdr:nvSpPr>
        <xdr:cNvPr id="211" name="円/楕円 210"/>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105427</xdr:rowOff>
    </xdr:from>
    <xdr:ext cx="736600" cy="259045"/>
    <xdr:sp macro="" textlink="">
      <xdr:nvSpPr>
        <xdr:cNvPr id="212" name="テキスト ボックス 211"/>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125185</xdr:rowOff>
    </xdr:from>
    <xdr:to>
      <xdr:col>4</xdr:col>
      <xdr:colOff>396875</xdr:colOff>
      <xdr:row>59</xdr:row>
      <xdr:rowOff>55335</xdr:rowOff>
    </xdr:to>
    <xdr:sp macro="" textlink="">
      <xdr:nvSpPr>
        <xdr:cNvPr id="213" name="円/楕円 212"/>
        <xdr:cNvSpPr/>
      </xdr:nvSpPr>
      <xdr:spPr>
        <a:xfrm>
          <a:off x="3048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40112</xdr:rowOff>
    </xdr:from>
    <xdr:ext cx="762000" cy="259045"/>
    <xdr:sp macro="" textlink="">
      <xdr:nvSpPr>
        <xdr:cNvPr id="214" name="テキスト ボックス 213"/>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2722</xdr:rowOff>
    </xdr:from>
    <xdr:to>
      <xdr:col>3</xdr:col>
      <xdr:colOff>193675</xdr:colOff>
      <xdr:row>59</xdr:row>
      <xdr:rowOff>104322</xdr:rowOff>
    </xdr:to>
    <xdr:sp macro="" textlink="">
      <xdr:nvSpPr>
        <xdr:cNvPr id="215" name="円/楕円 214"/>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89099</xdr:rowOff>
    </xdr:from>
    <xdr:ext cx="762000" cy="259045"/>
    <xdr:sp macro="" textlink="">
      <xdr:nvSpPr>
        <xdr:cNvPr id="216" name="テキスト ボックス 215"/>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108857</xdr:rowOff>
    </xdr:from>
    <xdr:to>
      <xdr:col>1</xdr:col>
      <xdr:colOff>676275</xdr:colOff>
      <xdr:row>59</xdr:row>
      <xdr:rowOff>39007</xdr:rowOff>
    </xdr:to>
    <xdr:sp macro="" textlink="">
      <xdr:nvSpPr>
        <xdr:cNvPr id="217" name="円/楕円 216"/>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23784</xdr:rowOff>
    </xdr:from>
    <xdr:ext cx="762000" cy="259045"/>
    <xdr:sp macro="" textlink="">
      <xdr:nvSpPr>
        <xdr:cNvPr id="218" name="テキスト ボックス 217"/>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全国平均、愛知県平均、類似団体内平均値を下回っているものの、</a:t>
          </a:r>
          <a:endParaRPr kumimoji="1" lang="en-US" altLang="ja-JP" sz="1300">
            <a:latin typeface="ＭＳ Ｐゴシック"/>
          </a:endParaRPr>
        </a:p>
        <a:p>
          <a:r>
            <a:rPr kumimoji="1" lang="ja-JP" altLang="en-US" sz="1300">
              <a:latin typeface="ＭＳ Ｐゴシック"/>
            </a:rPr>
            <a:t>国民健康保険特別会計、後期高齢者医療特別会計、介護保険特別会計、公共下水道事業特別会計への繰出金がそれぞれ増加していることから、前年度と比較して比率が</a:t>
          </a:r>
          <a:r>
            <a:rPr kumimoji="1" lang="en-US" altLang="ja-JP" sz="1300">
              <a:latin typeface="ＭＳ Ｐゴシック"/>
            </a:rPr>
            <a:t>0.1</a:t>
          </a:r>
          <a:r>
            <a:rPr kumimoji="1" lang="ja-JP" altLang="en-US" sz="1300">
              <a:latin typeface="ＭＳ Ｐゴシック"/>
            </a:rPr>
            <a:t>％上昇した。</a:t>
          </a:r>
          <a:endParaRPr kumimoji="1" lang="en-US" altLang="ja-JP" sz="1300">
            <a:latin typeface="ＭＳ Ｐゴシック"/>
          </a:endParaRPr>
        </a:p>
        <a:p>
          <a:r>
            <a:rPr kumimoji="1" lang="ja-JP" altLang="en-US" sz="1300">
              <a:latin typeface="ＭＳ Ｐゴシック"/>
            </a:rPr>
            <a:t>　今後は各特別会計における保険料や使用料等の適切な負担や収納の強化により、普通会計の負担を軽減するよう努める。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46990</xdr:rowOff>
    </xdr:to>
    <xdr:cxnSp macro="">
      <xdr:nvCxnSpPr>
        <xdr:cNvPr id="251" name="直線コネクタ 250"/>
        <xdr:cNvCxnSpPr/>
      </xdr:nvCxnSpPr>
      <xdr:spPr>
        <a:xfrm>
          <a:off x="15671800" y="9469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81280</xdr:rowOff>
    </xdr:from>
    <xdr:to>
      <xdr:col>22</xdr:col>
      <xdr:colOff>565150</xdr:colOff>
      <xdr:row>55</xdr:row>
      <xdr:rowOff>39370</xdr:rowOff>
    </xdr:to>
    <xdr:cxnSp macro="">
      <xdr:nvCxnSpPr>
        <xdr:cNvPr id="254" name="直線コネクタ 253"/>
        <xdr:cNvCxnSpPr/>
      </xdr:nvCxnSpPr>
      <xdr:spPr>
        <a:xfrm>
          <a:off x="14782800" y="9339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157480</xdr:rowOff>
    </xdr:to>
    <xdr:cxnSp macro="">
      <xdr:nvCxnSpPr>
        <xdr:cNvPr id="257" name="直線コネクタ 256"/>
        <xdr:cNvCxnSpPr/>
      </xdr:nvCxnSpPr>
      <xdr:spPr>
        <a:xfrm flipV="1">
          <a:off x="13893800" y="9339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157480</xdr:rowOff>
    </xdr:from>
    <xdr:to>
      <xdr:col>20</xdr:col>
      <xdr:colOff>158750</xdr:colOff>
      <xdr:row>54</xdr:row>
      <xdr:rowOff>165100</xdr:rowOff>
    </xdr:to>
    <xdr:cxnSp macro="">
      <xdr:nvCxnSpPr>
        <xdr:cNvPr id="260" name="直線コネクタ 259"/>
        <xdr:cNvCxnSpPr/>
      </xdr:nvCxnSpPr>
      <xdr:spPr>
        <a:xfrm flipV="1">
          <a:off x="13004800" y="941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91440</xdr:rowOff>
    </xdr:from>
    <xdr:to>
      <xdr:col>20</xdr:col>
      <xdr:colOff>209550</xdr:colOff>
      <xdr:row>57</xdr:row>
      <xdr:rowOff>21590</xdr:rowOff>
    </xdr:to>
    <xdr:sp macro="" textlink="">
      <xdr:nvSpPr>
        <xdr:cNvPr id="261" name="フローチャート : 判断 260"/>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62" name="テキスト ボックス 261"/>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63" name="フローチャート : 判断 262"/>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64" name="テキスト ボックス 263"/>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70" name="円/楕円 269"/>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71"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72" name="円/楕円 271"/>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100347</xdr:rowOff>
    </xdr:from>
    <xdr:ext cx="736600" cy="259045"/>
    <xdr:sp macro="" textlink="">
      <xdr:nvSpPr>
        <xdr:cNvPr id="273" name="テキスト ボックス 272"/>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30480</xdr:rowOff>
    </xdr:from>
    <xdr:to>
      <xdr:col>21</xdr:col>
      <xdr:colOff>412750</xdr:colOff>
      <xdr:row>54</xdr:row>
      <xdr:rowOff>132080</xdr:rowOff>
    </xdr:to>
    <xdr:sp macro="" textlink="">
      <xdr:nvSpPr>
        <xdr:cNvPr id="274" name="円/楕円 273"/>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142257</xdr:rowOff>
    </xdr:from>
    <xdr:ext cx="762000" cy="259045"/>
    <xdr:sp macro="" textlink="">
      <xdr:nvSpPr>
        <xdr:cNvPr id="275" name="テキスト ボックス 274"/>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106680</xdr:rowOff>
    </xdr:from>
    <xdr:to>
      <xdr:col>20</xdr:col>
      <xdr:colOff>209550</xdr:colOff>
      <xdr:row>55</xdr:row>
      <xdr:rowOff>36830</xdr:rowOff>
    </xdr:to>
    <xdr:sp macro="" textlink="">
      <xdr:nvSpPr>
        <xdr:cNvPr id="276" name="円/楕円 275"/>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77" name="テキスト ボックス 276"/>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8" name="円/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本町は消防業務を一部事務組合が実施しているため負担金額が多額となる傾向がある。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a:t>
          </a:r>
          <a:r>
            <a:rPr kumimoji="1" lang="ja-JP" altLang="en-US" sz="1300">
              <a:solidFill>
                <a:sysClr val="windowText" lastClr="000000"/>
              </a:solidFill>
              <a:latin typeface="ＭＳ Ｐゴシック"/>
            </a:rPr>
            <a:t>は地方自治情報センター負担金など減少した科目があるものの</a:t>
          </a:r>
          <a:r>
            <a:rPr kumimoji="1" lang="ja-JP" altLang="en-US" sz="1300">
              <a:latin typeface="ＭＳ Ｐゴシック"/>
            </a:rPr>
            <a:t>、比率が大きく低下した要因としては、分母となる経常一般財源の増加が大きい。</a:t>
          </a:r>
          <a:endParaRPr kumimoji="1" lang="en-US" altLang="ja-JP" sz="1300">
            <a:latin typeface="ＭＳ Ｐゴシック"/>
          </a:endParaRPr>
        </a:p>
        <a:p>
          <a:r>
            <a:rPr kumimoji="1" lang="ja-JP" altLang="en-US" sz="1300">
              <a:latin typeface="ＭＳ Ｐゴシック"/>
            </a:rPr>
            <a:t>　削減可能な各種団体に対する負担金・補助金については全般的な見直しを進める。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143002</xdr:rowOff>
    </xdr:to>
    <xdr:cxnSp macro="">
      <xdr:nvCxnSpPr>
        <xdr:cNvPr id="309" name="直線コネクタ 308"/>
        <xdr:cNvCxnSpPr/>
      </xdr:nvCxnSpPr>
      <xdr:spPr>
        <a:xfrm flipV="1">
          <a:off x="15671800" y="64089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143002</xdr:rowOff>
    </xdr:from>
    <xdr:to>
      <xdr:col>22</xdr:col>
      <xdr:colOff>565150</xdr:colOff>
      <xdr:row>37</xdr:row>
      <xdr:rowOff>152146</xdr:rowOff>
    </xdr:to>
    <xdr:cxnSp macro="">
      <xdr:nvCxnSpPr>
        <xdr:cNvPr id="312" name="直線コネクタ 311"/>
        <xdr:cNvCxnSpPr/>
      </xdr:nvCxnSpPr>
      <xdr:spPr>
        <a:xfrm flipV="1">
          <a:off x="14782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152146</xdr:rowOff>
    </xdr:from>
    <xdr:to>
      <xdr:col>21</xdr:col>
      <xdr:colOff>361950</xdr:colOff>
      <xdr:row>37</xdr:row>
      <xdr:rowOff>152146</xdr:rowOff>
    </xdr:to>
    <xdr:cxnSp macro="">
      <xdr:nvCxnSpPr>
        <xdr:cNvPr id="315" name="直線コネクタ 314"/>
        <xdr:cNvCxnSpPr/>
      </xdr:nvCxnSpPr>
      <xdr:spPr>
        <a:xfrm>
          <a:off x="13893800" y="6495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6" name="フローチャート : 判断 315"/>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7" name="テキスト ボックス 316"/>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152146</xdr:rowOff>
    </xdr:from>
    <xdr:to>
      <xdr:col>20</xdr:col>
      <xdr:colOff>158750</xdr:colOff>
      <xdr:row>38</xdr:row>
      <xdr:rowOff>3556</xdr:rowOff>
    </xdr:to>
    <xdr:cxnSp macro="">
      <xdr:nvCxnSpPr>
        <xdr:cNvPr id="318" name="直線コネクタ 317"/>
        <xdr:cNvCxnSpPr/>
      </xdr:nvCxnSpPr>
      <xdr:spPr>
        <a:xfrm flipV="1">
          <a:off x="13004800" y="6495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1" name="フローチャート :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2" name="テキスト ボックス 32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8" name="円/楕円 327"/>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9"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92202</xdr:rowOff>
    </xdr:from>
    <xdr:to>
      <xdr:col>22</xdr:col>
      <xdr:colOff>615950</xdr:colOff>
      <xdr:row>38</xdr:row>
      <xdr:rowOff>22352</xdr:rowOff>
    </xdr:to>
    <xdr:sp macro="" textlink="">
      <xdr:nvSpPr>
        <xdr:cNvPr id="330" name="円/楕円 329"/>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7129</xdr:rowOff>
    </xdr:from>
    <xdr:ext cx="736600" cy="259045"/>
    <xdr:sp macro="" textlink="">
      <xdr:nvSpPr>
        <xdr:cNvPr id="331" name="テキスト ボックス 330"/>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101346</xdr:rowOff>
    </xdr:from>
    <xdr:to>
      <xdr:col>21</xdr:col>
      <xdr:colOff>412750</xdr:colOff>
      <xdr:row>38</xdr:row>
      <xdr:rowOff>31496</xdr:rowOff>
    </xdr:to>
    <xdr:sp macro="" textlink="">
      <xdr:nvSpPr>
        <xdr:cNvPr id="332" name="円/楕円 331"/>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16273</xdr:rowOff>
    </xdr:from>
    <xdr:ext cx="762000" cy="259045"/>
    <xdr:sp macro="" textlink="">
      <xdr:nvSpPr>
        <xdr:cNvPr id="333" name="テキスト ボックス 332"/>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101346</xdr:rowOff>
    </xdr:from>
    <xdr:to>
      <xdr:col>20</xdr:col>
      <xdr:colOff>209550</xdr:colOff>
      <xdr:row>38</xdr:row>
      <xdr:rowOff>31496</xdr:rowOff>
    </xdr:to>
    <xdr:sp macro="" textlink="">
      <xdr:nvSpPr>
        <xdr:cNvPr id="334" name="円/楕円 333"/>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16273</xdr:rowOff>
    </xdr:from>
    <xdr:ext cx="762000" cy="259045"/>
    <xdr:sp macro="" textlink="">
      <xdr:nvSpPr>
        <xdr:cNvPr id="335" name="テキスト ボックス 334"/>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124206</xdr:rowOff>
    </xdr:from>
    <xdr:to>
      <xdr:col>19</xdr:col>
      <xdr:colOff>6350</xdr:colOff>
      <xdr:row>38</xdr:row>
      <xdr:rowOff>54356</xdr:rowOff>
    </xdr:to>
    <xdr:sp macro="" textlink="">
      <xdr:nvSpPr>
        <xdr:cNvPr id="336" name="円/楕円 335"/>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39133</xdr:rowOff>
    </xdr:from>
    <xdr:ext cx="762000" cy="259045"/>
    <xdr:sp macro="" textlink="">
      <xdr:nvSpPr>
        <xdr:cNvPr id="337" name="テキスト ボックス 336"/>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公債費そのものは前年度比で</a:t>
          </a:r>
          <a:r>
            <a:rPr kumimoji="1" lang="en-US" altLang="ja-JP" sz="1300">
              <a:latin typeface="ＭＳ Ｐゴシック"/>
            </a:rPr>
            <a:t>3</a:t>
          </a:r>
          <a:r>
            <a:rPr kumimoji="1" lang="ja-JP" altLang="en-US" sz="1300">
              <a:latin typeface="ＭＳ Ｐゴシック"/>
            </a:rPr>
            <a:t>百万円増加しているものの、算出の際分母となる経常一般財源が増加したことにより、結果として数値が低下した。</a:t>
          </a:r>
          <a:endParaRPr kumimoji="1" lang="en-US" altLang="ja-JP" sz="1300">
            <a:latin typeface="ＭＳ Ｐゴシック"/>
          </a:endParaRPr>
        </a:p>
        <a:p>
          <a:r>
            <a:rPr kumimoji="1" lang="ja-JP" altLang="en-US" sz="1300">
              <a:latin typeface="ＭＳ Ｐゴシック"/>
            </a:rPr>
            <a:t>　今後は既借入債の据置期間の経過により、元金償還金が増加傾向で推移する見込みである。事業の必要性を見きわめ、安易な起債に頼らない財政運営に努める。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49276</xdr:rowOff>
    </xdr:from>
    <xdr:to>
      <xdr:col>7</xdr:col>
      <xdr:colOff>15875</xdr:colOff>
      <xdr:row>74</xdr:row>
      <xdr:rowOff>62992</xdr:rowOff>
    </xdr:to>
    <xdr:cxnSp macro="">
      <xdr:nvCxnSpPr>
        <xdr:cNvPr id="367" name="直線コネクタ 366"/>
        <xdr:cNvCxnSpPr/>
      </xdr:nvCxnSpPr>
      <xdr:spPr>
        <a:xfrm flipV="1">
          <a:off x="3987800" y="127365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62992</xdr:rowOff>
    </xdr:from>
    <xdr:to>
      <xdr:col>5</xdr:col>
      <xdr:colOff>549275</xdr:colOff>
      <xdr:row>74</xdr:row>
      <xdr:rowOff>90424</xdr:rowOff>
    </xdr:to>
    <xdr:cxnSp macro="">
      <xdr:nvCxnSpPr>
        <xdr:cNvPr id="370" name="直線コネクタ 369"/>
        <xdr:cNvCxnSpPr/>
      </xdr:nvCxnSpPr>
      <xdr:spPr>
        <a:xfrm flipV="1">
          <a:off x="3098800" y="12750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85852</xdr:rowOff>
    </xdr:from>
    <xdr:to>
      <xdr:col>4</xdr:col>
      <xdr:colOff>346075</xdr:colOff>
      <xdr:row>74</xdr:row>
      <xdr:rowOff>90424</xdr:rowOff>
    </xdr:to>
    <xdr:cxnSp macro="">
      <xdr:nvCxnSpPr>
        <xdr:cNvPr id="373" name="直線コネクタ 372"/>
        <xdr:cNvCxnSpPr/>
      </xdr:nvCxnSpPr>
      <xdr:spPr>
        <a:xfrm>
          <a:off x="2209800" y="12773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4" name="フローチャート : 判断 373"/>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75" name="テキスト ボックス 374"/>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62992</xdr:rowOff>
    </xdr:from>
    <xdr:to>
      <xdr:col>3</xdr:col>
      <xdr:colOff>142875</xdr:colOff>
      <xdr:row>74</xdr:row>
      <xdr:rowOff>85852</xdr:rowOff>
    </xdr:to>
    <xdr:cxnSp macro="">
      <xdr:nvCxnSpPr>
        <xdr:cNvPr id="376" name="直線コネクタ 375"/>
        <xdr:cNvCxnSpPr/>
      </xdr:nvCxnSpPr>
      <xdr:spPr>
        <a:xfrm>
          <a:off x="1320800" y="127502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7" name="フローチャート :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8" name="テキスト ボックス 37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0" name="テキスト ボックス 379"/>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169926</xdr:rowOff>
    </xdr:from>
    <xdr:to>
      <xdr:col>7</xdr:col>
      <xdr:colOff>66675</xdr:colOff>
      <xdr:row>74</xdr:row>
      <xdr:rowOff>100076</xdr:rowOff>
    </xdr:to>
    <xdr:sp macro="" textlink="">
      <xdr:nvSpPr>
        <xdr:cNvPr id="386" name="円/楕円 385"/>
        <xdr:cNvSpPr/>
      </xdr:nvSpPr>
      <xdr:spPr>
        <a:xfrm>
          <a:off x="47752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78503</xdr:rowOff>
    </xdr:from>
    <xdr:ext cx="762000" cy="259045"/>
    <xdr:sp macro="" textlink="">
      <xdr:nvSpPr>
        <xdr:cNvPr id="387" name="公債費該当値テキスト"/>
        <xdr:cNvSpPr txBox="1"/>
      </xdr:nvSpPr>
      <xdr:spPr>
        <a:xfrm>
          <a:off x="4914900" y="1259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xdr:rowOff>
    </xdr:from>
    <xdr:to>
      <xdr:col>5</xdr:col>
      <xdr:colOff>600075</xdr:colOff>
      <xdr:row>74</xdr:row>
      <xdr:rowOff>113792</xdr:rowOff>
    </xdr:to>
    <xdr:sp macro="" textlink="">
      <xdr:nvSpPr>
        <xdr:cNvPr id="388" name="円/楕円 387"/>
        <xdr:cNvSpPr/>
      </xdr:nvSpPr>
      <xdr:spPr>
        <a:xfrm>
          <a:off x="3937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123969</xdr:rowOff>
    </xdr:from>
    <xdr:ext cx="736600" cy="259045"/>
    <xdr:sp macro="" textlink="">
      <xdr:nvSpPr>
        <xdr:cNvPr id="389" name="テキスト ボックス 388"/>
        <xdr:cNvSpPr txBox="1"/>
      </xdr:nvSpPr>
      <xdr:spPr>
        <a:xfrm>
          <a:off x="3606800" y="1246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39624</xdr:rowOff>
    </xdr:from>
    <xdr:to>
      <xdr:col>4</xdr:col>
      <xdr:colOff>396875</xdr:colOff>
      <xdr:row>74</xdr:row>
      <xdr:rowOff>141224</xdr:rowOff>
    </xdr:to>
    <xdr:sp macro="" textlink="">
      <xdr:nvSpPr>
        <xdr:cNvPr id="390" name="円/楕円 389"/>
        <xdr:cNvSpPr/>
      </xdr:nvSpPr>
      <xdr:spPr>
        <a:xfrm>
          <a:off x="3048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151401</xdr:rowOff>
    </xdr:from>
    <xdr:ext cx="762000" cy="259045"/>
    <xdr:sp macro="" textlink="">
      <xdr:nvSpPr>
        <xdr:cNvPr id="391" name="テキスト ボックス 390"/>
        <xdr:cNvSpPr txBox="1"/>
      </xdr:nvSpPr>
      <xdr:spPr>
        <a:xfrm>
          <a:off x="2717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35052</xdr:rowOff>
    </xdr:from>
    <xdr:to>
      <xdr:col>3</xdr:col>
      <xdr:colOff>193675</xdr:colOff>
      <xdr:row>74</xdr:row>
      <xdr:rowOff>136652</xdr:rowOff>
    </xdr:to>
    <xdr:sp macro="" textlink="">
      <xdr:nvSpPr>
        <xdr:cNvPr id="392" name="円/楕円 391"/>
        <xdr:cNvSpPr/>
      </xdr:nvSpPr>
      <xdr:spPr>
        <a:xfrm>
          <a:off x="2159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146829</xdr:rowOff>
    </xdr:from>
    <xdr:ext cx="762000" cy="259045"/>
    <xdr:sp macro="" textlink="">
      <xdr:nvSpPr>
        <xdr:cNvPr id="393" name="テキスト ボックス 392"/>
        <xdr:cNvSpPr txBox="1"/>
      </xdr:nvSpPr>
      <xdr:spPr>
        <a:xfrm>
          <a:off x="1828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xdr:rowOff>
    </xdr:from>
    <xdr:to>
      <xdr:col>1</xdr:col>
      <xdr:colOff>676275</xdr:colOff>
      <xdr:row>74</xdr:row>
      <xdr:rowOff>113792</xdr:rowOff>
    </xdr:to>
    <xdr:sp macro="" textlink="">
      <xdr:nvSpPr>
        <xdr:cNvPr id="394" name="円/楕円 393"/>
        <xdr:cNvSpPr/>
      </xdr:nvSpPr>
      <xdr:spPr>
        <a:xfrm>
          <a:off x="1270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123969</xdr:rowOff>
    </xdr:from>
    <xdr:ext cx="762000" cy="259045"/>
    <xdr:sp macro="" textlink="">
      <xdr:nvSpPr>
        <xdr:cNvPr id="395" name="テキスト ボックス 394"/>
        <xdr:cNvSpPr txBox="1"/>
      </xdr:nvSpPr>
      <xdr:spPr>
        <a:xfrm>
          <a:off x="939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年度決算においては、主に繰出金、扶助費、維持補修費の増加により、総額としては前年度比で</a:t>
          </a:r>
          <a:r>
            <a:rPr kumimoji="1" lang="en-US" altLang="ja-JP" sz="1300">
              <a:latin typeface="ＭＳ Ｐゴシック"/>
            </a:rPr>
            <a:t>2.0</a:t>
          </a:r>
          <a:r>
            <a:rPr kumimoji="1" lang="ja-JP" altLang="en-US" sz="1300">
              <a:latin typeface="ＭＳ Ｐゴシック"/>
            </a:rPr>
            <a:t>％増加した。一方、算出の際分母となる経常一般財源が大幅に増加したため、経常収支比率そのものは前年度と比較して</a:t>
          </a:r>
          <a:r>
            <a:rPr kumimoji="1" lang="en-US" altLang="ja-JP" sz="1300">
              <a:latin typeface="ＭＳ Ｐゴシック"/>
            </a:rPr>
            <a:t>6.0</a:t>
          </a:r>
          <a:r>
            <a:rPr kumimoji="1" lang="ja-JP" altLang="en-US" sz="1300">
              <a:latin typeface="ＭＳ Ｐゴシック"/>
            </a:rPr>
            <a:t>％の低下となった。</a:t>
          </a:r>
          <a:endParaRPr kumimoji="1" lang="en-US" altLang="ja-JP" sz="1300">
            <a:latin typeface="ＭＳ Ｐゴシック"/>
          </a:endParaRPr>
        </a:p>
        <a:p>
          <a:r>
            <a:rPr kumimoji="1" lang="ja-JP" altLang="en-US" sz="1300">
              <a:latin typeface="ＭＳ Ｐゴシック"/>
            </a:rPr>
            <a:t>　依然類似団体内平均値より高い水準にあるため、扶助費をはじめとする経常経費の内容を精査すると同時に、新たな経常歳入の確保に努める。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77</xdr:row>
      <xdr:rowOff>107950</xdr:rowOff>
    </xdr:to>
    <xdr:cxnSp macro="">
      <xdr:nvCxnSpPr>
        <xdr:cNvPr id="428" name="直線コネクタ 427"/>
        <xdr:cNvCxnSpPr/>
      </xdr:nvCxnSpPr>
      <xdr:spPr>
        <a:xfrm flipV="1">
          <a:off x="15671800" y="13081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165100</xdr:rowOff>
    </xdr:from>
    <xdr:to>
      <xdr:col>22</xdr:col>
      <xdr:colOff>565150</xdr:colOff>
      <xdr:row>77</xdr:row>
      <xdr:rowOff>107950</xdr:rowOff>
    </xdr:to>
    <xdr:cxnSp macro="">
      <xdr:nvCxnSpPr>
        <xdr:cNvPr id="431" name="直線コネクタ 430"/>
        <xdr:cNvCxnSpPr/>
      </xdr:nvCxnSpPr>
      <xdr:spPr>
        <a:xfrm>
          <a:off x="14782800" y="1319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78</xdr:row>
      <xdr:rowOff>31750</xdr:rowOff>
    </xdr:to>
    <xdr:cxnSp macro="">
      <xdr:nvCxnSpPr>
        <xdr:cNvPr id="434" name="直線コネクタ 433"/>
        <xdr:cNvCxnSpPr/>
      </xdr:nvCxnSpPr>
      <xdr:spPr>
        <a:xfrm flipV="1">
          <a:off x="13893800" y="13195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7620</xdr:rowOff>
    </xdr:from>
    <xdr:to>
      <xdr:col>21</xdr:col>
      <xdr:colOff>412750</xdr:colOff>
      <xdr:row>75</xdr:row>
      <xdr:rowOff>109220</xdr:rowOff>
    </xdr:to>
    <xdr:sp macro="" textlink="">
      <xdr:nvSpPr>
        <xdr:cNvPr id="435" name="フローチャート : 判断 434"/>
        <xdr:cNvSpPr/>
      </xdr:nvSpPr>
      <xdr:spPr>
        <a:xfrm>
          <a:off x="14732000" y="1286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119397</xdr:rowOff>
    </xdr:from>
    <xdr:ext cx="762000" cy="259045"/>
    <xdr:sp macro="" textlink="">
      <xdr:nvSpPr>
        <xdr:cNvPr id="436" name="テキスト ボックス 435"/>
        <xdr:cNvSpPr txBox="1"/>
      </xdr:nvSpPr>
      <xdr:spPr>
        <a:xfrm>
          <a:off x="14401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31750</xdr:rowOff>
    </xdr:from>
    <xdr:to>
      <xdr:col>20</xdr:col>
      <xdr:colOff>158750</xdr:colOff>
      <xdr:row>78</xdr:row>
      <xdr:rowOff>62230</xdr:rowOff>
    </xdr:to>
    <xdr:cxnSp macro="">
      <xdr:nvCxnSpPr>
        <xdr:cNvPr id="437" name="直線コネクタ 436"/>
        <xdr:cNvCxnSpPr/>
      </xdr:nvCxnSpPr>
      <xdr:spPr>
        <a:xfrm flipV="1">
          <a:off x="13004800" y="13404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125730</xdr:rowOff>
    </xdr:from>
    <xdr:to>
      <xdr:col>20</xdr:col>
      <xdr:colOff>209550</xdr:colOff>
      <xdr:row>75</xdr:row>
      <xdr:rowOff>55880</xdr:rowOff>
    </xdr:to>
    <xdr:sp macro="" textlink="">
      <xdr:nvSpPr>
        <xdr:cNvPr id="438" name="フローチャート : 判断 437"/>
        <xdr:cNvSpPr/>
      </xdr:nvSpPr>
      <xdr:spPr>
        <a:xfrm>
          <a:off x="13843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66057</xdr:rowOff>
    </xdr:from>
    <xdr:ext cx="762000" cy="259045"/>
    <xdr:sp macro="" textlink="">
      <xdr:nvSpPr>
        <xdr:cNvPr id="439" name="テキスト ボックス 438"/>
        <xdr:cNvSpPr txBox="1"/>
      </xdr:nvSpPr>
      <xdr:spPr>
        <a:xfrm>
          <a:off x="13512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0" name="フローチャート : 判断 439"/>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1" name="テキスト ボックス 440"/>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47" name="円/楕円 446"/>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143527</xdr:rowOff>
    </xdr:from>
    <xdr:ext cx="762000" cy="259045"/>
    <xdr:sp macro="" textlink="">
      <xdr:nvSpPr>
        <xdr:cNvPr id="448" name="公債費以外該当値テキスト"/>
        <xdr:cNvSpPr txBox="1"/>
      </xdr:nvSpPr>
      <xdr:spPr>
        <a:xfrm>
          <a:off x="165989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615950</xdr:colOff>
      <xdr:row>77</xdr:row>
      <xdr:rowOff>158750</xdr:rowOff>
    </xdr:to>
    <xdr:sp macro="" textlink="">
      <xdr:nvSpPr>
        <xdr:cNvPr id="449" name="円/楕円 448"/>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50" name="テキスト ボックス 449"/>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114300</xdr:rowOff>
    </xdr:from>
    <xdr:to>
      <xdr:col>21</xdr:col>
      <xdr:colOff>412750</xdr:colOff>
      <xdr:row>77</xdr:row>
      <xdr:rowOff>44450</xdr:rowOff>
    </xdr:to>
    <xdr:sp macro="" textlink="">
      <xdr:nvSpPr>
        <xdr:cNvPr id="451" name="円/楕円 450"/>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29227</xdr:rowOff>
    </xdr:from>
    <xdr:ext cx="762000" cy="259045"/>
    <xdr:sp macro="" textlink="">
      <xdr:nvSpPr>
        <xdr:cNvPr id="452" name="テキスト ボックス 451"/>
        <xdr:cNvSpPr txBox="1"/>
      </xdr:nvSpPr>
      <xdr:spPr>
        <a:xfrm>
          <a:off x="14401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152400</xdr:rowOff>
    </xdr:from>
    <xdr:to>
      <xdr:col>20</xdr:col>
      <xdr:colOff>209550</xdr:colOff>
      <xdr:row>78</xdr:row>
      <xdr:rowOff>82550</xdr:rowOff>
    </xdr:to>
    <xdr:sp macro="" textlink="">
      <xdr:nvSpPr>
        <xdr:cNvPr id="453" name="円/楕円 452"/>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67327</xdr:rowOff>
    </xdr:from>
    <xdr:ext cx="762000" cy="259045"/>
    <xdr:sp macro="" textlink="">
      <xdr:nvSpPr>
        <xdr:cNvPr id="454" name="テキスト ボックス 453"/>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xdr:rowOff>
    </xdr:from>
    <xdr:to>
      <xdr:col>19</xdr:col>
      <xdr:colOff>6350</xdr:colOff>
      <xdr:row>78</xdr:row>
      <xdr:rowOff>113030</xdr:rowOff>
    </xdr:to>
    <xdr:sp macro="" textlink="">
      <xdr:nvSpPr>
        <xdr:cNvPr id="455" name="円/楕円 454"/>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97807</xdr:rowOff>
    </xdr:from>
    <xdr:ext cx="762000" cy="259045"/>
    <xdr:sp macro="" textlink="">
      <xdr:nvSpPr>
        <xdr:cNvPr id="456" name="テキスト ボックス 455"/>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愛知県豊山町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8155</xdr:rowOff>
    </xdr:from>
    <xdr:to>
      <xdr:col>4</xdr:col>
      <xdr:colOff>1117600</xdr:colOff>
      <xdr:row>18</xdr:row>
      <xdr:rowOff>10849</xdr:rowOff>
    </xdr:to>
    <xdr:cxnSp macro="">
      <xdr:nvCxnSpPr>
        <xdr:cNvPr id="52" name="直線コネクタ 51"/>
        <xdr:cNvCxnSpPr/>
      </xdr:nvCxnSpPr>
      <xdr:spPr bwMode="auto">
        <a:xfrm>
          <a:off x="5003800" y="3141880"/>
          <a:ext cx="647700" cy="2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4122</xdr:rowOff>
    </xdr:from>
    <xdr:to>
      <xdr:col>4</xdr:col>
      <xdr:colOff>469900</xdr:colOff>
      <xdr:row>18</xdr:row>
      <xdr:rowOff>8155</xdr:rowOff>
    </xdr:to>
    <xdr:cxnSp macro="">
      <xdr:nvCxnSpPr>
        <xdr:cNvPr id="55" name="直線コネクタ 54"/>
        <xdr:cNvCxnSpPr/>
      </xdr:nvCxnSpPr>
      <xdr:spPr bwMode="auto">
        <a:xfrm>
          <a:off x="4305300" y="3137847"/>
          <a:ext cx="698500" cy="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140825</xdr:rowOff>
    </xdr:from>
    <xdr:to>
      <xdr:col>3</xdr:col>
      <xdr:colOff>904875</xdr:colOff>
      <xdr:row>18</xdr:row>
      <xdr:rowOff>4122</xdr:rowOff>
    </xdr:to>
    <xdr:cxnSp macro="">
      <xdr:nvCxnSpPr>
        <xdr:cNvPr id="58" name="直線コネクタ 57"/>
        <xdr:cNvCxnSpPr/>
      </xdr:nvCxnSpPr>
      <xdr:spPr bwMode="auto">
        <a:xfrm>
          <a:off x="3606800" y="3103100"/>
          <a:ext cx="6985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138259</xdr:rowOff>
    </xdr:from>
    <xdr:to>
      <xdr:col>3</xdr:col>
      <xdr:colOff>955675</xdr:colOff>
      <xdr:row>16</xdr:row>
      <xdr:rowOff>68409</xdr:rowOff>
    </xdr:to>
    <xdr:sp macro="" textlink="">
      <xdr:nvSpPr>
        <xdr:cNvPr id="59" name="フローチャート : 判断 58"/>
        <xdr:cNvSpPr/>
      </xdr:nvSpPr>
      <xdr:spPr bwMode="auto">
        <a:xfrm>
          <a:off x="4254500" y="275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78586</xdr:rowOff>
    </xdr:from>
    <xdr:ext cx="762000" cy="259045"/>
    <xdr:sp macro="" textlink="">
      <xdr:nvSpPr>
        <xdr:cNvPr id="60" name="テキスト ボックス 59"/>
        <xdr:cNvSpPr txBox="1"/>
      </xdr:nvSpPr>
      <xdr:spPr>
        <a:xfrm>
          <a:off x="3924300" y="25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61827</xdr:rowOff>
    </xdr:from>
    <xdr:to>
      <xdr:col>3</xdr:col>
      <xdr:colOff>206375</xdr:colOff>
      <xdr:row>17</xdr:row>
      <xdr:rowOff>140825</xdr:rowOff>
    </xdr:to>
    <xdr:cxnSp macro="">
      <xdr:nvCxnSpPr>
        <xdr:cNvPr id="61" name="直線コネクタ 60"/>
        <xdr:cNvCxnSpPr/>
      </xdr:nvCxnSpPr>
      <xdr:spPr bwMode="auto">
        <a:xfrm>
          <a:off x="2908300" y="3024102"/>
          <a:ext cx="698500" cy="78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15420</xdr:rowOff>
    </xdr:from>
    <xdr:to>
      <xdr:col>3</xdr:col>
      <xdr:colOff>257175</xdr:colOff>
      <xdr:row>16</xdr:row>
      <xdr:rowOff>117020</xdr:rowOff>
    </xdr:to>
    <xdr:sp macro="" textlink="">
      <xdr:nvSpPr>
        <xdr:cNvPr id="62" name="フローチャート : 判断 61"/>
        <xdr:cNvSpPr/>
      </xdr:nvSpPr>
      <xdr:spPr bwMode="auto">
        <a:xfrm>
          <a:off x="3556000" y="2806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127197</xdr:rowOff>
    </xdr:from>
    <xdr:ext cx="762000" cy="259045"/>
    <xdr:sp macro="" textlink="">
      <xdr:nvSpPr>
        <xdr:cNvPr id="63" name="テキスト ボックス 62"/>
        <xdr:cNvSpPr txBox="1"/>
      </xdr:nvSpPr>
      <xdr:spPr>
        <a:xfrm>
          <a:off x="3225800" y="257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626</xdr:rowOff>
    </xdr:from>
    <xdr:to>
      <xdr:col>2</xdr:col>
      <xdr:colOff>692150</xdr:colOff>
      <xdr:row>16</xdr:row>
      <xdr:rowOff>102226</xdr:rowOff>
    </xdr:to>
    <xdr:sp macro="" textlink="">
      <xdr:nvSpPr>
        <xdr:cNvPr id="64" name="フローチャート : 判断 63"/>
        <xdr:cNvSpPr/>
      </xdr:nvSpPr>
      <xdr:spPr bwMode="auto">
        <a:xfrm>
          <a:off x="2857500" y="2791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112403</xdr:rowOff>
    </xdr:from>
    <xdr:ext cx="762000" cy="259045"/>
    <xdr:sp macro="" textlink="">
      <xdr:nvSpPr>
        <xdr:cNvPr id="65" name="テキスト ボックス 64"/>
        <xdr:cNvSpPr txBox="1"/>
      </xdr:nvSpPr>
      <xdr:spPr>
        <a:xfrm>
          <a:off x="2527300" y="256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131499</xdr:rowOff>
    </xdr:from>
    <xdr:to>
      <xdr:col>5</xdr:col>
      <xdr:colOff>34925</xdr:colOff>
      <xdr:row>18</xdr:row>
      <xdr:rowOff>61649</xdr:rowOff>
    </xdr:to>
    <xdr:sp macro="" textlink="">
      <xdr:nvSpPr>
        <xdr:cNvPr id="71" name="円/楕円 70"/>
        <xdr:cNvSpPr/>
      </xdr:nvSpPr>
      <xdr:spPr bwMode="auto">
        <a:xfrm>
          <a:off x="5600700" y="3093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103576</xdr:rowOff>
    </xdr:from>
    <xdr:ext cx="762000" cy="259045"/>
    <xdr:sp macro="" textlink="">
      <xdr:nvSpPr>
        <xdr:cNvPr id="72" name="人口1人当たり決算額の推移該当値テキスト130"/>
        <xdr:cNvSpPr txBox="1"/>
      </xdr:nvSpPr>
      <xdr:spPr>
        <a:xfrm>
          <a:off x="5740400" y="306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128805</xdr:rowOff>
    </xdr:from>
    <xdr:to>
      <xdr:col>4</xdr:col>
      <xdr:colOff>520700</xdr:colOff>
      <xdr:row>18</xdr:row>
      <xdr:rowOff>58955</xdr:rowOff>
    </xdr:to>
    <xdr:sp macro="" textlink="">
      <xdr:nvSpPr>
        <xdr:cNvPr id="73" name="円/楕円 72"/>
        <xdr:cNvSpPr/>
      </xdr:nvSpPr>
      <xdr:spPr bwMode="auto">
        <a:xfrm>
          <a:off x="4953000" y="309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43732</xdr:rowOff>
    </xdr:from>
    <xdr:ext cx="736600" cy="259045"/>
    <xdr:sp macro="" textlink="">
      <xdr:nvSpPr>
        <xdr:cNvPr id="74" name="テキスト ボックス 73"/>
        <xdr:cNvSpPr txBox="1"/>
      </xdr:nvSpPr>
      <xdr:spPr>
        <a:xfrm>
          <a:off x="4622800" y="3177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88,695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124772</xdr:rowOff>
    </xdr:from>
    <xdr:to>
      <xdr:col>3</xdr:col>
      <xdr:colOff>955675</xdr:colOff>
      <xdr:row>18</xdr:row>
      <xdr:rowOff>54922</xdr:rowOff>
    </xdr:to>
    <xdr:sp macro="" textlink="">
      <xdr:nvSpPr>
        <xdr:cNvPr id="75" name="円/楕円 74"/>
        <xdr:cNvSpPr/>
      </xdr:nvSpPr>
      <xdr:spPr bwMode="auto">
        <a:xfrm>
          <a:off x="4254500" y="308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39699</xdr:rowOff>
    </xdr:from>
    <xdr:ext cx="762000" cy="259045"/>
    <xdr:sp macro="" textlink="">
      <xdr:nvSpPr>
        <xdr:cNvPr id="76" name="テキスト ボックス 75"/>
        <xdr:cNvSpPr txBox="1"/>
      </xdr:nvSpPr>
      <xdr:spPr>
        <a:xfrm>
          <a:off x="3924300" y="317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88,942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90025</xdr:rowOff>
    </xdr:from>
    <xdr:to>
      <xdr:col>3</xdr:col>
      <xdr:colOff>257175</xdr:colOff>
      <xdr:row>18</xdr:row>
      <xdr:rowOff>20175</xdr:rowOff>
    </xdr:to>
    <xdr:sp macro="" textlink="">
      <xdr:nvSpPr>
        <xdr:cNvPr id="77" name="円/楕円 76"/>
        <xdr:cNvSpPr/>
      </xdr:nvSpPr>
      <xdr:spPr bwMode="auto">
        <a:xfrm>
          <a:off x="3556000" y="305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4952</xdr:rowOff>
    </xdr:from>
    <xdr:ext cx="762000" cy="259045"/>
    <xdr:sp macro="" textlink="">
      <xdr:nvSpPr>
        <xdr:cNvPr id="78" name="テキスト ボックス 77"/>
        <xdr:cNvSpPr txBox="1"/>
      </xdr:nvSpPr>
      <xdr:spPr>
        <a:xfrm>
          <a:off x="3225800" y="3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91,070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11027</xdr:rowOff>
    </xdr:from>
    <xdr:to>
      <xdr:col>2</xdr:col>
      <xdr:colOff>692150</xdr:colOff>
      <xdr:row>17</xdr:row>
      <xdr:rowOff>112627</xdr:rowOff>
    </xdr:to>
    <xdr:sp macro="" textlink="">
      <xdr:nvSpPr>
        <xdr:cNvPr id="79" name="円/楕円 78"/>
        <xdr:cNvSpPr/>
      </xdr:nvSpPr>
      <xdr:spPr bwMode="auto">
        <a:xfrm>
          <a:off x="2857500" y="297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97404</xdr:rowOff>
    </xdr:from>
    <xdr:ext cx="762000" cy="259045"/>
    <xdr:sp macro="" textlink="">
      <xdr:nvSpPr>
        <xdr:cNvPr id="80" name="テキスト ボックス 79"/>
        <xdr:cNvSpPr txBox="1"/>
      </xdr:nvSpPr>
      <xdr:spPr>
        <a:xfrm>
          <a:off x="2527300" y="305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147445</xdr:rowOff>
    </xdr:from>
    <xdr:ext cx="762000" cy="259045"/>
    <xdr:sp macro="" textlink="">
      <xdr:nvSpPr>
        <xdr:cNvPr id="109" name="人口1人当たり決算額の推移最小値テキスト445"/>
        <xdr:cNvSpPr txBox="1"/>
      </xdr:nvSpPr>
      <xdr:spPr>
        <a:xfrm>
          <a:off x="5740400" y="727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101778</xdr:rowOff>
    </xdr:from>
    <xdr:to>
      <xdr:col>4</xdr:col>
      <xdr:colOff>1117600</xdr:colOff>
      <xdr:row>37</xdr:row>
      <xdr:rowOff>137268</xdr:rowOff>
    </xdr:to>
    <xdr:cxnSp macro="">
      <xdr:nvCxnSpPr>
        <xdr:cNvPr id="113" name="直線コネクタ 112"/>
        <xdr:cNvCxnSpPr/>
      </xdr:nvCxnSpPr>
      <xdr:spPr bwMode="auto">
        <a:xfrm>
          <a:off x="5003800" y="7226478"/>
          <a:ext cx="647700" cy="3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101778</xdr:rowOff>
    </xdr:from>
    <xdr:to>
      <xdr:col>4</xdr:col>
      <xdr:colOff>469900</xdr:colOff>
      <xdr:row>37</xdr:row>
      <xdr:rowOff>108845</xdr:rowOff>
    </xdr:to>
    <xdr:cxnSp macro="">
      <xdr:nvCxnSpPr>
        <xdr:cNvPr id="116" name="直線コネクタ 115"/>
        <xdr:cNvCxnSpPr/>
      </xdr:nvCxnSpPr>
      <xdr:spPr bwMode="auto">
        <a:xfrm flipV="1">
          <a:off x="4305300" y="7226478"/>
          <a:ext cx="698500" cy="7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232135</xdr:rowOff>
    </xdr:from>
    <xdr:ext cx="736600" cy="259045"/>
    <xdr:sp macro="" textlink="">
      <xdr:nvSpPr>
        <xdr:cNvPr id="118" name="テキスト ボックス 117"/>
        <xdr:cNvSpPr txBox="1"/>
      </xdr:nvSpPr>
      <xdr:spPr>
        <a:xfrm>
          <a:off x="4622800" y="649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89871</xdr:rowOff>
    </xdr:from>
    <xdr:to>
      <xdr:col>3</xdr:col>
      <xdr:colOff>904875</xdr:colOff>
      <xdr:row>37</xdr:row>
      <xdr:rowOff>108845</xdr:rowOff>
    </xdr:to>
    <xdr:cxnSp macro="">
      <xdr:nvCxnSpPr>
        <xdr:cNvPr id="119" name="直線コネクタ 118"/>
        <xdr:cNvCxnSpPr/>
      </xdr:nvCxnSpPr>
      <xdr:spPr bwMode="auto">
        <a:xfrm>
          <a:off x="3606800" y="7214571"/>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69723</xdr:rowOff>
    </xdr:from>
    <xdr:to>
      <xdr:col>3</xdr:col>
      <xdr:colOff>955675</xdr:colOff>
      <xdr:row>35</xdr:row>
      <xdr:rowOff>171323</xdr:rowOff>
    </xdr:to>
    <xdr:sp macro="" textlink="">
      <xdr:nvSpPr>
        <xdr:cNvPr id="120" name="フローチャート : 判断 119"/>
        <xdr:cNvSpPr/>
      </xdr:nvSpPr>
      <xdr:spPr bwMode="auto">
        <a:xfrm>
          <a:off x="4254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181500</xdr:rowOff>
    </xdr:from>
    <xdr:ext cx="762000" cy="259045"/>
    <xdr:sp macro="" textlink="">
      <xdr:nvSpPr>
        <xdr:cNvPr id="121" name="テキスト ボックス 120"/>
        <xdr:cNvSpPr txBox="1"/>
      </xdr:nvSpPr>
      <xdr:spPr>
        <a:xfrm>
          <a:off x="3924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66173</xdr:rowOff>
    </xdr:from>
    <xdr:to>
      <xdr:col>3</xdr:col>
      <xdr:colOff>206375</xdr:colOff>
      <xdr:row>37</xdr:row>
      <xdr:rowOff>89871</xdr:rowOff>
    </xdr:to>
    <xdr:cxnSp macro="">
      <xdr:nvCxnSpPr>
        <xdr:cNvPr id="122" name="直線コネクタ 121"/>
        <xdr:cNvCxnSpPr/>
      </xdr:nvCxnSpPr>
      <xdr:spPr bwMode="auto">
        <a:xfrm>
          <a:off x="2908300" y="7190873"/>
          <a:ext cx="698500" cy="23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24250</xdr:rowOff>
    </xdr:from>
    <xdr:to>
      <xdr:col>3</xdr:col>
      <xdr:colOff>257175</xdr:colOff>
      <xdr:row>35</xdr:row>
      <xdr:rowOff>125850</xdr:rowOff>
    </xdr:to>
    <xdr:sp macro="" textlink="">
      <xdr:nvSpPr>
        <xdr:cNvPr id="123" name="フローチャート : 判断 122"/>
        <xdr:cNvSpPr/>
      </xdr:nvSpPr>
      <xdr:spPr bwMode="auto">
        <a:xfrm>
          <a:off x="35560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136027</xdr:rowOff>
    </xdr:from>
    <xdr:ext cx="762000" cy="259045"/>
    <xdr:sp macro="" textlink="">
      <xdr:nvSpPr>
        <xdr:cNvPr id="124" name="テキスト ボックス 123"/>
        <xdr:cNvSpPr txBox="1"/>
      </xdr:nvSpPr>
      <xdr:spPr>
        <a:xfrm>
          <a:off x="32258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338042</xdr:rowOff>
    </xdr:from>
    <xdr:to>
      <xdr:col>2</xdr:col>
      <xdr:colOff>692150</xdr:colOff>
      <xdr:row>35</xdr:row>
      <xdr:rowOff>96742</xdr:rowOff>
    </xdr:to>
    <xdr:sp macro="" textlink="">
      <xdr:nvSpPr>
        <xdr:cNvPr id="125" name="フローチャート : 判断 124"/>
        <xdr:cNvSpPr/>
      </xdr:nvSpPr>
      <xdr:spPr bwMode="auto">
        <a:xfrm>
          <a:off x="2857500" y="6605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106919</xdr:rowOff>
    </xdr:from>
    <xdr:ext cx="762000" cy="259045"/>
    <xdr:sp macro="" textlink="">
      <xdr:nvSpPr>
        <xdr:cNvPr id="126" name="テキスト ボックス 125"/>
        <xdr:cNvSpPr txBox="1"/>
      </xdr:nvSpPr>
      <xdr:spPr>
        <a:xfrm>
          <a:off x="2527300" y="637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86468</xdr:rowOff>
    </xdr:from>
    <xdr:to>
      <xdr:col>5</xdr:col>
      <xdr:colOff>34925</xdr:colOff>
      <xdr:row>37</xdr:row>
      <xdr:rowOff>188068</xdr:rowOff>
    </xdr:to>
    <xdr:sp macro="" textlink="">
      <xdr:nvSpPr>
        <xdr:cNvPr id="132" name="円/楕円 131"/>
        <xdr:cNvSpPr/>
      </xdr:nvSpPr>
      <xdr:spPr bwMode="auto">
        <a:xfrm>
          <a:off x="5600700" y="721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166495</xdr:rowOff>
    </xdr:from>
    <xdr:ext cx="762000" cy="259045"/>
    <xdr:sp macro="" textlink="">
      <xdr:nvSpPr>
        <xdr:cNvPr id="133" name="人口1人当たり決算額の推移該当値テキスト445"/>
        <xdr:cNvSpPr txBox="1"/>
      </xdr:nvSpPr>
      <xdr:spPr>
        <a:xfrm>
          <a:off x="5740400" y="711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-4,539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50978</xdr:rowOff>
    </xdr:from>
    <xdr:to>
      <xdr:col>4</xdr:col>
      <xdr:colOff>520700</xdr:colOff>
      <xdr:row>37</xdr:row>
      <xdr:rowOff>152578</xdr:rowOff>
    </xdr:to>
    <xdr:sp macro="" textlink="">
      <xdr:nvSpPr>
        <xdr:cNvPr id="134" name="円/楕円 133"/>
        <xdr:cNvSpPr/>
      </xdr:nvSpPr>
      <xdr:spPr bwMode="auto">
        <a:xfrm>
          <a:off x="4953000" y="717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137355</xdr:rowOff>
    </xdr:from>
    <xdr:ext cx="736600" cy="259045"/>
    <xdr:sp macro="" textlink="">
      <xdr:nvSpPr>
        <xdr:cNvPr id="135" name="テキスト ボックス 134"/>
        <xdr:cNvSpPr txBox="1"/>
      </xdr:nvSpPr>
      <xdr:spPr>
        <a:xfrm>
          <a:off x="4622800" y="726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58045</xdr:rowOff>
    </xdr:from>
    <xdr:to>
      <xdr:col>3</xdr:col>
      <xdr:colOff>955675</xdr:colOff>
      <xdr:row>37</xdr:row>
      <xdr:rowOff>159645</xdr:rowOff>
    </xdr:to>
    <xdr:sp macro="" textlink="">
      <xdr:nvSpPr>
        <xdr:cNvPr id="136" name="円/楕円 135"/>
        <xdr:cNvSpPr/>
      </xdr:nvSpPr>
      <xdr:spPr bwMode="auto">
        <a:xfrm>
          <a:off x="4254500" y="718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144422</xdr:rowOff>
    </xdr:from>
    <xdr:ext cx="762000" cy="259045"/>
    <xdr:sp macro="" textlink="">
      <xdr:nvSpPr>
        <xdr:cNvPr id="137" name="テキスト ボックス 136"/>
        <xdr:cNvSpPr txBox="1"/>
      </xdr:nvSpPr>
      <xdr:spPr>
        <a:xfrm>
          <a:off x="3924300" y="72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39071</xdr:rowOff>
    </xdr:from>
    <xdr:to>
      <xdr:col>3</xdr:col>
      <xdr:colOff>257175</xdr:colOff>
      <xdr:row>37</xdr:row>
      <xdr:rowOff>140671</xdr:rowOff>
    </xdr:to>
    <xdr:sp macro="" textlink="">
      <xdr:nvSpPr>
        <xdr:cNvPr id="138" name="円/楕円 137"/>
        <xdr:cNvSpPr/>
      </xdr:nvSpPr>
      <xdr:spPr bwMode="auto">
        <a:xfrm>
          <a:off x="3556000" y="716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125448</xdr:rowOff>
    </xdr:from>
    <xdr:ext cx="762000" cy="259045"/>
    <xdr:sp macro="" textlink="">
      <xdr:nvSpPr>
        <xdr:cNvPr id="139" name="テキスト ボックス 138"/>
        <xdr:cNvSpPr txBox="1"/>
      </xdr:nvSpPr>
      <xdr:spPr>
        <a:xfrm>
          <a:off x="3225800" y="72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15373</xdr:rowOff>
    </xdr:from>
    <xdr:to>
      <xdr:col>2</xdr:col>
      <xdr:colOff>692150</xdr:colOff>
      <xdr:row>37</xdr:row>
      <xdr:rowOff>116973</xdr:rowOff>
    </xdr:to>
    <xdr:sp macro="" textlink="">
      <xdr:nvSpPr>
        <xdr:cNvPr id="140" name="円/楕円 139"/>
        <xdr:cNvSpPr/>
      </xdr:nvSpPr>
      <xdr:spPr bwMode="auto">
        <a:xfrm>
          <a:off x="2857500" y="7140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101750</xdr:rowOff>
    </xdr:from>
    <xdr:ext cx="762000" cy="259045"/>
    <xdr:sp macro="" textlink="">
      <xdr:nvSpPr>
        <xdr:cNvPr id="141" name="テキスト ボックス 140"/>
        <xdr:cNvSpPr txBox="1"/>
      </xdr:nvSpPr>
      <xdr:spPr>
        <a:xfrm>
          <a:off x="2527300" y="722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15,519
15,083
6.18
6,414,268
6,134,265
273,016
4,039,034
1,747,109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76802</xdr:rowOff>
    </xdr:from>
    <xdr:to>
      <xdr:col>6</xdr:col>
      <xdr:colOff>511175</xdr:colOff>
      <xdr:row>37</xdr:row>
      <xdr:rowOff>89800</xdr:rowOff>
    </xdr:to>
    <xdr:cxnSp macro="">
      <xdr:nvCxnSpPr>
        <xdr:cNvPr id="63" name="直線コネクタ 62"/>
        <xdr:cNvCxnSpPr/>
      </xdr:nvCxnSpPr>
      <xdr:spPr>
        <a:xfrm>
          <a:off x="3797300" y="6420452"/>
          <a:ext cx="8382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47607</xdr:rowOff>
    </xdr:from>
    <xdr:to>
      <xdr:col>5</xdr:col>
      <xdr:colOff>358775</xdr:colOff>
      <xdr:row>37</xdr:row>
      <xdr:rowOff>76802</xdr:rowOff>
    </xdr:to>
    <xdr:cxnSp macro="">
      <xdr:nvCxnSpPr>
        <xdr:cNvPr id="66" name="直線コネクタ 65"/>
        <xdr:cNvCxnSpPr/>
      </xdr:nvCxnSpPr>
      <xdr:spPr>
        <a:xfrm>
          <a:off x="2908300" y="6391257"/>
          <a:ext cx="8890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37581</xdr:rowOff>
    </xdr:from>
    <xdr:to>
      <xdr:col>4</xdr:col>
      <xdr:colOff>155575</xdr:colOff>
      <xdr:row>37</xdr:row>
      <xdr:rowOff>47607</xdr:rowOff>
    </xdr:to>
    <xdr:cxnSp macro="">
      <xdr:nvCxnSpPr>
        <xdr:cNvPr id="69" name="直線コネクタ 68"/>
        <xdr:cNvCxnSpPr/>
      </xdr:nvCxnSpPr>
      <xdr:spPr>
        <a:xfrm>
          <a:off x="2019300" y="6381231"/>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95513</xdr:rowOff>
    </xdr:from>
    <xdr:to>
      <xdr:col>4</xdr:col>
      <xdr:colOff>206375</xdr:colOff>
      <xdr:row>35</xdr:row>
      <xdr:rowOff>25663</xdr:rowOff>
    </xdr:to>
    <xdr:sp macro="" textlink="">
      <xdr:nvSpPr>
        <xdr:cNvPr id="70" name="フローチャート : 判断 69"/>
        <xdr:cNvSpPr/>
      </xdr:nvSpPr>
      <xdr:spPr>
        <a:xfrm>
          <a:off x="2857500" y="592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42190</xdr:rowOff>
    </xdr:from>
    <xdr:ext cx="534377" cy="259045"/>
    <xdr:sp macro="" textlink="">
      <xdr:nvSpPr>
        <xdr:cNvPr id="71" name="テキスト ボックス 70"/>
        <xdr:cNvSpPr txBox="1"/>
      </xdr:nvSpPr>
      <xdr:spPr>
        <a:xfrm>
          <a:off x="2641111" y="570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122229</xdr:rowOff>
    </xdr:from>
    <xdr:to>
      <xdr:col>2</xdr:col>
      <xdr:colOff>638175</xdr:colOff>
      <xdr:row>37</xdr:row>
      <xdr:rowOff>37581</xdr:rowOff>
    </xdr:to>
    <xdr:cxnSp macro="">
      <xdr:nvCxnSpPr>
        <xdr:cNvPr id="72" name="直線コネクタ 71"/>
        <xdr:cNvCxnSpPr/>
      </xdr:nvCxnSpPr>
      <xdr:spPr>
        <a:xfrm>
          <a:off x="1130300" y="6294429"/>
          <a:ext cx="889000" cy="8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132318</xdr:rowOff>
    </xdr:from>
    <xdr:to>
      <xdr:col>3</xdr:col>
      <xdr:colOff>3175</xdr:colOff>
      <xdr:row>35</xdr:row>
      <xdr:rowOff>62468</xdr:rowOff>
    </xdr:to>
    <xdr:sp macro="" textlink="">
      <xdr:nvSpPr>
        <xdr:cNvPr id="73" name="フローチャート : 判断 72"/>
        <xdr:cNvSpPr/>
      </xdr:nvSpPr>
      <xdr:spPr>
        <a:xfrm>
          <a:off x="1968500" y="5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78995</xdr:rowOff>
    </xdr:from>
    <xdr:ext cx="534377" cy="259045"/>
    <xdr:sp macro="" textlink="">
      <xdr:nvSpPr>
        <xdr:cNvPr id="74" name="テキスト ボックス 73"/>
        <xdr:cNvSpPr txBox="1"/>
      </xdr:nvSpPr>
      <xdr:spPr>
        <a:xfrm>
          <a:off x="1752111" y="57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102404</xdr:rowOff>
    </xdr:from>
    <xdr:to>
      <xdr:col>1</xdr:col>
      <xdr:colOff>485775</xdr:colOff>
      <xdr:row>35</xdr:row>
      <xdr:rowOff>32554</xdr:rowOff>
    </xdr:to>
    <xdr:sp macro="" textlink="">
      <xdr:nvSpPr>
        <xdr:cNvPr id="75" name="フローチャート : 判断 74"/>
        <xdr:cNvSpPr/>
      </xdr:nvSpPr>
      <xdr:spPr>
        <a:xfrm>
          <a:off x="1079500" y="593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49081</xdr:rowOff>
    </xdr:from>
    <xdr:ext cx="534377" cy="259045"/>
    <xdr:sp macro="" textlink="">
      <xdr:nvSpPr>
        <xdr:cNvPr id="76" name="テキスト ボックス 75"/>
        <xdr:cNvSpPr txBox="1"/>
      </xdr:nvSpPr>
      <xdr:spPr>
        <a:xfrm>
          <a:off x="863111" y="570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39000</xdr:rowOff>
    </xdr:from>
    <xdr:to>
      <xdr:col>6</xdr:col>
      <xdr:colOff>561975</xdr:colOff>
      <xdr:row>37</xdr:row>
      <xdr:rowOff>140600</xdr:rowOff>
    </xdr:to>
    <xdr:sp macro="" textlink="">
      <xdr:nvSpPr>
        <xdr:cNvPr id="82" name="円/楕円 81"/>
        <xdr:cNvSpPr/>
      </xdr:nvSpPr>
      <xdr:spPr>
        <a:xfrm>
          <a:off x="4584700" y="63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17427</xdr:rowOff>
    </xdr:from>
    <xdr:ext cx="534377" cy="259045"/>
    <xdr:sp macro="" textlink="">
      <xdr:nvSpPr>
        <xdr:cNvPr id="83" name="人件費該当値テキスト"/>
        <xdr:cNvSpPr txBox="1"/>
      </xdr:nvSpPr>
      <xdr:spPr>
        <a:xfrm>
          <a:off x="4686300" y="636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61,556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26002</xdr:rowOff>
    </xdr:from>
    <xdr:to>
      <xdr:col>5</xdr:col>
      <xdr:colOff>409575</xdr:colOff>
      <xdr:row>37</xdr:row>
      <xdr:rowOff>127602</xdr:rowOff>
    </xdr:to>
    <xdr:sp macro="" textlink="">
      <xdr:nvSpPr>
        <xdr:cNvPr id="84" name="円/楕円 83"/>
        <xdr:cNvSpPr/>
      </xdr:nvSpPr>
      <xdr:spPr>
        <a:xfrm>
          <a:off x="3746500" y="63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118729</xdr:rowOff>
    </xdr:from>
    <xdr:ext cx="534377" cy="259045"/>
    <xdr:sp macro="" textlink="">
      <xdr:nvSpPr>
        <xdr:cNvPr id="85" name="テキスト ボックス 84"/>
        <xdr:cNvSpPr txBox="1"/>
      </xdr:nvSpPr>
      <xdr:spPr>
        <a:xfrm>
          <a:off x="3530111" y="64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168257</xdr:rowOff>
    </xdr:from>
    <xdr:to>
      <xdr:col>4</xdr:col>
      <xdr:colOff>206375</xdr:colOff>
      <xdr:row>37</xdr:row>
      <xdr:rowOff>98407</xdr:rowOff>
    </xdr:to>
    <xdr:sp macro="" textlink="">
      <xdr:nvSpPr>
        <xdr:cNvPr id="86" name="円/楕円 85"/>
        <xdr:cNvSpPr/>
      </xdr:nvSpPr>
      <xdr:spPr>
        <a:xfrm>
          <a:off x="2857500" y="63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89534</xdr:rowOff>
    </xdr:from>
    <xdr:ext cx="534377" cy="259045"/>
    <xdr:sp macro="" textlink="">
      <xdr:nvSpPr>
        <xdr:cNvPr id="87" name="テキスト ボックス 86"/>
        <xdr:cNvSpPr txBox="1"/>
      </xdr:nvSpPr>
      <xdr:spPr>
        <a:xfrm>
          <a:off x="2641111" y="643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158231</xdr:rowOff>
    </xdr:from>
    <xdr:to>
      <xdr:col>3</xdr:col>
      <xdr:colOff>3175</xdr:colOff>
      <xdr:row>37</xdr:row>
      <xdr:rowOff>88381</xdr:rowOff>
    </xdr:to>
    <xdr:sp macro="" textlink="">
      <xdr:nvSpPr>
        <xdr:cNvPr id="88" name="円/楕円 87"/>
        <xdr:cNvSpPr/>
      </xdr:nvSpPr>
      <xdr:spPr>
        <a:xfrm>
          <a:off x="1968500" y="63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79508</xdr:rowOff>
    </xdr:from>
    <xdr:ext cx="534377" cy="259045"/>
    <xdr:sp macro="" textlink="">
      <xdr:nvSpPr>
        <xdr:cNvPr id="89" name="テキスト ボックス 88"/>
        <xdr:cNvSpPr txBox="1"/>
      </xdr:nvSpPr>
      <xdr:spPr>
        <a:xfrm>
          <a:off x="1752111" y="642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71429</xdr:rowOff>
    </xdr:from>
    <xdr:to>
      <xdr:col>1</xdr:col>
      <xdr:colOff>485775</xdr:colOff>
      <xdr:row>37</xdr:row>
      <xdr:rowOff>1579</xdr:rowOff>
    </xdr:to>
    <xdr:sp macro="" textlink="">
      <xdr:nvSpPr>
        <xdr:cNvPr id="90" name="円/楕円 89"/>
        <xdr:cNvSpPr/>
      </xdr:nvSpPr>
      <xdr:spPr>
        <a:xfrm>
          <a:off x="1079500" y="6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164156</xdr:rowOff>
    </xdr:from>
    <xdr:ext cx="534377" cy="259045"/>
    <xdr:sp macro="" textlink="">
      <xdr:nvSpPr>
        <xdr:cNvPr id="91" name="テキスト ボックス 90"/>
        <xdr:cNvSpPr txBox="1"/>
      </xdr:nvSpPr>
      <xdr:spPr>
        <a:xfrm>
          <a:off x="863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50020</xdr:rowOff>
    </xdr:from>
    <xdr:to>
      <xdr:col>6</xdr:col>
      <xdr:colOff>511175</xdr:colOff>
      <xdr:row>57</xdr:row>
      <xdr:rowOff>52123</xdr:rowOff>
    </xdr:to>
    <xdr:cxnSp macro="">
      <xdr:nvCxnSpPr>
        <xdr:cNvPr id="121" name="直線コネクタ 120"/>
        <xdr:cNvCxnSpPr/>
      </xdr:nvCxnSpPr>
      <xdr:spPr>
        <a:xfrm>
          <a:off x="3797300" y="9822670"/>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50020</xdr:rowOff>
    </xdr:from>
    <xdr:to>
      <xdr:col>5</xdr:col>
      <xdr:colOff>358775</xdr:colOff>
      <xdr:row>57</xdr:row>
      <xdr:rowOff>73497</xdr:rowOff>
    </xdr:to>
    <xdr:cxnSp macro="">
      <xdr:nvCxnSpPr>
        <xdr:cNvPr id="124" name="直線コネクタ 123"/>
        <xdr:cNvCxnSpPr/>
      </xdr:nvCxnSpPr>
      <xdr:spPr>
        <a:xfrm flipV="1">
          <a:off x="2908300" y="9822670"/>
          <a:ext cx="889000" cy="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73497</xdr:rowOff>
    </xdr:from>
    <xdr:to>
      <xdr:col>4</xdr:col>
      <xdr:colOff>155575</xdr:colOff>
      <xdr:row>57</xdr:row>
      <xdr:rowOff>101897</xdr:rowOff>
    </xdr:to>
    <xdr:cxnSp macro="">
      <xdr:nvCxnSpPr>
        <xdr:cNvPr id="127" name="直線コネクタ 126"/>
        <xdr:cNvCxnSpPr/>
      </xdr:nvCxnSpPr>
      <xdr:spPr>
        <a:xfrm flipV="1">
          <a:off x="2019300" y="9846147"/>
          <a:ext cx="889000" cy="2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65109</xdr:rowOff>
    </xdr:from>
    <xdr:ext cx="534377" cy="259045"/>
    <xdr:sp macro="" textlink="">
      <xdr:nvSpPr>
        <xdr:cNvPr id="129" name="テキスト ボックス 128"/>
        <xdr:cNvSpPr txBox="1"/>
      </xdr:nvSpPr>
      <xdr:spPr>
        <a:xfrm>
          <a:off x="2641111" y="1000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88547</xdr:rowOff>
    </xdr:from>
    <xdr:to>
      <xdr:col>2</xdr:col>
      <xdr:colOff>638175</xdr:colOff>
      <xdr:row>57</xdr:row>
      <xdr:rowOff>101897</xdr:rowOff>
    </xdr:to>
    <xdr:cxnSp macro="">
      <xdr:nvCxnSpPr>
        <xdr:cNvPr id="130" name="直線コネクタ 129"/>
        <xdr:cNvCxnSpPr/>
      </xdr:nvCxnSpPr>
      <xdr:spPr>
        <a:xfrm>
          <a:off x="1130300" y="9861197"/>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97091</xdr:rowOff>
    </xdr:from>
    <xdr:ext cx="534377" cy="259045"/>
    <xdr:sp macro="" textlink="">
      <xdr:nvSpPr>
        <xdr:cNvPr id="132" name="テキスト ボックス 131"/>
        <xdr:cNvSpPr txBox="1"/>
      </xdr:nvSpPr>
      <xdr:spPr>
        <a:xfrm>
          <a:off x="1752111" y="100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114670</xdr:rowOff>
    </xdr:from>
    <xdr:ext cx="534377" cy="259045"/>
    <xdr:sp macro="" textlink="">
      <xdr:nvSpPr>
        <xdr:cNvPr id="134" name="テキスト ボックス 133"/>
        <xdr:cNvSpPr txBox="1"/>
      </xdr:nvSpPr>
      <xdr:spPr>
        <a:xfrm>
          <a:off x="863111" y="1005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1323</xdr:rowOff>
    </xdr:from>
    <xdr:to>
      <xdr:col>6</xdr:col>
      <xdr:colOff>561975</xdr:colOff>
      <xdr:row>57</xdr:row>
      <xdr:rowOff>102923</xdr:rowOff>
    </xdr:to>
    <xdr:sp macro="" textlink="">
      <xdr:nvSpPr>
        <xdr:cNvPr id="140" name="円/楕円 139"/>
        <xdr:cNvSpPr/>
      </xdr:nvSpPr>
      <xdr:spPr>
        <a:xfrm>
          <a:off x="4584700" y="97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24200</xdr:rowOff>
    </xdr:from>
    <xdr:ext cx="534377" cy="259045"/>
    <xdr:sp macro="" textlink="">
      <xdr:nvSpPr>
        <xdr:cNvPr id="141" name="物件費該当値テキスト"/>
        <xdr:cNvSpPr txBox="1"/>
      </xdr:nvSpPr>
      <xdr:spPr>
        <a:xfrm>
          <a:off x="4686300" y="962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93,993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170670</xdr:rowOff>
    </xdr:from>
    <xdr:to>
      <xdr:col>5</xdr:col>
      <xdr:colOff>409575</xdr:colOff>
      <xdr:row>57</xdr:row>
      <xdr:rowOff>100820</xdr:rowOff>
    </xdr:to>
    <xdr:sp macro="" textlink="">
      <xdr:nvSpPr>
        <xdr:cNvPr id="142" name="円/楕円 141"/>
        <xdr:cNvSpPr/>
      </xdr:nvSpPr>
      <xdr:spPr>
        <a:xfrm>
          <a:off x="3746500" y="97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117347</xdr:rowOff>
    </xdr:from>
    <xdr:ext cx="534377" cy="259045"/>
    <xdr:sp macro="" textlink="">
      <xdr:nvSpPr>
        <xdr:cNvPr id="143" name="テキスト ボックス 142"/>
        <xdr:cNvSpPr txBox="1"/>
      </xdr:nvSpPr>
      <xdr:spPr>
        <a:xfrm>
          <a:off x="3530111" y="954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22697</xdr:rowOff>
    </xdr:from>
    <xdr:to>
      <xdr:col>4</xdr:col>
      <xdr:colOff>206375</xdr:colOff>
      <xdr:row>57</xdr:row>
      <xdr:rowOff>124297</xdr:rowOff>
    </xdr:to>
    <xdr:sp macro="" textlink="">
      <xdr:nvSpPr>
        <xdr:cNvPr id="144" name="円/楕円 143"/>
        <xdr:cNvSpPr/>
      </xdr:nvSpPr>
      <xdr:spPr>
        <a:xfrm>
          <a:off x="2857500" y="97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140824</xdr:rowOff>
    </xdr:from>
    <xdr:ext cx="534377" cy="259045"/>
    <xdr:sp macro="" textlink="">
      <xdr:nvSpPr>
        <xdr:cNvPr id="145" name="テキスト ボックス 144"/>
        <xdr:cNvSpPr txBox="1"/>
      </xdr:nvSpPr>
      <xdr:spPr>
        <a:xfrm>
          <a:off x="2641111" y="95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51097</xdr:rowOff>
    </xdr:from>
    <xdr:to>
      <xdr:col>3</xdr:col>
      <xdr:colOff>3175</xdr:colOff>
      <xdr:row>57</xdr:row>
      <xdr:rowOff>152697</xdr:rowOff>
    </xdr:to>
    <xdr:sp macro="" textlink="">
      <xdr:nvSpPr>
        <xdr:cNvPr id="146" name="円/楕円 145"/>
        <xdr:cNvSpPr/>
      </xdr:nvSpPr>
      <xdr:spPr>
        <a:xfrm>
          <a:off x="1968500" y="98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169224</xdr:rowOff>
    </xdr:from>
    <xdr:ext cx="534377" cy="259045"/>
    <xdr:sp macro="" textlink="">
      <xdr:nvSpPr>
        <xdr:cNvPr id="147" name="テキスト ボックス 146"/>
        <xdr:cNvSpPr txBox="1"/>
      </xdr:nvSpPr>
      <xdr:spPr>
        <a:xfrm>
          <a:off x="1752111" y="95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37747</xdr:rowOff>
    </xdr:from>
    <xdr:to>
      <xdr:col>1</xdr:col>
      <xdr:colOff>485775</xdr:colOff>
      <xdr:row>57</xdr:row>
      <xdr:rowOff>139347</xdr:rowOff>
    </xdr:to>
    <xdr:sp macro="" textlink="">
      <xdr:nvSpPr>
        <xdr:cNvPr id="148" name="円/楕円 147"/>
        <xdr:cNvSpPr/>
      </xdr:nvSpPr>
      <xdr:spPr>
        <a:xfrm>
          <a:off x="1079500" y="98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155874</xdr:rowOff>
    </xdr:from>
    <xdr:ext cx="534377" cy="259045"/>
    <xdr:sp macro="" textlink="">
      <xdr:nvSpPr>
        <xdr:cNvPr id="149" name="テキスト ボックス 148"/>
        <xdr:cNvSpPr txBox="1"/>
      </xdr:nvSpPr>
      <xdr:spPr>
        <a:xfrm>
          <a:off x="863111" y="95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151282</xdr:rowOff>
    </xdr:from>
    <xdr:to>
      <xdr:col>6</xdr:col>
      <xdr:colOff>511175</xdr:colOff>
      <xdr:row>79</xdr:row>
      <xdr:rowOff>2350</xdr:rowOff>
    </xdr:to>
    <xdr:cxnSp macro="">
      <xdr:nvCxnSpPr>
        <xdr:cNvPr id="178" name="直線コネクタ 177"/>
        <xdr:cNvCxnSpPr/>
      </xdr:nvCxnSpPr>
      <xdr:spPr>
        <a:xfrm flipV="1">
          <a:off x="3797300" y="13524382"/>
          <a:ext cx="8382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2350</xdr:rowOff>
    </xdr:from>
    <xdr:to>
      <xdr:col>5</xdr:col>
      <xdr:colOff>358775</xdr:colOff>
      <xdr:row>79</xdr:row>
      <xdr:rowOff>2463</xdr:rowOff>
    </xdr:to>
    <xdr:cxnSp macro="">
      <xdr:nvCxnSpPr>
        <xdr:cNvPr id="181" name="直線コネクタ 180"/>
        <xdr:cNvCxnSpPr/>
      </xdr:nvCxnSpPr>
      <xdr:spPr>
        <a:xfrm flipV="1">
          <a:off x="2908300" y="13546900"/>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156008</xdr:rowOff>
    </xdr:from>
    <xdr:to>
      <xdr:col>4</xdr:col>
      <xdr:colOff>155575</xdr:colOff>
      <xdr:row>79</xdr:row>
      <xdr:rowOff>2463</xdr:rowOff>
    </xdr:to>
    <xdr:cxnSp macro="">
      <xdr:nvCxnSpPr>
        <xdr:cNvPr id="184" name="直線コネクタ 183"/>
        <xdr:cNvCxnSpPr/>
      </xdr:nvCxnSpPr>
      <xdr:spPr>
        <a:xfrm>
          <a:off x="2019300" y="13529108"/>
          <a:ext cx="889000" cy="1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106921</xdr:rowOff>
    </xdr:from>
    <xdr:to>
      <xdr:col>4</xdr:col>
      <xdr:colOff>206375</xdr:colOff>
      <xdr:row>78</xdr:row>
      <xdr:rowOff>37071</xdr:rowOff>
    </xdr:to>
    <xdr:sp macro="" textlink="">
      <xdr:nvSpPr>
        <xdr:cNvPr id="185" name="フローチャート : 判断 184"/>
        <xdr:cNvSpPr/>
      </xdr:nvSpPr>
      <xdr:spPr>
        <a:xfrm>
          <a:off x="2857500" y="1330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53598</xdr:rowOff>
    </xdr:from>
    <xdr:ext cx="469744" cy="259045"/>
    <xdr:sp macro="" textlink="">
      <xdr:nvSpPr>
        <xdr:cNvPr id="186" name="テキスト ボックス 185"/>
        <xdr:cNvSpPr txBox="1"/>
      </xdr:nvSpPr>
      <xdr:spPr>
        <a:xfrm>
          <a:off x="2673427" y="1308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108192</xdr:rowOff>
    </xdr:from>
    <xdr:to>
      <xdr:col>2</xdr:col>
      <xdr:colOff>638175</xdr:colOff>
      <xdr:row>78</xdr:row>
      <xdr:rowOff>156008</xdr:rowOff>
    </xdr:to>
    <xdr:cxnSp macro="">
      <xdr:nvCxnSpPr>
        <xdr:cNvPr id="187" name="直線コネクタ 186"/>
        <xdr:cNvCxnSpPr/>
      </xdr:nvCxnSpPr>
      <xdr:spPr>
        <a:xfrm>
          <a:off x="1130300" y="13481292"/>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128485</xdr:rowOff>
    </xdr:from>
    <xdr:to>
      <xdr:col>3</xdr:col>
      <xdr:colOff>3175</xdr:colOff>
      <xdr:row>78</xdr:row>
      <xdr:rowOff>58635</xdr:rowOff>
    </xdr:to>
    <xdr:sp macro="" textlink="">
      <xdr:nvSpPr>
        <xdr:cNvPr id="188" name="フローチャート : 判断 187"/>
        <xdr:cNvSpPr/>
      </xdr:nvSpPr>
      <xdr:spPr>
        <a:xfrm>
          <a:off x="1968500" y="1333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75162</xdr:rowOff>
    </xdr:from>
    <xdr:ext cx="469744" cy="259045"/>
    <xdr:sp macro="" textlink="">
      <xdr:nvSpPr>
        <xdr:cNvPr id="189" name="テキスト ボックス 188"/>
        <xdr:cNvSpPr txBox="1"/>
      </xdr:nvSpPr>
      <xdr:spPr>
        <a:xfrm>
          <a:off x="1784427" y="1310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129172</xdr:rowOff>
    </xdr:from>
    <xdr:to>
      <xdr:col>1</xdr:col>
      <xdr:colOff>485775</xdr:colOff>
      <xdr:row>78</xdr:row>
      <xdr:rowOff>59322</xdr:rowOff>
    </xdr:to>
    <xdr:sp macro="" textlink="">
      <xdr:nvSpPr>
        <xdr:cNvPr id="190" name="フローチャート : 判断 189"/>
        <xdr:cNvSpPr/>
      </xdr:nvSpPr>
      <xdr:spPr>
        <a:xfrm>
          <a:off x="1079500" y="133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75849</xdr:rowOff>
    </xdr:from>
    <xdr:ext cx="469744" cy="259045"/>
    <xdr:sp macro="" textlink="">
      <xdr:nvSpPr>
        <xdr:cNvPr id="191" name="テキスト ボックス 190"/>
        <xdr:cNvSpPr txBox="1"/>
      </xdr:nvSpPr>
      <xdr:spPr>
        <a:xfrm>
          <a:off x="895427" y="131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100482</xdr:rowOff>
    </xdr:from>
    <xdr:to>
      <xdr:col>6</xdr:col>
      <xdr:colOff>561975</xdr:colOff>
      <xdr:row>79</xdr:row>
      <xdr:rowOff>30632</xdr:rowOff>
    </xdr:to>
    <xdr:sp macro="" textlink="">
      <xdr:nvSpPr>
        <xdr:cNvPr id="197" name="円/楕円 196"/>
        <xdr:cNvSpPr/>
      </xdr:nvSpPr>
      <xdr:spPr>
        <a:xfrm>
          <a:off x="4584700" y="134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15409</xdr:rowOff>
    </xdr:from>
    <xdr:ext cx="469744" cy="259045"/>
    <xdr:sp macro="" textlink="">
      <xdr:nvSpPr>
        <xdr:cNvPr id="198" name="維持補修費該当値テキスト"/>
        <xdr:cNvSpPr txBox="1"/>
      </xdr:nvSpPr>
      <xdr:spPr>
        <a:xfrm>
          <a:off x="46863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123000</xdr:rowOff>
    </xdr:from>
    <xdr:to>
      <xdr:col>5</xdr:col>
      <xdr:colOff>409575</xdr:colOff>
      <xdr:row>79</xdr:row>
      <xdr:rowOff>53150</xdr:rowOff>
    </xdr:to>
    <xdr:sp macro="" textlink="">
      <xdr:nvSpPr>
        <xdr:cNvPr id="199" name="円/楕円 198"/>
        <xdr:cNvSpPr/>
      </xdr:nvSpPr>
      <xdr:spPr>
        <a:xfrm>
          <a:off x="37465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44277</xdr:rowOff>
    </xdr:from>
    <xdr:ext cx="469744" cy="259045"/>
    <xdr:sp macro="" textlink="">
      <xdr:nvSpPr>
        <xdr:cNvPr id="200" name="テキスト ボックス 199"/>
        <xdr:cNvSpPr txBox="1"/>
      </xdr:nvSpPr>
      <xdr:spPr>
        <a:xfrm>
          <a:off x="3562427" y="135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123113</xdr:rowOff>
    </xdr:from>
    <xdr:to>
      <xdr:col>4</xdr:col>
      <xdr:colOff>206375</xdr:colOff>
      <xdr:row>79</xdr:row>
      <xdr:rowOff>53263</xdr:rowOff>
    </xdr:to>
    <xdr:sp macro="" textlink="">
      <xdr:nvSpPr>
        <xdr:cNvPr id="201" name="円/楕円 200"/>
        <xdr:cNvSpPr/>
      </xdr:nvSpPr>
      <xdr:spPr>
        <a:xfrm>
          <a:off x="2857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44390</xdr:rowOff>
    </xdr:from>
    <xdr:ext cx="469744" cy="259045"/>
    <xdr:sp macro="" textlink="">
      <xdr:nvSpPr>
        <xdr:cNvPr id="202" name="テキスト ボックス 201"/>
        <xdr:cNvSpPr txBox="1"/>
      </xdr:nvSpPr>
      <xdr:spPr>
        <a:xfrm>
          <a:off x="2673427" y="1358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105208</xdr:rowOff>
    </xdr:from>
    <xdr:to>
      <xdr:col>3</xdr:col>
      <xdr:colOff>3175</xdr:colOff>
      <xdr:row>79</xdr:row>
      <xdr:rowOff>35358</xdr:rowOff>
    </xdr:to>
    <xdr:sp macro="" textlink="">
      <xdr:nvSpPr>
        <xdr:cNvPr id="203" name="円/楕円 202"/>
        <xdr:cNvSpPr/>
      </xdr:nvSpPr>
      <xdr:spPr>
        <a:xfrm>
          <a:off x="1968500" y="13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26485</xdr:rowOff>
    </xdr:from>
    <xdr:ext cx="469744" cy="259045"/>
    <xdr:sp macro="" textlink="">
      <xdr:nvSpPr>
        <xdr:cNvPr id="204" name="テキスト ボックス 203"/>
        <xdr:cNvSpPr txBox="1"/>
      </xdr:nvSpPr>
      <xdr:spPr>
        <a:xfrm>
          <a:off x="1784427" y="1357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57392</xdr:rowOff>
    </xdr:from>
    <xdr:to>
      <xdr:col>1</xdr:col>
      <xdr:colOff>485775</xdr:colOff>
      <xdr:row>78</xdr:row>
      <xdr:rowOff>158992</xdr:rowOff>
    </xdr:to>
    <xdr:sp macro="" textlink="">
      <xdr:nvSpPr>
        <xdr:cNvPr id="205" name="円/楕円 204"/>
        <xdr:cNvSpPr/>
      </xdr:nvSpPr>
      <xdr:spPr>
        <a:xfrm>
          <a:off x="1079500" y="134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150119</xdr:rowOff>
    </xdr:from>
    <xdr:ext cx="469744" cy="259045"/>
    <xdr:sp macro="" textlink="">
      <xdr:nvSpPr>
        <xdr:cNvPr id="206" name="テキスト ボックス 205"/>
        <xdr:cNvSpPr txBox="1"/>
      </xdr:nvSpPr>
      <xdr:spPr>
        <a:xfrm>
          <a:off x="895427" y="1352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144876</xdr:rowOff>
    </xdr:from>
    <xdr:to>
      <xdr:col>6</xdr:col>
      <xdr:colOff>511175</xdr:colOff>
      <xdr:row>96</xdr:row>
      <xdr:rowOff>55265</xdr:rowOff>
    </xdr:to>
    <xdr:cxnSp macro="">
      <xdr:nvCxnSpPr>
        <xdr:cNvPr id="238" name="直線コネクタ 237"/>
        <xdr:cNvCxnSpPr/>
      </xdr:nvCxnSpPr>
      <xdr:spPr>
        <a:xfrm flipV="1">
          <a:off x="3797300" y="16432626"/>
          <a:ext cx="8382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28110</xdr:rowOff>
    </xdr:from>
    <xdr:to>
      <xdr:col>5</xdr:col>
      <xdr:colOff>358775</xdr:colOff>
      <xdr:row>96</xdr:row>
      <xdr:rowOff>55265</xdr:rowOff>
    </xdr:to>
    <xdr:cxnSp macro="">
      <xdr:nvCxnSpPr>
        <xdr:cNvPr id="241" name="直線コネクタ 240"/>
        <xdr:cNvCxnSpPr/>
      </xdr:nvCxnSpPr>
      <xdr:spPr>
        <a:xfrm>
          <a:off x="2908300" y="16487310"/>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28110</xdr:rowOff>
    </xdr:from>
    <xdr:to>
      <xdr:col>4</xdr:col>
      <xdr:colOff>155575</xdr:colOff>
      <xdr:row>96</xdr:row>
      <xdr:rowOff>132614</xdr:rowOff>
    </xdr:to>
    <xdr:cxnSp macro="">
      <xdr:nvCxnSpPr>
        <xdr:cNvPr id="244" name="直線コネクタ 243"/>
        <xdr:cNvCxnSpPr/>
      </xdr:nvCxnSpPr>
      <xdr:spPr>
        <a:xfrm flipV="1">
          <a:off x="2019300" y="16487310"/>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45" name="フローチャート : 判断 244"/>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46" name="テキスト ボックス 245"/>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130229</xdr:rowOff>
    </xdr:from>
    <xdr:to>
      <xdr:col>2</xdr:col>
      <xdr:colOff>638175</xdr:colOff>
      <xdr:row>96</xdr:row>
      <xdr:rowOff>132614</xdr:rowOff>
    </xdr:to>
    <xdr:cxnSp macro="">
      <xdr:nvCxnSpPr>
        <xdr:cNvPr id="247" name="直線コネクタ 246"/>
        <xdr:cNvCxnSpPr/>
      </xdr:nvCxnSpPr>
      <xdr:spPr>
        <a:xfrm>
          <a:off x="1130300" y="16589429"/>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8" name="フローチャート : 判断 247"/>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9" name="テキスト ボックス 248"/>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50" name="フローチャート : 判断 249"/>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51" name="テキスト ボックス 250"/>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94076</xdr:rowOff>
    </xdr:from>
    <xdr:to>
      <xdr:col>6</xdr:col>
      <xdr:colOff>561975</xdr:colOff>
      <xdr:row>96</xdr:row>
      <xdr:rowOff>24226</xdr:rowOff>
    </xdr:to>
    <xdr:sp macro="" textlink="">
      <xdr:nvSpPr>
        <xdr:cNvPr id="257" name="円/楕円 256"/>
        <xdr:cNvSpPr/>
      </xdr:nvSpPr>
      <xdr:spPr>
        <a:xfrm>
          <a:off x="4584700" y="163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72503</xdr:rowOff>
    </xdr:from>
    <xdr:ext cx="534377" cy="259045"/>
    <xdr:sp macro="" textlink="">
      <xdr:nvSpPr>
        <xdr:cNvPr id="258" name="扶助費該当値テキスト"/>
        <xdr:cNvSpPr txBox="1"/>
      </xdr:nvSpPr>
      <xdr:spPr>
        <a:xfrm>
          <a:off x="4686300" y="163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59,183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4465</xdr:rowOff>
    </xdr:from>
    <xdr:to>
      <xdr:col>5</xdr:col>
      <xdr:colOff>409575</xdr:colOff>
      <xdr:row>96</xdr:row>
      <xdr:rowOff>106065</xdr:rowOff>
    </xdr:to>
    <xdr:sp macro="" textlink="">
      <xdr:nvSpPr>
        <xdr:cNvPr id="259" name="円/楕円 258"/>
        <xdr:cNvSpPr/>
      </xdr:nvSpPr>
      <xdr:spPr>
        <a:xfrm>
          <a:off x="3746500" y="1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97192</xdr:rowOff>
    </xdr:from>
    <xdr:ext cx="534377" cy="259045"/>
    <xdr:sp macro="" textlink="">
      <xdr:nvSpPr>
        <xdr:cNvPr id="260" name="テキスト ボックス 259"/>
        <xdr:cNvSpPr txBox="1"/>
      </xdr:nvSpPr>
      <xdr:spPr>
        <a:xfrm>
          <a:off x="3530111" y="165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148760</xdr:rowOff>
    </xdr:from>
    <xdr:to>
      <xdr:col>4</xdr:col>
      <xdr:colOff>206375</xdr:colOff>
      <xdr:row>96</xdr:row>
      <xdr:rowOff>78910</xdr:rowOff>
    </xdr:to>
    <xdr:sp macro="" textlink="">
      <xdr:nvSpPr>
        <xdr:cNvPr id="261" name="円/楕円 260"/>
        <xdr:cNvSpPr/>
      </xdr:nvSpPr>
      <xdr:spPr>
        <a:xfrm>
          <a:off x="2857500" y="164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70037</xdr:rowOff>
    </xdr:from>
    <xdr:ext cx="534377" cy="259045"/>
    <xdr:sp macro="" textlink="">
      <xdr:nvSpPr>
        <xdr:cNvPr id="262" name="テキスト ボックス 261"/>
        <xdr:cNvSpPr txBox="1"/>
      </xdr:nvSpPr>
      <xdr:spPr>
        <a:xfrm>
          <a:off x="2641111" y="1652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81814</xdr:rowOff>
    </xdr:from>
    <xdr:to>
      <xdr:col>3</xdr:col>
      <xdr:colOff>3175</xdr:colOff>
      <xdr:row>97</xdr:row>
      <xdr:rowOff>11964</xdr:rowOff>
    </xdr:to>
    <xdr:sp macro="" textlink="">
      <xdr:nvSpPr>
        <xdr:cNvPr id="263" name="円/楕円 262"/>
        <xdr:cNvSpPr/>
      </xdr:nvSpPr>
      <xdr:spPr>
        <a:xfrm>
          <a:off x="1968500" y="165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3091</xdr:rowOff>
    </xdr:from>
    <xdr:ext cx="534377" cy="259045"/>
    <xdr:sp macro="" textlink="">
      <xdr:nvSpPr>
        <xdr:cNvPr id="264" name="テキスト ボックス 263"/>
        <xdr:cNvSpPr txBox="1"/>
      </xdr:nvSpPr>
      <xdr:spPr>
        <a:xfrm>
          <a:off x="1752111" y="166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79429</xdr:rowOff>
    </xdr:from>
    <xdr:to>
      <xdr:col>1</xdr:col>
      <xdr:colOff>485775</xdr:colOff>
      <xdr:row>97</xdr:row>
      <xdr:rowOff>9579</xdr:rowOff>
    </xdr:to>
    <xdr:sp macro="" textlink="">
      <xdr:nvSpPr>
        <xdr:cNvPr id="265" name="円/楕円 264"/>
        <xdr:cNvSpPr/>
      </xdr:nvSpPr>
      <xdr:spPr>
        <a:xfrm>
          <a:off x="1079500" y="165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706</xdr:rowOff>
    </xdr:from>
    <xdr:ext cx="534377" cy="259045"/>
    <xdr:sp macro="" textlink="">
      <xdr:nvSpPr>
        <xdr:cNvPr id="266" name="テキスト ボックス 265"/>
        <xdr:cNvSpPr txBox="1"/>
      </xdr:nvSpPr>
      <xdr:spPr>
        <a:xfrm>
          <a:off x="863111" y="1663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122827</xdr:rowOff>
    </xdr:from>
    <xdr:to>
      <xdr:col>15</xdr:col>
      <xdr:colOff>180975</xdr:colOff>
      <xdr:row>35</xdr:row>
      <xdr:rowOff>155974</xdr:rowOff>
    </xdr:to>
    <xdr:cxnSp macro="">
      <xdr:nvCxnSpPr>
        <xdr:cNvPr id="297" name="直線コネクタ 296"/>
        <xdr:cNvCxnSpPr/>
      </xdr:nvCxnSpPr>
      <xdr:spPr>
        <a:xfrm flipV="1">
          <a:off x="9639300" y="6123577"/>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155974</xdr:rowOff>
    </xdr:from>
    <xdr:to>
      <xdr:col>14</xdr:col>
      <xdr:colOff>28575</xdr:colOff>
      <xdr:row>36</xdr:row>
      <xdr:rowOff>55619</xdr:rowOff>
    </xdr:to>
    <xdr:cxnSp macro="">
      <xdr:nvCxnSpPr>
        <xdr:cNvPr id="300" name="直線コネクタ 299"/>
        <xdr:cNvCxnSpPr/>
      </xdr:nvCxnSpPr>
      <xdr:spPr>
        <a:xfrm flipV="1">
          <a:off x="8750300" y="6156724"/>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47628</xdr:rowOff>
    </xdr:from>
    <xdr:to>
      <xdr:col>12</xdr:col>
      <xdr:colOff>511175</xdr:colOff>
      <xdr:row>36</xdr:row>
      <xdr:rowOff>55619</xdr:rowOff>
    </xdr:to>
    <xdr:cxnSp macro="">
      <xdr:nvCxnSpPr>
        <xdr:cNvPr id="303" name="直線コネクタ 302"/>
        <xdr:cNvCxnSpPr/>
      </xdr:nvCxnSpPr>
      <xdr:spPr>
        <a:xfrm>
          <a:off x="7861300" y="6219828"/>
          <a:ext cx="889000" cy="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131354</xdr:rowOff>
    </xdr:from>
    <xdr:to>
      <xdr:col>12</xdr:col>
      <xdr:colOff>561975</xdr:colOff>
      <xdr:row>35</xdr:row>
      <xdr:rowOff>61504</xdr:rowOff>
    </xdr:to>
    <xdr:sp macro="" textlink="">
      <xdr:nvSpPr>
        <xdr:cNvPr id="304" name="フローチャート : 判断 303"/>
        <xdr:cNvSpPr/>
      </xdr:nvSpPr>
      <xdr:spPr>
        <a:xfrm>
          <a:off x="8699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78031</xdr:rowOff>
    </xdr:from>
    <xdr:ext cx="534377" cy="259045"/>
    <xdr:sp macro="" textlink="">
      <xdr:nvSpPr>
        <xdr:cNvPr id="305" name="テキスト ボックス 304"/>
        <xdr:cNvSpPr txBox="1"/>
      </xdr:nvSpPr>
      <xdr:spPr>
        <a:xfrm>
          <a:off x="8483111" y="57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47628</xdr:rowOff>
    </xdr:from>
    <xdr:to>
      <xdr:col>11</xdr:col>
      <xdr:colOff>307975</xdr:colOff>
      <xdr:row>36</xdr:row>
      <xdr:rowOff>65710</xdr:rowOff>
    </xdr:to>
    <xdr:cxnSp macro="">
      <xdr:nvCxnSpPr>
        <xdr:cNvPr id="306" name="直線コネクタ 305"/>
        <xdr:cNvCxnSpPr/>
      </xdr:nvCxnSpPr>
      <xdr:spPr>
        <a:xfrm flipV="1">
          <a:off x="6972300" y="6219828"/>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151928</xdr:rowOff>
    </xdr:from>
    <xdr:to>
      <xdr:col>11</xdr:col>
      <xdr:colOff>358775</xdr:colOff>
      <xdr:row>35</xdr:row>
      <xdr:rowOff>82078</xdr:rowOff>
    </xdr:to>
    <xdr:sp macro="" textlink="">
      <xdr:nvSpPr>
        <xdr:cNvPr id="307" name="フローチャート : 判断 306"/>
        <xdr:cNvSpPr/>
      </xdr:nvSpPr>
      <xdr:spPr>
        <a:xfrm>
          <a:off x="7810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98605</xdr:rowOff>
    </xdr:from>
    <xdr:ext cx="534377" cy="259045"/>
    <xdr:sp macro="" textlink="">
      <xdr:nvSpPr>
        <xdr:cNvPr id="308" name="テキスト ボックス 307"/>
        <xdr:cNvSpPr txBox="1"/>
      </xdr:nvSpPr>
      <xdr:spPr>
        <a:xfrm>
          <a:off x="7594111" y="57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35516</xdr:rowOff>
    </xdr:from>
    <xdr:to>
      <xdr:col>10</xdr:col>
      <xdr:colOff>155575</xdr:colOff>
      <xdr:row>35</xdr:row>
      <xdr:rowOff>137116</xdr:rowOff>
    </xdr:to>
    <xdr:sp macro="" textlink="">
      <xdr:nvSpPr>
        <xdr:cNvPr id="309" name="フローチャート : 判断 308"/>
        <xdr:cNvSpPr/>
      </xdr:nvSpPr>
      <xdr:spPr>
        <a:xfrm>
          <a:off x="6921500" y="603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153643</xdr:rowOff>
    </xdr:from>
    <xdr:ext cx="534377" cy="259045"/>
    <xdr:sp macro="" textlink="">
      <xdr:nvSpPr>
        <xdr:cNvPr id="310" name="テキスト ボックス 309"/>
        <xdr:cNvSpPr txBox="1"/>
      </xdr:nvSpPr>
      <xdr:spPr>
        <a:xfrm>
          <a:off x="6705111" y="58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72027</xdr:rowOff>
    </xdr:from>
    <xdr:to>
      <xdr:col>15</xdr:col>
      <xdr:colOff>231775</xdr:colOff>
      <xdr:row>36</xdr:row>
      <xdr:rowOff>2177</xdr:rowOff>
    </xdr:to>
    <xdr:sp macro="" textlink="">
      <xdr:nvSpPr>
        <xdr:cNvPr id="316" name="円/楕円 315"/>
        <xdr:cNvSpPr/>
      </xdr:nvSpPr>
      <xdr:spPr>
        <a:xfrm>
          <a:off x="10426700" y="6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50454</xdr:rowOff>
    </xdr:from>
    <xdr:ext cx="534377" cy="259045"/>
    <xdr:sp macro="" textlink="">
      <xdr:nvSpPr>
        <xdr:cNvPr id="317" name="補助費等該当値テキスト"/>
        <xdr:cNvSpPr txBox="1"/>
      </xdr:nvSpPr>
      <xdr:spPr>
        <a:xfrm>
          <a:off x="10528300" y="605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60,800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105174</xdr:rowOff>
    </xdr:from>
    <xdr:to>
      <xdr:col>14</xdr:col>
      <xdr:colOff>79375</xdr:colOff>
      <xdr:row>36</xdr:row>
      <xdr:rowOff>35324</xdr:rowOff>
    </xdr:to>
    <xdr:sp macro="" textlink="">
      <xdr:nvSpPr>
        <xdr:cNvPr id="318" name="円/楕円 317"/>
        <xdr:cNvSpPr/>
      </xdr:nvSpPr>
      <xdr:spPr>
        <a:xfrm>
          <a:off x="9588500" y="61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26451</xdr:rowOff>
    </xdr:from>
    <xdr:ext cx="534377" cy="259045"/>
    <xdr:sp macro="" textlink="">
      <xdr:nvSpPr>
        <xdr:cNvPr id="319" name="テキスト ボックス 318"/>
        <xdr:cNvSpPr txBox="1"/>
      </xdr:nvSpPr>
      <xdr:spPr>
        <a:xfrm>
          <a:off x="9372111" y="61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4819</xdr:rowOff>
    </xdr:from>
    <xdr:to>
      <xdr:col>12</xdr:col>
      <xdr:colOff>561975</xdr:colOff>
      <xdr:row>36</xdr:row>
      <xdr:rowOff>106419</xdr:rowOff>
    </xdr:to>
    <xdr:sp macro="" textlink="">
      <xdr:nvSpPr>
        <xdr:cNvPr id="320" name="円/楕円 319"/>
        <xdr:cNvSpPr/>
      </xdr:nvSpPr>
      <xdr:spPr>
        <a:xfrm>
          <a:off x="8699500" y="61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97546</xdr:rowOff>
    </xdr:from>
    <xdr:ext cx="534377" cy="259045"/>
    <xdr:sp macro="" textlink="">
      <xdr:nvSpPr>
        <xdr:cNvPr id="321" name="テキスト ボックス 320"/>
        <xdr:cNvSpPr txBox="1"/>
      </xdr:nvSpPr>
      <xdr:spPr>
        <a:xfrm>
          <a:off x="8483111" y="626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168278</xdr:rowOff>
    </xdr:from>
    <xdr:to>
      <xdr:col>11</xdr:col>
      <xdr:colOff>358775</xdr:colOff>
      <xdr:row>36</xdr:row>
      <xdr:rowOff>98428</xdr:rowOff>
    </xdr:to>
    <xdr:sp macro="" textlink="">
      <xdr:nvSpPr>
        <xdr:cNvPr id="322" name="円/楕円 321"/>
        <xdr:cNvSpPr/>
      </xdr:nvSpPr>
      <xdr:spPr>
        <a:xfrm>
          <a:off x="7810500" y="61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89555</xdr:rowOff>
    </xdr:from>
    <xdr:ext cx="534377" cy="259045"/>
    <xdr:sp macro="" textlink="">
      <xdr:nvSpPr>
        <xdr:cNvPr id="323" name="テキスト ボックス 322"/>
        <xdr:cNvSpPr txBox="1"/>
      </xdr:nvSpPr>
      <xdr:spPr>
        <a:xfrm>
          <a:off x="7594111" y="626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14910</xdr:rowOff>
    </xdr:from>
    <xdr:to>
      <xdr:col>10</xdr:col>
      <xdr:colOff>155575</xdr:colOff>
      <xdr:row>36</xdr:row>
      <xdr:rowOff>116510</xdr:rowOff>
    </xdr:to>
    <xdr:sp macro="" textlink="">
      <xdr:nvSpPr>
        <xdr:cNvPr id="324" name="円/楕円 323"/>
        <xdr:cNvSpPr/>
      </xdr:nvSpPr>
      <xdr:spPr>
        <a:xfrm>
          <a:off x="6921500" y="61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107637</xdr:rowOff>
    </xdr:from>
    <xdr:ext cx="534377" cy="259045"/>
    <xdr:sp macro="" textlink="">
      <xdr:nvSpPr>
        <xdr:cNvPr id="325" name="テキスト ボックス 324"/>
        <xdr:cNvSpPr txBox="1"/>
      </xdr:nvSpPr>
      <xdr:spPr>
        <a:xfrm>
          <a:off x="6705111" y="62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161194</xdr:rowOff>
    </xdr:from>
    <xdr:to>
      <xdr:col>15</xdr:col>
      <xdr:colOff>180975</xdr:colOff>
      <xdr:row>57</xdr:row>
      <xdr:rowOff>51255</xdr:rowOff>
    </xdr:to>
    <xdr:cxnSp macro="">
      <xdr:nvCxnSpPr>
        <xdr:cNvPr id="350" name="直線コネクタ 349"/>
        <xdr:cNvCxnSpPr/>
      </xdr:nvCxnSpPr>
      <xdr:spPr>
        <a:xfrm>
          <a:off x="9639300" y="9762394"/>
          <a:ext cx="838200" cy="6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161194</xdr:rowOff>
    </xdr:from>
    <xdr:to>
      <xdr:col>14</xdr:col>
      <xdr:colOff>28575</xdr:colOff>
      <xdr:row>57</xdr:row>
      <xdr:rowOff>46289</xdr:rowOff>
    </xdr:to>
    <xdr:cxnSp macro="">
      <xdr:nvCxnSpPr>
        <xdr:cNvPr id="353" name="直線コネクタ 352"/>
        <xdr:cNvCxnSpPr/>
      </xdr:nvCxnSpPr>
      <xdr:spPr>
        <a:xfrm flipV="1">
          <a:off x="8750300" y="9762394"/>
          <a:ext cx="889000" cy="5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46289</xdr:rowOff>
    </xdr:from>
    <xdr:to>
      <xdr:col>12</xdr:col>
      <xdr:colOff>511175</xdr:colOff>
      <xdr:row>57</xdr:row>
      <xdr:rowOff>63050</xdr:rowOff>
    </xdr:to>
    <xdr:cxnSp macro="">
      <xdr:nvCxnSpPr>
        <xdr:cNvPr id="356" name="直線コネクタ 355"/>
        <xdr:cNvCxnSpPr/>
      </xdr:nvCxnSpPr>
      <xdr:spPr>
        <a:xfrm flipV="1">
          <a:off x="7861300" y="9818939"/>
          <a:ext cx="8890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135551</xdr:rowOff>
    </xdr:from>
    <xdr:to>
      <xdr:col>12</xdr:col>
      <xdr:colOff>561975</xdr:colOff>
      <xdr:row>55</xdr:row>
      <xdr:rowOff>65701</xdr:rowOff>
    </xdr:to>
    <xdr:sp macro="" textlink="">
      <xdr:nvSpPr>
        <xdr:cNvPr id="357" name="フローチャート : 判断 356"/>
        <xdr:cNvSpPr/>
      </xdr:nvSpPr>
      <xdr:spPr>
        <a:xfrm>
          <a:off x="8699500" y="939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82228</xdr:rowOff>
    </xdr:from>
    <xdr:ext cx="534377" cy="259045"/>
    <xdr:sp macro="" textlink="">
      <xdr:nvSpPr>
        <xdr:cNvPr id="358" name="テキスト ボックス 357"/>
        <xdr:cNvSpPr txBox="1"/>
      </xdr:nvSpPr>
      <xdr:spPr>
        <a:xfrm>
          <a:off x="8483111" y="916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63050</xdr:rowOff>
    </xdr:from>
    <xdr:to>
      <xdr:col>11</xdr:col>
      <xdr:colOff>307975</xdr:colOff>
      <xdr:row>57</xdr:row>
      <xdr:rowOff>97866</xdr:rowOff>
    </xdr:to>
    <xdr:cxnSp macro="">
      <xdr:nvCxnSpPr>
        <xdr:cNvPr id="359" name="直線コネクタ 358"/>
        <xdr:cNvCxnSpPr/>
      </xdr:nvCxnSpPr>
      <xdr:spPr>
        <a:xfrm flipV="1">
          <a:off x="6972300" y="9835700"/>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16046</xdr:rowOff>
    </xdr:from>
    <xdr:to>
      <xdr:col>11</xdr:col>
      <xdr:colOff>358775</xdr:colOff>
      <xdr:row>55</xdr:row>
      <xdr:rowOff>117646</xdr:rowOff>
    </xdr:to>
    <xdr:sp macro="" textlink="">
      <xdr:nvSpPr>
        <xdr:cNvPr id="360" name="フローチャート : 判断 359"/>
        <xdr:cNvSpPr/>
      </xdr:nvSpPr>
      <xdr:spPr>
        <a:xfrm>
          <a:off x="7810500" y="94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134173</xdr:rowOff>
    </xdr:from>
    <xdr:ext cx="534377" cy="259045"/>
    <xdr:sp macro="" textlink="">
      <xdr:nvSpPr>
        <xdr:cNvPr id="361" name="テキスト ボックス 360"/>
        <xdr:cNvSpPr txBox="1"/>
      </xdr:nvSpPr>
      <xdr:spPr>
        <a:xfrm>
          <a:off x="7594111" y="922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108925</xdr:rowOff>
    </xdr:from>
    <xdr:to>
      <xdr:col>10</xdr:col>
      <xdr:colOff>155575</xdr:colOff>
      <xdr:row>56</xdr:row>
      <xdr:rowOff>39075</xdr:rowOff>
    </xdr:to>
    <xdr:sp macro="" textlink="">
      <xdr:nvSpPr>
        <xdr:cNvPr id="362" name="フローチャート : 判断 361"/>
        <xdr:cNvSpPr/>
      </xdr:nvSpPr>
      <xdr:spPr>
        <a:xfrm>
          <a:off x="6921500" y="953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55602</xdr:rowOff>
    </xdr:from>
    <xdr:ext cx="534377" cy="259045"/>
    <xdr:sp macro="" textlink="">
      <xdr:nvSpPr>
        <xdr:cNvPr id="363" name="テキスト ボックス 362"/>
        <xdr:cNvSpPr txBox="1"/>
      </xdr:nvSpPr>
      <xdr:spPr>
        <a:xfrm>
          <a:off x="6705111" y="931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455</xdr:rowOff>
    </xdr:from>
    <xdr:to>
      <xdr:col>15</xdr:col>
      <xdr:colOff>231775</xdr:colOff>
      <xdr:row>57</xdr:row>
      <xdr:rowOff>102055</xdr:rowOff>
    </xdr:to>
    <xdr:sp macro="" textlink="">
      <xdr:nvSpPr>
        <xdr:cNvPr id="369" name="円/楕円 368"/>
        <xdr:cNvSpPr/>
      </xdr:nvSpPr>
      <xdr:spPr>
        <a:xfrm>
          <a:off x="10426700" y="97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86832</xdr:rowOff>
    </xdr:from>
    <xdr:ext cx="534377" cy="259045"/>
    <xdr:sp macro="" textlink="">
      <xdr:nvSpPr>
        <xdr:cNvPr id="370" name="普通建設事業費該当値テキスト"/>
        <xdr:cNvSpPr txBox="1"/>
      </xdr:nvSpPr>
      <xdr:spPr>
        <a:xfrm>
          <a:off x="10528300" y="968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25,476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110394</xdr:rowOff>
    </xdr:from>
    <xdr:to>
      <xdr:col>14</xdr:col>
      <xdr:colOff>79375</xdr:colOff>
      <xdr:row>57</xdr:row>
      <xdr:rowOff>40544</xdr:rowOff>
    </xdr:to>
    <xdr:sp macro="" textlink="">
      <xdr:nvSpPr>
        <xdr:cNvPr id="371" name="円/楕円 370"/>
        <xdr:cNvSpPr/>
      </xdr:nvSpPr>
      <xdr:spPr>
        <a:xfrm>
          <a:off x="9588500" y="97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31671</xdr:rowOff>
    </xdr:from>
    <xdr:ext cx="534377" cy="259045"/>
    <xdr:sp macro="" textlink="">
      <xdr:nvSpPr>
        <xdr:cNvPr id="372" name="テキスト ボックス 371"/>
        <xdr:cNvSpPr txBox="1"/>
      </xdr:nvSpPr>
      <xdr:spPr>
        <a:xfrm>
          <a:off x="9372111" y="980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166939</xdr:rowOff>
    </xdr:from>
    <xdr:to>
      <xdr:col>12</xdr:col>
      <xdr:colOff>561975</xdr:colOff>
      <xdr:row>57</xdr:row>
      <xdr:rowOff>97089</xdr:rowOff>
    </xdr:to>
    <xdr:sp macro="" textlink="">
      <xdr:nvSpPr>
        <xdr:cNvPr id="373" name="円/楕円 372"/>
        <xdr:cNvSpPr/>
      </xdr:nvSpPr>
      <xdr:spPr>
        <a:xfrm>
          <a:off x="8699500" y="97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88216</xdr:rowOff>
    </xdr:from>
    <xdr:ext cx="534377" cy="259045"/>
    <xdr:sp macro="" textlink="">
      <xdr:nvSpPr>
        <xdr:cNvPr id="374" name="テキスト ボックス 373"/>
        <xdr:cNvSpPr txBox="1"/>
      </xdr:nvSpPr>
      <xdr:spPr>
        <a:xfrm>
          <a:off x="8483111" y="98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12250</xdr:rowOff>
    </xdr:from>
    <xdr:to>
      <xdr:col>11</xdr:col>
      <xdr:colOff>358775</xdr:colOff>
      <xdr:row>57</xdr:row>
      <xdr:rowOff>113850</xdr:rowOff>
    </xdr:to>
    <xdr:sp macro="" textlink="">
      <xdr:nvSpPr>
        <xdr:cNvPr id="375" name="円/楕円 374"/>
        <xdr:cNvSpPr/>
      </xdr:nvSpPr>
      <xdr:spPr>
        <a:xfrm>
          <a:off x="7810500" y="97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104977</xdr:rowOff>
    </xdr:from>
    <xdr:ext cx="534377" cy="259045"/>
    <xdr:sp macro="" textlink="">
      <xdr:nvSpPr>
        <xdr:cNvPr id="376" name="テキスト ボックス 375"/>
        <xdr:cNvSpPr txBox="1"/>
      </xdr:nvSpPr>
      <xdr:spPr>
        <a:xfrm>
          <a:off x="7594111" y="98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47066</xdr:rowOff>
    </xdr:from>
    <xdr:to>
      <xdr:col>10</xdr:col>
      <xdr:colOff>155575</xdr:colOff>
      <xdr:row>57</xdr:row>
      <xdr:rowOff>148666</xdr:rowOff>
    </xdr:to>
    <xdr:sp macro="" textlink="">
      <xdr:nvSpPr>
        <xdr:cNvPr id="377" name="円/楕円 376"/>
        <xdr:cNvSpPr/>
      </xdr:nvSpPr>
      <xdr:spPr>
        <a:xfrm>
          <a:off x="6921500" y="98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139793</xdr:rowOff>
    </xdr:from>
    <xdr:ext cx="534377" cy="259045"/>
    <xdr:sp macro="" textlink="">
      <xdr:nvSpPr>
        <xdr:cNvPr id="378" name="テキスト ボックス 377"/>
        <xdr:cNvSpPr txBox="1"/>
      </xdr:nvSpPr>
      <xdr:spPr>
        <a:xfrm>
          <a:off x="6705111" y="99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130899</xdr:rowOff>
    </xdr:from>
    <xdr:to>
      <xdr:col>15</xdr:col>
      <xdr:colOff>180975</xdr:colOff>
      <xdr:row>79</xdr:row>
      <xdr:rowOff>41842</xdr:rowOff>
    </xdr:to>
    <xdr:cxnSp macro="">
      <xdr:nvCxnSpPr>
        <xdr:cNvPr id="409" name="直線コネクタ 408"/>
        <xdr:cNvCxnSpPr/>
      </xdr:nvCxnSpPr>
      <xdr:spPr>
        <a:xfrm>
          <a:off x="9639300" y="13503999"/>
          <a:ext cx="838200" cy="8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130899</xdr:rowOff>
    </xdr:from>
    <xdr:to>
      <xdr:col>14</xdr:col>
      <xdr:colOff>28575</xdr:colOff>
      <xdr:row>79</xdr:row>
      <xdr:rowOff>96070</xdr:rowOff>
    </xdr:to>
    <xdr:cxnSp macro="">
      <xdr:nvCxnSpPr>
        <xdr:cNvPr id="412" name="直線コネクタ 411"/>
        <xdr:cNvCxnSpPr/>
      </xdr:nvCxnSpPr>
      <xdr:spPr>
        <a:xfrm flipV="1">
          <a:off x="8750300" y="13503999"/>
          <a:ext cx="889000" cy="1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109506</xdr:rowOff>
    </xdr:from>
    <xdr:to>
      <xdr:col>12</xdr:col>
      <xdr:colOff>561975</xdr:colOff>
      <xdr:row>76</xdr:row>
      <xdr:rowOff>39656</xdr:rowOff>
    </xdr:to>
    <xdr:sp macro="" textlink="">
      <xdr:nvSpPr>
        <xdr:cNvPr id="415" name="フローチャート : 判断 414"/>
        <xdr:cNvSpPr/>
      </xdr:nvSpPr>
      <xdr:spPr>
        <a:xfrm>
          <a:off x="8699500" y="129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56183</xdr:rowOff>
    </xdr:from>
    <xdr:ext cx="534377" cy="259045"/>
    <xdr:sp macro="" textlink="">
      <xdr:nvSpPr>
        <xdr:cNvPr id="416" name="テキスト ボックス 415"/>
        <xdr:cNvSpPr txBox="1"/>
      </xdr:nvSpPr>
      <xdr:spPr>
        <a:xfrm>
          <a:off x="8483111" y="127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162492</xdr:rowOff>
    </xdr:from>
    <xdr:to>
      <xdr:col>15</xdr:col>
      <xdr:colOff>231775</xdr:colOff>
      <xdr:row>79</xdr:row>
      <xdr:rowOff>92642</xdr:rowOff>
    </xdr:to>
    <xdr:sp macro="" textlink="">
      <xdr:nvSpPr>
        <xdr:cNvPr id="422" name="円/楕円 421"/>
        <xdr:cNvSpPr/>
      </xdr:nvSpPr>
      <xdr:spPr>
        <a:xfrm>
          <a:off x="10426700" y="135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77419</xdr:rowOff>
    </xdr:from>
    <xdr:ext cx="469744" cy="259045"/>
    <xdr:sp macro="" textlink="">
      <xdr:nvSpPr>
        <xdr:cNvPr id="423" name="普通建設事業費 （ うち新規整備　）該当値テキスト"/>
        <xdr:cNvSpPr txBox="1"/>
      </xdr:nvSpPr>
      <xdr:spPr>
        <a:xfrm>
          <a:off x="10528300" y="134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80099</xdr:rowOff>
    </xdr:from>
    <xdr:to>
      <xdr:col>14</xdr:col>
      <xdr:colOff>79375</xdr:colOff>
      <xdr:row>79</xdr:row>
      <xdr:rowOff>10249</xdr:rowOff>
    </xdr:to>
    <xdr:sp macro="" textlink="">
      <xdr:nvSpPr>
        <xdr:cNvPr id="424" name="円/楕円 423"/>
        <xdr:cNvSpPr/>
      </xdr:nvSpPr>
      <xdr:spPr>
        <a:xfrm>
          <a:off x="9588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1376</xdr:rowOff>
    </xdr:from>
    <xdr:ext cx="469744" cy="259045"/>
    <xdr:sp macro="" textlink="">
      <xdr:nvSpPr>
        <xdr:cNvPr id="425" name="テキスト ボックス 424"/>
        <xdr:cNvSpPr txBox="1"/>
      </xdr:nvSpPr>
      <xdr:spPr>
        <a:xfrm>
          <a:off x="9404427"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45270</xdr:rowOff>
    </xdr:from>
    <xdr:to>
      <xdr:col>12</xdr:col>
      <xdr:colOff>561975</xdr:colOff>
      <xdr:row>79</xdr:row>
      <xdr:rowOff>146870</xdr:rowOff>
    </xdr:to>
    <xdr:sp macro="" textlink="">
      <xdr:nvSpPr>
        <xdr:cNvPr id="426" name="円/楕円 425"/>
        <xdr:cNvSpPr/>
      </xdr:nvSpPr>
      <xdr:spPr>
        <a:xfrm>
          <a:off x="8699500" y="135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137997</xdr:rowOff>
    </xdr:from>
    <xdr:ext cx="378565" cy="259045"/>
    <xdr:sp macro="" textlink="">
      <xdr:nvSpPr>
        <xdr:cNvPr id="427" name="テキスト ボックス 426"/>
        <xdr:cNvSpPr txBox="1"/>
      </xdr:nvSpPr>
      <xdr:spPr>
        <a:xfrm>
          <a:off x="8561017" y="13682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19317</xdr:rowOff>
    </xdr:from>
    <xdr:to>
      <xdr:col>15</xdr:col>
      <xdr:colOff>180975</xdr:colOff>
      <xdr:row>98</xdr:row>
      <xdr:rowOff>57862</xdr:rowOff>
    </xdr:to>
    <xdr:cxnSp macro="">
      <xdr:nvCxnSpPr>
        <xdr:cNvPr id="456" name="直線コネクタ 455"/>
        <xdr:cNvCxnSpPr/>
      </xdr:nvCxnSpPr>
      <xdr:spPr>
        <a:xfrm>
          <a:off x="9639300" y="16821417"/>
          <a:ext cx="838200" cy="3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141999</xdr:rowOff>
    </xdr:from>
    <xdr:to>
      <xdr:col>14</xdr:col>
      <xdr:colOff>28575</xdr:colOff>
      <xdr:row>98</xdr:row>
      <xdr:rowOff>19317</xdr:rowOff>
    </xdr:to>
    <xdr:cxnSp macro="">
      <xdr:nvCxnSpPr>
        <xdr:cNvPr id="459" name="直線コネクタ 458"/>
        <xdr:cNvCxnSpPr/>
      </xdr:nvCxnSpPr>
      <xdr:spPr>
        <a:xfrm>
          <a:off x="8750300" y="16772649"/>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164134</xdr:rowOff>
    </xdr:from>
    <xdr:to>
      <xdr:col>12</xdr:col>
      <xdr:colOff>561975</xdr:colOff>
      <xdr:row>96</xdr:row>
      <xdr:rowOff>94284</xdr:rowOff>
    </xdr:to>
    <xdr:sp macro="" textlink="">
      <xdr:nvSpPr>
        <xdr:cNvPr id="462" name="フローチャート : 判断 461"/>
        <xdr:cNvSpPr/>
      </xdr:nvSpPr>
      <xdr:spPr>
        <a:xfrm>
          <a:off x="8699500" y="16451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110811</xdr:rowOff>
    </xdr:from>
    <xdr:ext cx="534377" cy="259045"/>
    <xdr:sp macro="" textlink="">
      <xdr:nvSpPr>
        <xdr:cNvPr id="463" name="テキスト ボックス 462"/>
        <xdr:cNvSpPr txBox="1"/>
      </xdr:nvSpPr>
      <xdr:spPr>
        <a:xfrm>
          <a:off x="8483111" y="1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7062</xdr:rowOff>
    </xdr:from>
    <xdr:to>
      <xdr:col>15</xdr:col>
      <xdr:colOff>231775</xdr:colOff>
      <xdr:row>98</xdr:row>
      <xdr:rowOff>108662</xdr:rowOff>
    </xdr:to>
    <xdr:sp macro="" textlink="">
      <xdr:nvSpPr>
        <xdr:cNvPr id="469" name="円/楕円 468"/>
        <xdr:cNvSpPr/>
      </xdr:nvSpPr>
      <xdr:spPr>
        <a:xfrm>
          <a:off x="10426700" y="168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93439</xdr:rowOff>
    </xdr:from>
    <xdr:ext cx="534377" cy="259045"/>
    <xdr:sp macro="" textlink="">
      <xdr:nvSpPr>
        <xdr:cNvPr id="470" name="普通建設事業費 （ うち更新整備　）該当値テキスト"/>
        <xdr:cNvSpPr txBox="1"/>
      </xdr:nvSpPr>
      <xdr:spPr>
        <a:xfrm>
          <a:off x="10528300" y="167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139967</xdr:rowOff>
    </xdr:from>
    <xdr:to>
      <xdr:col>14</xdr:col>
      <xdr:colOff>79375</xdr:colOff>
      <xdr:row>98</xdr:row>
      <xdr:rowOff>70117</xdr:rowOff>
    </xdr:to>
    <xdr:sp macro="" textlink="">
      <xdr:nvSpPr>
        <xdr:cNvPr id="471" name="円/楕円 470"/>
        <xdr:cNvSpPr/>
      </xdr:nvSpPr>
      <xdr:spPr>
        <a:xfrm>
          <a:off x="9588500" y="167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61244</xdr:rowOff>
    </xdr:from>
    <xdr:ext cx="534377" cy="259045"/>
    <xdr:sp macro="" textlink="">
      <xdr:nvSpPr>
        <xdr:cNvPr id="472" name="テキスト ボックス 471"/>
        <xdr:cNvSpPr txBox="1"/>
      </xdr:nvSpPr>
      <xdr:spPr>
        <a:xfrm>
          <a:off x="9372111" y="1686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91199</xdr:rowOff>
    </xdr:from>
    <xdr:to>
      <xdr:col>12</xdr:col>
      <xdr:colOff>561975</xdr:colOff>
      <xdr:row>98</xdr:row>
      <xdr:rowOff>21349</xdr:rowOff>
    </xdr:to>
    <xdr:sp macro="" textlink="">
      <xdr:nvSpPr>
        <xdr:cNvPr id="473" name="円/楕円 472"/>
        <xdr:cNvSpPr/>
      </xdr:nvSpPr>
      <xdr:spPr>
        <a:xfrm>
          <a:off x="8699500" y="167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12476</xdr:rowOff>
    </xdr:from>
    <xdr:ext cx="534377" cy="259045"/>
    <xdr:sp macro="" textlink="">
      <xdr:nvSpPr>
        <xdr:cNvPr id="474" name="テキスト ボックス 473"/>
        <xdr:cNvSpPr txBox="1"/>
      </xdr:nvSpPr>
      <xdr:spPr>
        <a:xfrm>
          <a:off x="8483111" y="16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142915</xdr:rowOff>
    </xdr:from>
    <xdr:to>
      <xdr:col>21</xdr:col>
      <xdr:colOff>212725</xdr:colOff>
      <xdr:row>39</xdr:row>
      <xdr:rowOff>73065</xdr:rowOff>
    </xdr:to>
    <xdr:sp macro="" textlink="">
      <xdr:nvSpPr>
        <xdr:cNvPr id="512" name="フローチャート : 判断 511"/>
        <xdr:cNvSpPr/>
      </xdr:nvSpPr>
      <xdr:spPr>
        <a:xfrm>
          <a:off x="14541500" y="665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89592</xdr:rowOff>
    </xdr:from>
    <xdr:ext cx="469744" cy="259045"/>
    <xdr:sp macro="" textlink="">
      <xdr:nvSpPr>
        <xdr:cNvPr id="513" name="テキスト ボックス 512"/>
        <xdr:cNvSpPr txBox="1"/>
      </xdr:nvSpPr>
      <xdr:spPr>
        <a:xfrm>
          <a:off x="14357427" y="643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126946</xdr:rowOff>
    </xdr:from>
    <xdr:to>
      <xdr:col>20</xdr:col>
      <xdr:colOff>9525</xdr:colOff>
      <xdr:row>39</xdr:row>
      <xdr:rowOff>57096</xdr:rowOff>
    </xdr:to>
    <xdr:sp macro="" textlink="">
      <xdr:nvSpPr>
        <xdr:cNvPr id="515" name="フローチャート : 判断 514"/>
        <xdr:cNvSpPr/>
      </xdr:nvSpPr>
      <xdr:spPr>
        <a:xfrm>
          <a:off x="13652500" y="66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73623</xdr:rowOff>
    </xdr:from>
    <xdr:ext cx="469744" cy="259045"/>
    <xdr:sp macro="" textlink="">
      <xdr:nvSpPr>
        <xdr:cNvPr id="516" name="テキスト ボックス 515"/>
        <xdr:cNvSpPr txBox="1"/>
      </xdr:nvSpPr>
      <xdr:spPr>
        <a:xfrm>
          <a:off x="13468427" y="641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82254</xdr:rowOff>
    </xdr:from>
    <xdr:to>
      <xdr:col>18</xdr:col>
      <xdr:colOff>492125</xdr:colOff>
      <xdr:row>39</xdr:row>
      <xdr:rowOff>12404</xdr:rowOff>
    </xdr:to>
    <xdr:sp macro="" textlink="">
      <xdr:nvSpPr>
        <xdr:cNvPr id="517" name="フローチャート : 判断 516"/>
        <xdr:cNvSpPr/>
      </xdr:nvSpPr>
      <xdr:spPr>
        <a:xfrm>
          <a:off x="12763500" y="6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28931</xdr:rowOff>
    </xdr:from>
    <xdr:ext cx="469744" cy="259045"/>
    <xdr:sp macro="" textlink="">
      <xdr:nvSpPr>
        <xdr:cNvPr id="518" name="テキスト ボックス 517"/>
        <xdr:cNvSpPr txBox="1"/>
      </xdr:nvSpPr>
      <xdr:spPr>
        <a:xfrm>
          <a:off x="12579427" y="6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0" name="円/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1" name="テキスト ボックス 530"/>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2" name="円/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3" name="テキスト ボックス 532"/>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146050</xdr:rowOff>
    </xdr:from>
    <xdr:to>
      <xdr:col>21</xdr:col>
      <xdr:colOff>212725</xdr:colOff>
      <xdr:row>58</xdr:row>
      <xdr:rowOff>76200</xdr:rowOff>
    </xdr:to>
    <xdr:sp macro="" textlink="">
      <xdr:nvSpPr>
        <xdr:cNvPr id="565" name="フローチャート : 判断 56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6" name="テキスト ボックス 565"/>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146050</xdr:rowOff>
    </xdr:from>
    <xdr:to>
      <xdr:col>20</xdr:col>
      <xdr:colOff>9525</xdr:colOff>
      <xdr:row>58</xdr:row>
      <xdr:rowOff>76200</xdr:rowOff>
    </xdr:to>
    <xdr:sp macro="" textlink="">
      <xdr:nvSpPr>
        <xdr:cNvPr id="568" name="フローチャート : 判断 567"/>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9" name="テキスト ボックス 568"/>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70" name="フローチャート : 判断 569"/>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71" name="テキスト ボックス 570"/>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92727</xdr:rowOff>
    </xdr:from>
    <xdr:ext cx="249299" cy="259045"/>
    <xdr:sp macro="" textlink="">
      <xdr:nvSpPr>
        <xdr:cNvPr id="582" name="テキスト ボックス 581"/>
        <xdr:cNvSpPr txBox="1"/>
      </xdr:nvSpPr>
      <xdr:spPr>
        <a:xfrm>
          <a:off x="14467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92727</xdr:rowOff>
    </xdr:from>
    <xdr:ext cx="249299" cy="259045"/>
    <xdr:sp macro="" textlink="">
      <xdr:nvSpPr>
        <xdr:cNvPr id="584" name="テキスト ボックス 583"/>
        <xdr:cNvSpPr txBox="1"/>
      </xdr:nvSpPr>
      <xdr:spPr>
        <a:xfrm>
          <a:off x="13578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92727</xdr:rowOff>
    </xdr:from>
    <xdr:ext cx="249299" cy="259045"/>
    <xdr:sp macro="" textlink="">
      <xdr:nvSpPr>
        <xdr:cNvPr id="586" name="テキスト ボックス 585"/>
        <xdr:cNvSpPr txBox="1"/>
      </xdr:nvSpPr>
      <xdr:spPr>
        <a:xfrm>
          <a:off x="12689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144424</xdr:rowOff>
    </xdr:from>
    <xdr:to>
      <xdr:col>23</xdr:col>
      <xdr:colOff>517525</xdr:colOff>
      <xdr:row>78</xdr:row>
      <xdr:rowOff>145323</xdr:rowOff>
    </xdr:to>
    <xdr:cxnSp macro="">
      <xdr:nvCxnSpPr>
        <xdr:cNvPr id="615" name="直線コネクタ 614"/>
        <xdr:cNvCxnSpPr/>
      </xdr:nvCxnSpPr>
      <xdr:spPr>
        <a:xfrm flipV="1">
          <a:off x="15481300" y="13517524"/>
          <a:ext cx="8382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132545</xdr:rowOff>
    </xdr:from>
    <xdr:to>
      <xdr:col>22</xdr:col>
      <xdr:colOff>365125</xdr:colOff>
      <xdr:row>78</xdr:row>
      <xdr:rowOff>145323</xdr:rowOff>
    </xdr:to>
    <xdr:cxnSp macro="">
      <xdr:nvCxnSpPr>
        <xdr:cNvPr id="618" name="直線コネクタ 617"/>
        <xdr:cNvCxnSpPr/>
      </xdr:nvCxnSpPr>
      <xdr:spPr>
        <a:xfrm>
          <a:off x="14592300" y="13505645"/>
          <a:ext cx="889000" cy="1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132545</xdr:rowOff>
    </xdr:from>
    <xdr:to>
      <xdr:col>21</xdr:col>
      <xdr:colOff>161925</xdr:colOff>
      <xdr:row>78</xdr:row>
      <xdr:rowOff>140477</xdr:rowOff>
    </xdr:to>
    <xdr:cxnSp macro="">
      <xdr:nvCxnSpPr>
        <xdr:cNvPr id="621" name="直線コネクタ 620"/>
        <xdr:cNvCxnSpPr/>
      </xdr:nvCxnSpPr>
      <xdr:spPr>
        <a:xfrm flipV="1">
          <a:off x="13703300" y="13505645"/>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22" name="フローチャート : 判断 621"/>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23" name="テキスト ボックス 622"/>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140477</xdr:rowOff>
    </xdr:from>
    <xdr:to>
      <xdr:col>19</xdr:col>
      <xdr:colOff>644525</xdr:colOff>
      <xdr:row>78</xdr:row>
      <xdr:rowOff>145225</xdr:rowOff>
    </xdr:to>
    <xdr:cxnSp macro="">
      <xdr:nvCxnSpPr>
        <xdr:cNvPr id="624" name="直線コネクタ 623"/>
        <xdr:cNvCxnSpPr/>
      </xdr:nvCxnSpPr>
      <xdr:spPr>
        <a:xfrm flipV="1">
          <a:off x="12814300" y="13513577"/>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25" name="フローチャート : 判断 624"/>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26" name="テキスト ボックス 625"/>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27" name="フローチャート : 判断 626"/>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28" name="テキスト ボックス 627"/>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93624</xdr:rowOff>
    </xdr:from>
    <xdr:to>
      <xdr:col>23</xdr:col>
      <xdr:colOff>568325</xdr:colOff>
      <xdr:row>79</xdr:row>
      <xdr:rowOff>23774</xdr:rowOff>
    </xdr:to>
    <xdr:sp macro="" textlink="">
      <xdr:nvSpPr>
        <xdr:cNvPr id="634" name="円/楕円 633"/>
        <xdr:cNvSpPr/>
      </xdr:nvSpPr>
      <xdr:spPr>
        <a:xfrm>
          <a:off x="16268700" y="134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8551</xdr:rowOff>
    </xdr:from>
    <xdr:ext cx="469744" cy="259045"/>
    <xdr:sp macro="" textlink="">
      <xdr:nvSpPr>
        <xdr:cNvPr id="635" name="公債費該当値テキスト"/>
        <xdr:cNvSpPr txBox="1"/>
      </xdr:nvSpPr>
      <xdr:spPr>
        <a:xfrm>
          <a:off x="16370300" y="1338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94523</xdr:rowOff>
    </xdr:from>
    <xdr:to>
      <xdr:col>22</xdr:col>
      <xdr:colOff>415925</xdr:colOff>
      <xdr:row>79</xdr:row>
      <xdr:rowOff>24673</xdr:rowOff>
    </xdr:to>
    <xdr:sp macro="" textlink="">
      <xdr:nvSpPr>
        <xdr:cNvPr id="636" name="円/楕円 635"/>
        <xdr:cNvSpPr/>
      </xdr:nvSpPr>
      <xdr:spPr>
        <a:xfrm>
          <a:off x="15430500" y="134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15800</xdr:rowOff>
    </xdr:from>
    <xdr:ext cx="469744" cy="259045"/>
    <xdr:sp macro="" textlink="">
      <xdr:nvSpPr>
        <xdr:cNvPr id="637" name="テキスト ボックス 636"/>
        <xdr:cNvSpPr txBox="1"/>
      </xdr:nvSpPr>
      <xdr:spPr>
        <a:xfrm>
          <a:off x="15246427" y="135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81745</xdr:rowOff>
    </xdr:from>
    <xdr:to>
      <xdr:col>21</xdr:col>
      <xdr:colOff>212725</xdr:colOff>
      <xdr:row>79</xdr:row>
      <xdr:rowOff>11895</xdr:rowOff>
    </xdr:to>
    <xdr:sp macro="" textlink="">
      <xdr:nvSpPr>
        <xdr:cNvPr id="638" name="円/楕円 637"/>
        <xdr:cNvSpPr/>
      </xdr:nvSpPr>
      <xdr:spPr>
        <a:xfrm>
          <a:off x="14541500" y="134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3022</xdr:rowOff>
    </xdr:from>
    <xdr:ext cx="534377" cy="259045"/>
    <xdr:sp macro="" textlink="">
      <xdr:nvSpPr>
        <xdr:cNvPr id="639" name="テキスト ボックス 638"/>
        <xdr:cNvSpPr txBox="1"/>
      </xdr:nvSpPr>
      <xdr:spPr>
        <a:xfrm>
          <a:off x="14325111" y="1354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89677</xdr:rowOff>
    </xdr:from>
    <xdr:to>
      <xdr:col>20</xdr:col>
      <xdr:colOff>9525</xdr:colOff>
      <xdr:row>79</xdr:row>
      <xdr:rowOff>19827</xdr:rowOff>
    </xdr:to>
    <xdr:sp macro="" textlink="">
      <xdr:nvSpPr>
        <xdr:cNvPr id="640" name="円/楕円 639"/>
        <xdr:cNvSpPr/>
      </xdr:nvSpPr>
      <xdr:spPr>
        <a:xfrm>
          <a:off x="13652500" y="134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10954</xdr:rowOff>
    </xdr:from>
    <xdr:ext cx="469744" cy="259045"/>
    <xdr:sp macro="" textlink="">
      <xdr:nvSpPr>
        <xdr:cNvPr id="641" name="テキスト ボックス 640"/>
        <xdr:cNvSpPr txBox="1"/>
      </xdr:nvSpPr>
      <xdr:spPr>
        <a:xfrm>
          <a:off x="13468427" y="1355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94425</xdr:rowOff>
    </xdr:from>
    <xdr:to>
      <xdr:col>18</xdr:col>
      <xdr:colOff>492125</xdr:colOff>
      <xdr:row>79</xdr:row>
      <xdr:rowOff>24575</xdr:rowOff>
    </xdr:to>
    <xdr:sp macro="" textlink="">
      <xdr:nvSpPr>
        <xdr:cNvPr id="642" name="円/楕円 641"/>
        <xdr:cNvSpPr/>
      </xdr:nvSpPr>
      <xdr:spPr>
        <a:xfrm>
          <a:off x="12763500" y="134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15702</xdr:rowOff>
    </xdr:from>
    <xdr:ext cx="469744" cy="259045"/>
    <xdr:sp macro="" textlink="">
      <xdr:nvSpPr>
        <xdr:cNvPr id="643" name="テキスト ボックス 642"/>
        <xdr:cNvSpPr txBox="1"/>
      </xdr:nvSpPr>
      <xdr:spPr>
        <a:xfrm>
          <a:off x="12579427" y="135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5" name="テキスト ボックス 66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11765</xdr:rowOff>
    </xdr:from>
    <xdr:to>
      <xdr:col>23</xdr:col>
      <xdr:colOff>516889</xdr:colOff>
      <xdr:row>99</xdr:row>
      <xdr:rowOff>98160</xdr:rowOff>
    </xdr:to>
    <xdr:cxnSp macro="">
      <xdr:nvCxnSpPr>
        <xdr:cNvPr id="669" name="直線コネクタ 668"/>
        <xdr:cNvCxnSpPr/>
      </xdr:nvCxnSpPr>
      <xdr:spPr>
        <a:xfrm flipV="1">
          <a:off x="16317595" y="15613715"/>
          <a:ext cx="1269" cy="1457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101987</xdr:rowOff>
    </xdr:from>
    <xdr:ext cx="313932" cy="259045"/>
    <xdr:sp macro="" textlink="">
      <xdr:nvSpPr>
        <xdr:cNvPr id="670" name="積立金最小値テキスト"/>
        <xdr:cNvSpPr txBox="1"/>
      </xdr:nvSpPr>
      <xdr:spPr>
        <a:xfrm>
          <a:off x="16370300" y="17075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98160</xdr:rowOff>
    </xdr:from>
    <xdr:to>
      <xdr:col>23</xdr:col>
      <xdr:colOff>606425</xdr:colOff>
      <xdr:row>99</xdr:row>
      <xdr:rowOff>98160</xdr:rowOff>
    </xdr:to>
    <xdr:cxnSp macro="">
      <xdr:nvCxnSpPr>
        <xdr:cNvPr id="671" name="直線コネクタ 670"/>
        <xdr:cNvCxnSpPr/>
      </xdr:nvCxnSpPr>
      <xdr:spPr>
        <a:xfrm>
          <a:off x="16230600" y="17071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129892</xdr:rowOff>
    </xdr:from>
    <xdr:ext cx="534377" cy="259045"/>
    <xdr:sp macro="" textlink="">
      <xdr:nvSpPr>
        <xdr:cNvPr id="672" name="積立金最大値テキスト"/>
        <xdr:cNvSpPr txBox="1"/>
      </xdr:nvSpPr>
      <xdr:spPr>
        <a:xfrm>
          <a:off x="16370300" y="1538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91</xdr:row>
      <xdr:rowOff>11765</xdr:rowOff>
    </xdr:from>
    <xdr:to>
      <xdr:col>23</xdr:col>
      <xdr:colOff>606425</xdr:colOff>
      <xdr:row>91</xdr:row>
      <xdr:rowOff>11765</xdr:rowOff>
    </xdr:to>
    <xdr:cxnSp macro="">
      <xdr:nvCxnSpPr>
        <xdr:cNvPr id="673" name="直線コネクタ 672"/>
        <xdr:cNvCxnSpPr/>
      </xdr:nvCxnSpPr>
      <xdr:spPr>
        <a:xfrm>
          <a:off x="16230600" y="156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106324</xdr:rowOff>
    </xdr:from>
    <xdr:to>
      <xdr:col>23</xdr:col>
      <xdr:colOff>517525</xdr:colOff>
      <xdr:row>98</xdr:row>
      <xdr:rowOff>88264</xdr:rowOff>
    </xdr:to>
    <xdr:cxnSp macro="">
      <xdr:nvCxnSpPr>
        <xdr:cNvPr id="674" name="直線コネクタ 673"/>
        <xdr:cNvCxnSpPr/>
      </xdr:nvCxnSpPr>
      <xdr:spPr>
        <a:xfrm flipV="1">
          <a:off x="15481300" y="16565524"/>
          <a:ext cx="838200" cy="3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20660</xdr:rowOff>
    </xdr:from>
    <xdr:ext cx="534377" cy="259045"/>
    <xdr:sp macro="" textlink="">
      <xdr:nvSpPr>
        <xdr:cNvPr id="675" name="積立金平均値テキスト"/>
        <xdr:cNvSpPr txBox="1"/>
      </xdr:nvSpPr>
      <xdr:spPr>
        <a:xfrm>
          <a:off x="16370300" y="16651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42233</xdr:rowOff>
    </xdr:from>
    <xdr:to>
      <xdr:col>23</xdr:col>
      <xdr:colOff>568325</xdr:colOff>
      <xdr:row>97</xdr:row>
      <xdr:rowOff>143833</xdr:rowOff>
    </xdr:to>
    <xdr:sp macro="" textlink="">
      <xdr:nvSpPr>
        <xdr:cNvPr id="676" name="フローチャート : 判断 675"/>
        <xdr:cNvSpPr/>
      </xdr:nvSpPr>
      <xdr:spPr>
        <a:xfrm>
          <a:off x="162687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137740</xdr:rowOff>
    </xdr:from>
    <xdr:to>
      <xdr:col>22</xdr:col>
      <xdr:colOff>365125</xdr:colOff>
      <xdr:row>98</xdr:row>
      <xdr:rowOff>88264</xdr:rowOff>
    </xdr:to>
    <xdr:cxnSp macro="">
      <xdr:nvCxnSpPr>
        <xdr:cNvPr id="677" name="直線コネクタ 676"/>
        <xdr:cNvCxnSpPr/>
      </xdr:nvCxnSpPr>
      <xdr:spPr>
        <a:xfrm>
          <a:off x="14592300" y="16596940"/>
          <a:ext cx="889000" cy="29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32142</xdr:rowOff>
    </xdr:from>
    <xdr:to>
      <xdr:col>22</xdr:col>
      <xdr:colOff>415925</xdr:colOff>
      <xdr:row>97</xdr:row>
      <xdr:rowOff>133742</xdr:rowOff>
    </xdr:to>
    <xdr:sp macro="" textlink="">
      <xdr:nvSpPr>
        <xdr:cNvPr id="678" name="フローチャート : 判断 677"/>
        <xdr:cNvSpPr/>
      </xdr:nvSpPr>
      <xdr:spPr>
        <a:xfrm>
          <a:off x="15430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150269</xdr:rowOff>
    </xdr:from>
    <xdr:ext cx="534377" cy="259045"/>
    <xdr:sp macro="" textlink="">
      <xdr:nvSpPr>
        <xdr:cNvPr id="679" name="テキスト ボックス 678"/>
        <xdr:cNvSpPr txBox="1"/>
      </xdr:nvSpPr>
      <xdr:spPr>
        <a:xfrm>
          <a:off x="15214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137740</xdr:rowOff>
    </xdr:from>
    <xdr:to>
      <xdr:col>21</xdr:col>
      <xdr:colOff>161925</xdr:colOff>
      <xdr:row>98</xdr:row>
      <xdr:rowOff>91711</xdr:rowOff>
    </xdr:to>
    <xdr:cxnSp macro="">
      <xdr:nvCxnSpPr>
        <xdr:cNvPr id="680" name="直線コネクタ 679"/>
        <xdr:cNvCxnSpPr/>
      </xdr:nvCxnSpPr>
      <xdr:spPr>
        <a:xfrm flipV="1">
          <a:off x="13703300" y="16596940"/>
          <a:ext cx="889000" cy="29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91</xdr:row>
      <xdr:rowOff>63102</xdr:rowOff>
    </xdr:from>
    <xdr:to>
      <xdr:col>21</xdr:col>
      <xdr:colOff>212725</xdr:colOff>
      <xdr:row>91</xdr:row>
      <xdr:rowOff>164702</xdr:rowOff>
    </xdr:to>
    <xdr:sp macro="" textlink="">
      <xdr:nvSpPr>
        <xdr:cNvPr id="681" name="フローチャート : 判断 680"/>
        <xdr:cNvSpPr/>
      </xdr:nvSpPr>
      <xdr:spPr>
        <a:xfrm>
          <a:off x="14541500" y="1566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9779</xdr:rowOff>
    </xdr:from>
    <xdr:ext cx="534377" cy="259045"/>
    <xdr:sp macro="" textlink="">
      <xdr:nvSpPr>
        <xdr:cNvPr id="682" name="テキスト ボックス 681"/>
        <xdr:cNvSpPr txBox="1"/>
      </xdr:nvSpPr>
      <xdr:spPr>
        <a:xfrm>
          <a:off x="14325111" y="1544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26315</xdr:rowOff>
    </xdr:from>
    <xdr:to>
      <xdr:col>19</xdr:col>
      <xdr:colOff>644525</xdr:colOff>
      <xdr:row>98</xdr:row>
      <xdr:rowOff>91711</xdr:rowOff>
    </xdr:to>
    <xdr:cxnSp macro="">
      <xdr:nvCxnSpPr>
        <xdr:cNvPr id="683" name="直線コネクタ 682"/>
        <xdr:cNvCxnSpPr/>
      </xdr:nvCxnSpPr>
      <xdr:spPr>
        <a:xfrm>
          <a:off x="12814300" y="16828415"/>
          <a:ext cx="889000" cy="6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136007</xdr:rowOff>
    </xdr:from>
    <xdr:to>
      <xdr:col>20</xdr:col>
      <xdr:colOff>9525</xdr:colOff>
      <xdr:row>96</xdr:row>
      <xdr:rowOff>66157</xdr:rowOff>
    </xdr:to>
    <xdr:sp macro="" textlink="">
      <xdr:nvSpPr>
        <xdr:cNvPr id="684" name="フローチャート : 判断 683"/>
        <xdr:cNvSpPr/>
      </xdr:nvSpPr>
      <xdr:spPr>
        <a:xfrm>
          <a:off x="13652500" y="1642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82684</xdr:rowOff>
    </xdr:from>
    <xdr:ext cx="534377" cy="259045"/>
    <xdr:sp macro="" textlink="">
      <xdr:nvSpPr>
        <xdr:cNvPr id="685" name="テキスト ボックス 684"/>
        <xdr:cNvSpPr txBox="1"/>
      </xdr:nvSpPr>
      <xdr:spPr>
        <a:xfrm>
          <a:off x="13436111" y="1619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106812</xdr:rowOff>
    </xdr:from>
    <xdr:to>
      <xdr:col>18</xdr:col>
      <xdr:colOff>492125</xdr:colOff>
      <xdr:row>97</xdr:row>
      <xdr:rowOff>36962</xdr:rowOff>
    </xdr:to>
    <xdr:sp macro="" textlink="">
      <xdr:nvSpPr>
        <xdr:cNvPr id="686" name="フローチャート : 判断 685"/>
        <xdr:cNvSpPr/>
      </xdr:nvSpPr>
      <xdr:spPr>
        <a:xfrm>
          <a:off x="12763500" y="1656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53489</xdr:rowOff>
    </xdr:from>
    <xdr:ext cx="534377" cy="259045"/>
    <xdr:sp macro="" textlink="">
      <xdr:nvSpPr>
        <xdr:cNvPr id="687" name="テキスト ボックス 686"/>
        <xdr:cNvSpPr txBox="1"/>
      </xdr:nvSpPr>
      <xdr:spPr>
        <a:xfrm>
          <a:off x="12547111" y="1634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55524</xdr:rowOff>
    </xdr:from>
    <xdr:to>
      <xdr:col>23</xdr:col>
      <xdr:colOff>568325</xdr:colOff>
      <xdr:row>96</xdr:row>
      <xdr:rowOff>157124</xdr:rowOff>
    </xdr:to>
    <xdr:sp macro="" textlink="">
      <xdr:nvSpPr>
        <xdr:cNvPr id="693" name="円/楕円 692"/>
        <xdr:cNvSpPr/>
      </xdr:nvSpPr>
      <xdr:spPr>
        <a:xfrm>
          <a:off x="162687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78401</xdr:rowOff>
    </xdr:from>
    <xdr:ext cx="534377" cy="259045"/>
    <xdr:sp macro="" textlink="">
      <xdr:nvSpPr>
        <xdr:cNvPr id="694" name="積立金該当値テキスト"/>
        <xdr:cNvSpPr txBox="1"/>
      </xdr:nvSpPr>
      <xdr:spPr>
        <a:xfrm>
          <a:off x="16370300" y="1636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37464</xdr:rowOff>
    </xdr:from>
    <xdr:to>
      <xdr:col>22</xdr:col>
      <xdr:colOff>415925</xdr:colOff>
      <xdr:row>98</xdr:row>
      <xdr:rowOff>139064</xdr:rowOff>
    </xdr:to>
    <xdr:sp macro="" textlink="">
      <xdr:nvSpPr>
        <xdr:cNvPr id="695" name="円/楕円 694"/>
        <xdr:cNvSpPr/>
      </xdr:nvSpPr>
      <xdr:spPr>
        <a:xfrm>
          <a:off x="15430500" y="168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130191</xdr:rowOff>
    </xdr:from>
    <xdr:ext cx="534377" cy="259045"/>
    <xdr:sp macro="" textlink="">
      <xdr:nvSpPr>
        <xdr:cNvPr id="696" name="テキスト ボックス 695"/>
        <xdr:cNvSpPr txBox="1"/>
      </xdr:nvSpPr>
      <xdr:spPr>
        <a:xfrm>
          <a:off x="15214111" y="1693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86940</xdr:rowOff>
    </xdr:from>
    <xdr:to>
      <xdr:col>21</xdr:col>
      <xdr:colOff>212725</xdr:colOff>
      <xdr:row>97</xdr:row>
      <xdr:rowOff>17090</xdr:rowOff>
    </xdr:to>
    <xdr:sp macro="" textlink="">
      <xdr:nvSpPr>
        <xdr:cNvPr id="697" name="円/楕円 696"/>
        <xdr:cNvSpPr/>
      </xdr:nvSpPr>
      <xdr:spPr>
        <a:xfrm>
          <a:off x="14541500" y="165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8217</xdr:rowOff>
    </xdr:from>
    <xdr:ext cx="534377" cy="259045"/>
    <xdr:sp macro="" textlink="">
      <xdr:nvSpPr>
        <xdr:cNvPr id="698" name="テキスト ボックス 697"/>
        <xdr:cNvSpPr txBox="1"/>
      </xdr:nvSpPr>
      <xdr:spPr>
        <a:xfrm>
          <a:off x="14325111" y="166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40911</xdr:rowOff>
    </xdr:from>
    <xdr:to>
      <xdr:col>20</xdr:col>
      <xdr:colOff>9525</xdr:colOff>
      <xdr:row>98</xdr:row>
      <xdr:rowOff>142511</xdr:rowOff>
    </xdr:to>
    <xdr:sp macro="" textlink="">
      <xdr:nvSpPr>
        <xdr:cNvPr id="699" name="円/楕円 698"/>
        <xdr:cNvSpPr/>
      </xdr:nvSpPr>
      <xdr:spPr>
        <a:xfrm>
          <a:off x="13652500" y="1684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133638</xdr:rowOff>
    </xdr:from>
    <xdr:ext cx="534377" cy="259045"/>
    <xdr:sp macro="" textlink="">
      <xdr:nvSpPr>
        <xdr:cNvPr id="700" name="テキスト ボックス 699"/>
        <xdr:cNvSpPr txBox="1"/>
      </xdr:nvSpPr>
      <xdr:spPr>
        <a:xfrm>
          <a:off x="13436111" y="1693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146965</xdr:rowOff>
    </xdr:from>
    <xdr:to>
      <xdr:col>18</xdr:col>
      <xdr:colOff>492125</xdr:colOff>
      <xdr:row>98</xdr:row>
      <xdr:rowOff>77115</xdr:rowOff>
    </xdr:to>
    <xdr:sp macro="" textlink="">
      <xdr:nvSpPr>
        <xdr:cNvPr id="701" name="円/楕円 700"/>
        <xdr:cNvSpPr/>
      </xdr:nvSpPr>
      <xdr:spPr>
        <a:xfrm>
          <a:off x="12763500" y="167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68242</xdr:rowOff>
    </xdr:from>
    <xdr:ext cx="534377" cy="259045"/>
    <xdr:sp macro="" textlink="">
      <xdr:nvSpPr>
        <xdr:cNvPr id="702" name="テキスト ボックス 701"/>
        <xdr:cNvSpPr txBox="1"/>
      </xdr:nvSpPr>
      <xdr:spPr>
        <a:xfrm>
          <a:off x="12547111" y="168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6" name="直線コネクタ 725"/>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9"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30" name="直線コネクタ 729"/>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2"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3" name="フローチャート : 判断 732"/>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5" name="フローチャート : 判断 734"/>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6" name="テキスト ボックス 735"/>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38" name="フローチャート : 判断 737"/>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39" name="テキスト ボックス 738"/>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41" name="フローチャート : 判断 740"/>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42" name="テキスト ボックス 741"/>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43" name="フローチャート : 判断 742"/>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44" name="テキスト ボックス 743"/>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0" name="円/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2" name="円/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3" name="テキスト ボックス 75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4" name="円/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5" name="テキスト ボックス 75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6" name="円/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7" name="テキスト ボックス 75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8" name="円/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9" name="テキスト ボックス 75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81" name="直線コネクタ 780"/>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4"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5" name="直線コネクタ 784"/>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135540</xdr:rowOff>
    </xdr:from>
    <xdr:to>
      <xdr:col>32</xdr:col>
      <xdr:colOff>187325</xdr:colOff>
      <xdr:row>57</xdr:row>
      <xdr:rowOff>137323</xdr:rowOff>
    </xdr:to>
    <xdr:cxnSp macro="">
      <xdr:nvCxnSpPr>
        <xdr:cNvPr id="786" name="直線コネクタ 785"/>
        <xdr:cNvCxnSpPr/>
      </xdr:nvCxnSpPr>
      <xdr:spPr>
        <a:xfrm>
          <a:off x="21323300" y="9908190"/>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7" name="貸付金平均値テキスト"/>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8" name="フローチャート : 判断 787"/>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132842</xdr:rowOff>
    </xdr:from>
    <xdr:to>
      <xdr:col>31</xdr:col>
      <xdr:colOff>34925</xdr:colOff>
      <xdr:row>57</xdr:row>
      <xdr:rowOff>135540</xdr:rowOff>
    </xdr:to>
    <xdr:cxnSp macro="">
      <xdr:nvCxnSpPr>
        <xdr:cNvPr id="789" name="直線コネクタ 788"/>
        <xdr:cNvCxnSpPr/>
      </xdr:nvCxnSpPr>
      <xdr:spPr>
        <a:xfrm>
          <a:off x="20434300" y="990549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90" name="フローチャート : 判断 789"/>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91" name="テキスト ボックス 790"/>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132842</xdr:rowOff>
    </xdr:from>
    <xdr:to>
      <xdr:col>29</xdr:col>
      <xdr:colOff>517525</xdr:colOff>
      <xdr:row>57</xdr:row>
      <xdr:rowOff>132979</xdr:rowOff>
    </xdr:to>
    <xdr:cxnSp macro="">
      <xdr:nvCxnSpPr>
        <xdr:cNvPr id="792" name="直線コネクタ 791"/>
        <xdr:cNvCxnSpPr/>
      </xdr:nvCxnSpPr>
      <xdr:spPr>
        <a:xfrm flipV="1">
          <a:off x="19545300" y="990549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103942</xdr:rowOff>
    </xdr:from>
    <xdr:to>
      <xdr:col>29</xdr:col>
      <xdr:colOff>568325</xdr:colOff>
      <xdr:row>58</xdr:row>
      <xdr:rowOff>34092</xdr:rowOff>
    </xdr:to>
    <xdr:sp macro="" textlink="">
      <xdr:nvSpPr>
        <xdr:cNvPr id="793" name="フローチャート : 判断 792"/>
        <xdr:cNvSpPr/>
      </xdr:nvSpPr>
      <xdr:spPr>
        <a:xfrm>
          <a:off x="20383500" y="987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25219</xdr:rowOff>
    </xdr:from>
    <xdr:ext cx="469744" cy="259045"/>
    <xdr:sp macro="" textlink="">
      <xdr:nvSpPr>
        <xdr:cNvPr id="794" name="テキスト ボックス 793"/>
        <xdr:cNvSpPr txBox="1"/>
      </xdr:nvSpPr>
      <xdr:spPr>
        <a:xfrm>
          <a:off x="20199427" y="996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131059</xdr:rowOff>
    </xdr:from>
    <xdr:to>
      <xdr:col>28</xdr:col>
      <xdr:colOff>314325</xdr:colOff>
      <xdr:row>57</xdr:row>
      <xdr:rowOff>132979</xdr:rowOff>
    </xdr:to>
    <xdr:cxnSp macro="">
      <xdr:nvCxnSpPr>
        <xdr:cNvPr id="795" name="直線コネクタ 794"/>
        <xdr:cNvCxnSpPr/>
      </xdr:nvCxnSpPr>
      <xdr:spPr>
        <a:xfrm>
          <a:off x="18656300" y="990370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101702</xdr:rowOff>
    </xdr:from>
    <xdr:to>
      <xdr:col>28</xdr:col>
      <xdr:colOff>365125</xdr:colOff>
      <xdr:row>58</xdr:row>
      <xdr:rowOff>31852</xdr:rowOff>
    </xdr:to>
    <xdr:sp macro="" textlink="">
      <xdr:nvSpPr>
        <xdr:cNvPr id="796" name="フローチャート : 判断 795"/>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22979</xdr:rowOff>
    </xdr:from>
    <xdr:ext cx="469744" cy="259045"/>
    <xdr:sp macro="" textlink="">
      <xdr:nvSpPr>
        <xdr:cNvPr id="797" name="テキスト ボックス 796"/>
        <xdr:cNvSpPr txBox="1"/>
      </xdr:nvSpPr>
      <xdr:spPr>
        <a:xfrm>
          <a:off x="19310427" y="996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88946</xdr:rowOff>
    </xdr:from>
    <xdr:to>
      <xdr:col>27</xdr:col>
      <xdr:colOff>161925</xdr:colOff>
      <xdr:row>58</xdr:row>
      <xdr:rowOff>19096</xdr:rowOff>
    </xdr:to>
    <xdr:sp macro="" textlink="">
      <xdr:nvSpPr>
        <xdr:cNvPr id="798" name="フローチャート : 判断 797"/>
        <xdr:cNvSpPr/>
      </xdr:nvSpPr>
      <xdr:spPr>
        <a:xfrm>
          <a:off x="18605500" y="986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10223</xdr:rowOff>
    </xdr:from>
    <xdr:ext cx="469744" cy="259045"/>
    <xdr:sp macro="" textlink="">
      <xdr:nvSpPr>
        <xdr:cNvPr id="799" name="テキスト ボックス 798"/>
        <xdr:cNvSpPr txBox="1"/>
      </xdr:nvSpPr>
      <xdr:spPr>
        <a:xfrm>
          <a:off x="18421427" y="995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86523</xdr:rowOff>
    </xdr:from>
    <xdr:to>
      <xdr:col>32</xdr:col>
      <xdr:colOff>238125</xdr:colOff>
      <xdr:row>58</xdr:row>
      <xdr:rowOff>16673</xdr:rowOff>
    </xdr:to>
    <xdr:sp macro="" textlink="">
      <xdr:nvSpPr>
        <xdr:cNvPr id="805" name="円/楕円 804"/>
        <xdr:cNvSpPr/>
      </xdr:nvSpPr>
      <xdr:spPr>
        <a:xfrm>
          <a:off x="22110700" y="985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109400</xdr:rowOff>
    </xdr:from>
    <xdr:ext cx="469744" cy="259045"/>
    <xdr:sp macro="" textlink="">
      <xdr:nvSpPr>
        <xdr:cNvPr id="806" name="貸付金該当値テキスト"/>
        <xdr:cNvSpPr txBox="1"/>
      </xdr:nvSpPr>
      <xdr:spPr>
        <a:xfrm>
          <a:off x="22212300" y="971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84740</xdr:rowOff>
    </xdr:from>
    <xdr:to>
      <xdr:col>31</xdr:col>
      <xdr:colOff>85725</xdr:colOff>
      <xdr:row>58</xdr:row>
      <xdr:rowOff>14890</xdr:rowOff>
    </xdr:to>
    <xdr:sp macro="" textlink="">
      <xdr:nvSpPr>
        <xdr:cNvPr id="807" name="円/楕円 806"/>
        <xdr:cNvSpPr/>
      </xdr:nvSpPr>
      <xdr:spPr>
        <a:xfrm>
          <a:off x="21272500" y="98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31417</xdr:rowOff>
    </xdr:from>
    <xdr:ext cx="469744" cy="259045"/>
    <xdr:sp macro="" textlink="">
      <xdr:nvSpPr>
        <xdr:cNvPr id="808" name="テキスト ボックス 807"/>
        <xdr:cNvSpPr txBox="1"/>
      </xdr:nvSpPr>
      <xdr:spPr>
        <a:xfrm>
          <a:off x="21088427" y="96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82042</xdr:rowOff>
    </xdr:from>
    <xdr:to>
      <xdr:col>29</xdr:col>
      <xdr:colOff>568325</xdr:colOff>
      <xdr:row>58</xdr:row>
      <xdr:rowOff>12192</xdr:rowOff>
    </xdr:to>
    <xdr:sp macro="" textlink="">
      <xdr:nvSpPr>
        <xdr:cNvPr id="809" name="円/楕円 808"/>
        <xdr:cNvSpPr/>
      </xdr:nvSpPr>
      <xdr:spPr>
        <a:xfrm>
          <a:off x="20383500" y="98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28719</xdr:rowOff>
    </xdr:from>
    <xdr:ext cx="469744" cy="259045"/>
    <xdr:sp macro="" textlink="">
      <xdr:nvSpPr>
        <xdr:cNvPr id="810" name="テキスト ボックス 809"/>
        <xdr:cNvSpPr txBox="1"/>
      </xdr:nvSpPr>
      <xdr:spPr>
        <a:xfrm>
          <a:off x="20199427" y="962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82179</xdr:rowOff>
    </xdr:from>
    <xdr:to>
      <xdr:col>28</xdr:col>
      <xdr:colOff>365125</xdr:colOff>
      <xdr:row>58</xdr:row>
      <xdr:rowOff>12329</xdr:rowOff>
    </xdr:to>
    <xdr:sp macro="" textlink="">
      <xdr:nvSpPr>
        <xdr:cNvPr id="811" name="円/楕円 810"/>
        <xdr:cNvSpPr/>
      </xdr:nvSpPr>
      <xdr:spPr>
        <a:xfrm>
          <a:off x="19494500" y="985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28856</xdr:rowOff>
    </xdr:from>
    <xdr:ext cx="469744" cy="259045"/>
    <xdr:sp macro="" textlink="">
      <xdr:nvSpPr>
        <xdr:cNvPr id="812" name="テキスト ボックス 811"/>
        <xdr:cNvSpPr txBox="1"/>
      </xdr:nvSpPr>
      <xdr:spPr>
        <a:xfrm>
          <a:off x="19310427" y="963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80259</xdr:rowOff>
    </xdr:from>
    <xdr:to>
      <xdr:col>27</xdr:col>
      <xdr:colOff>161925</xdr:colOff>
      <xdr:row>58</xdr:row>
      <xdr:rowOff>10409</xdr:rowOff>
    </xdr:to>
    <xdr:sp macro="" textlink="">
      <xdr:nvSpPr>
        <xdr:cNvPr id="813" name="円/楕円 812"/>
        <xdr:cNvSpPr/>
      </xdr:nvSpPr>
      <xdr:spPr>
        <a:xfrm>
          <a:off x="18605500" y="98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26936</xdr:rowOff>
    </xdr:from>
    <xdr:ext cx="469744" cy="259045"/>
    <xdr:sp macro="" textlink="">
      <xdr:nvSpPr>
        <xdr:cNvPr id="814" name="テキスト ボックス 813"/>
        <xdr:cNvSpPr txBox="1"/>
      </xdr:nvSpPr>
      <xdr:spPr>
        <a:xfrm>
          <a:off x="18421427" y="96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41" name="直線コネクタ 840"/>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2"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3" name="直線コネクタ 842"/>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4"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5" name="直線コネクタ 844"/>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140615</xdr:rowOff>
    </xdr:from>
    <xdr:to>
      <xdr:col>32</xdr:col>
      <xdr:colOff>187325</xdr:colOff>
      <xdr:row>76</xdr:row>
      <xdr:rowOff>150395</xdr:rowOff>
    </xdr:to>
    <xdr:cxnSp macro="">
      <xdr:nvCxnSpPr>
        <xdr:cNvPr id="846" name="直線コネクタ 845"/>
        <xdr:cNvCxnSpPr/>
      </xdr:nvCxnSpPr>
      <xdr:spPr>
        <a:xfrm>
          <a:off x="21323300" y="13170815"/>
          <a:ext cx="8382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7"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8" name="フローチャート : 判断 847"/>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140615</xdr:rowOff>
    </xdr:from>
    <xdr:to>
      <xdr:col>31</xdr:col>
      <xdr:colOff>34925</xdr:colOff>
      <xdr:row>76</xdr:row>
      <xdr:rowOff>163213</xdr:rowOff>
    </xdr:to>
    <xdr:cxnSp macro="">
      <xdr:nvCxnSpPr>
        <xdr:cNvPr id="849" name="直線コネクタ 848"/>
        <xdr:cNvCxnSpPr/>
      </xdr:nvCxnSpPr>
      <xdr:spPr>
        <a:xfrm flipV="1">
          <a:off x="20434300" y="13170815"/>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50" name="フローチャート : 判断 849"/>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51" name="テキスト ボックス 850"/>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163213</xdr:rowOff>
    </xdr:from>
    <xdr:to>
      <xdr:col>29</xdr:col>
      <xdr:colOff>517525</xdr:colOff>
      <xdr:row>77</xdr:row>
      <xdr:rowOff>21106</xdr:rowOff>
    </xdr:to>
    <xdr:cxnSp macro="">
      <xdr:nvCxnSpPr>
        <xdr:cNvPr id="852" name="直線コネクタ 851"/>
        <xdr:cNvCxnSpPr/>
      </xdr:nvCxnSpPr>
      <xdr:spPr>
        <a:xfrm flipV="1">
          <a:off x="19545300" y="13193413"/>
          <a:ext cx="889000" cy="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60456</xdr:rowOff>
    </xdr:from>
    <xdr:to>
      <xdr:col>29</xdr:col>
      <xdr:colOff>568325</xdr:colOff>
      <xdr:row>75</xdr:row>
      <xdr:rowOff>162055</xdr:rowOff>
    </xdr:to>
    <xdr:sp macro="" textlink="">
      <xdr:nvSpPr>
        <xdr:cNvPr id="853" name="フローチャート : 判断 852"/>
        <xdr:cNvSpPr/>
      </xdr:nvSpPr>
      <xdr:spPr>
        <a:xfrm>
          <a:off x="20383500" y="129192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7133</xdr:rowOff>
    </xdr:from>
    <xdr:ext cx="534377" cy="259045"/>
    <xdr:sp macro="" textlink="">
      <xdr:nvSpPr>
        <xdr:cNvPr id="854" name="テキスト ボックス 853"/>
        <xdr:cNvSpPr txBox="1"/>
      </xdr:nvSpPr>
      <xdr:spPr>
        <a:xfrm>
          <a:off x="20167111" y="12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4418</xdr:rowOff>
    </xdr:from>
    <xdr:to>
      <xdr:col>28</xdr:col>
      <xdr:colOff>314325</xdr:colOff>
      <xdr:row>77</xdr:row>
      <xdr:rowOff>21106</xdr:rowOff>
    </xdr:to>
    <xdr:cxnSp macro="">
      <xdr:nvCxnSpPr>
        <xdr:cNvPr id="855" name="直線コネクタ 854"/>
        <xdr:cNvCxnSpPr/>
      </xdr:nvCxnSpPr>
      <xdr:spPr>
        <a:xfrm>
          <a:off x="18656300" y="13206068"/>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109065</xdr:rowOff>
    </xdr:from>
    <xdr:to>
      <xdr:col>28</xdr:col>
      <xdr:colOff>365125</xdr:colOff>
      <xdr:row>76</xdr:row>
      <xdr:rowOff>39216</xdr:rowOff>
    </xdr:to>
    <xdr:sp macro="" textlink="">
      <xdr:nvSpPr>
        <xdr:cNvPr id="856" name="フローチャート : 判断 855"/>
        <xdr:cNvSpPr/>
      </xdr:nvSpPr>
      <xdr:spPr>
        <a:xfrm>
          <a:off x="19494500" y="1296781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55742</xdr:rowOff>
    </xdr:from>
    <xdr:ext cx="534377" cy="259045"/>
    <xdr:sp macro="" textlink="">
      <xdr:nvSpPr>
        <xdr:cNvPr id="857" name="テキスト ボックス 856"/>
        <xdr:cNvSpPr txBox="1"/>
      </xdr:nvSpPr>
      <xdr:spPr>
        <a:xfrm>
          <a:off x="19278111" y="127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125051</xdr:rowOff>
    </xdr:from>
    <xdr:to>
      <xdr:col>27</xdr:col>
      <xdr:colOff>161925</xdr:colOff>
      <xdr:row>76</xdr:row>
      <xdr:rowOff>55201</xdr:rowOff>
    </xdr:to>
    <xdr:sp macro="" textlink="">
      <xdr:nvSpPr>
        <xdr:cNvPr id="858" name="フローチャート : 判断 857"/>
        <xdr:cNvSpPr/>
      </xdr:nvSpPr>
      <xdr:spPr>
        <a:xfrm>
          <a:off x="18605500" y="1298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71728</xdr:rowOff>
    </xdr:from>
    <xdr:ext cx="534377" cy="259045"/>
    <xdr:sp macro="" textlink="">
      <xdr:nvSpPr>
        <xdr:cNvPr id="859" name="テキスト ボックス 858"/>
        <xdr:cNvSpPr txBox="1"/>
      </xdr:nvSpPr>
      <xdr:spPr>
        <a:xfrm>
          <a:off x="18389111" y="1275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99595</xdr:rowOff>
    </xdr:from>
    <xdr:to>
      <xdr:col>32</xdr:col>
      <xdr:colOff>238125</xdr:colOff>
      <xdr:row>77</xdr:row>
      <xdr:rowOff>29745</xdr:rowOff>
    </xdr:to>
    <xdr:sp macro="" textlink="">
      <xdr:nvSpPr>
        <xdr:cNvPr id="865" name="円/楕円 864"/>
        <xdr:cNvSpPr/>
      </xdr:nvSpPr>
      <xdr:spPr>
        <a:xfrm>
          <a:off x="22110700" y="131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78022</xdr:rowOff>
    </xdr:from>
    <xdr:ext cx="534377" cy="259045"/>
    <xdr:sp macro="" textlink="">
      <xdr:nvSpPr>
        <xdr:cNvPr id="866" name="繰出金該当値テキスト"/>
        <xdr:cNvSpPr txBox="1"/>
      </xdr:nvSpPr>
      <xdr:spPr>
        <a:xfrm>
          <a:off x="22212300" y="131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48,345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89815</xdr:rowOff>
    </xdr:from>
    <xdr:to>
      <xdr:col>31</xdr:col>
      <xdr:colOff>85725</xdr:colOff>
      <xdr:row>77</xdr:row>
      <xdr:rowOff>19965</xdr:rowOff>
    </xdr:to>
    <xdr:sp macro="" textlink="">
      <xdr:nvSpPr>
        <xdr:cNvPr id="867" name="円/楕円 866"/>
        <xdr:cNvSpPr/>
      </xdr:nvSpPr>
      <xdr:spPr>
        <a:xfrm>
          <a:off x="21272500" y="131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11092</xdr:rowOff>
    </xdr:from>
    <xdr:ext cx="534377" cy="259045"/>
    <xdr:sp macro="" textlink="">
      <xdr:nvSpPr>
        <xdr:cNvPr id="868" name="テキスト ボックス 867"/>
        <xdr:cNvSpPr txBox="1"/>
      </xdr:nvSpPr>
      <xdr:spPr>
        <a:xfrm>
          <a:off x="21056111" y="132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112413</xdr:rowOff>
    </xdr:from>
    <xdr:to>
      <xdr:col>29</xdr:col>
      <xdr:colOff>568325</xdr:colOff>
      <xdr:row>77</xdr:row>
      <xdr:rowOff>42563</xdr:rowOff>
    </xdr:to>
    <xdr:sp macro="" textlink="">
      <xdr:nvSpPr>
        <xdr:cNvPr id="869" name="円/楕円 868"/>
        <xdr:cNvSpPr/>
      </xdr:nvSpPr>
      <xdr:spPr>
        <a:xfrm>
          <a:off x="20383500" y="131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33690</xdr:rowOff>
    </xdr:from>
    <xdr:ext cx="534377" cy="259045"/>
    <xdr:sp macro="" textlink="">
      <xdr:nvSpPr>
        <xdr:cNvPr id="870" name="テキスト ボックス 869"/>
        <xdr:cNvSpPr txBox="1"/>
      </xdr:nvSpPr>
      <xdr:spPr>
        <a:xfrm>
          <a:off x="20167111" y="13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141756</xdr:rowOff>
    </xdr:from>
    <xdr:to>
      <xdr:col>28</xdr:col>
      <xdr:colOff>365125</xdr:colOff>
      <xdr:row>77</xdr:row>
      <xdr:rowOff>71906</xdr:rowOff>
    </xdr:to>
    <xdr:sp macro="" textlink="">
      <xdr:nvSpPr>
        <xdr:cNvPr id="871" name="円/楕円 870"/>
        <xdr:cNvSpPr/>
      </xdr:nvSpPr>
      <xdr:spPr>
        <a:xfrm>
          <a:off x="19494500" y="131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63033</xdr:rowOff>
    </xdr:from>
    <xdr:ext cx="534377" cy="259045"/>
    <xdr:sp macro="" textlink="">
      <xdr:nvSpPr>
        <xdr:cNvPr id="872" name="テキスト ボックス 871"/>
        <xdr:cNvSpPr txBox="1"/>
      </xdr:nvSpPr>
      <xdr:spPr>
        <a:xfrm>
          <a:off x="19278111" y="1326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125068</xdr:rowOff>
    </xdr:from>
    <xdr:to>
      <xdr:col>27</xdr:col>
      <xdr:colOff>161925</xdr:colOff>
      <xdr:row>77</xdr:row>
      <xdr:rowOff>55218</xdr:rowOff>
    </xdr:to>
    <xdr:sp macro="" textlink="">
      <xdr:nvSpPr>
        <xdr:cNvPr id="873" name="円/楕円 872"/>
        <xdr:cNvSpPr/>
      </xdr:nvSpPr>
      <xdr:spPr>
        <a:xfrm>
          <a:off x="18605500" y="1315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46345</xdr:rowOff>
    </xdr:from>
    <xdr:ext cx="534377" cy="259045"/>
    <xdr:sp macro="" textlink="">
      <xdr:nvSpPr>
        <xdr:cNvPr id="874" name="テキスト ボックス 873"/>
        <xdr:cNvSpPr txBox="1"/>
      </xdr:nvSpPr>
      <xdr:spPr>
        <a:xfrm>
          <a:off x="18389111" y="1324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8" name="テキスト ボックス 88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90" name="テキスト ボックス 88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92" name="テキスト ボックス 89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94" name="テキスト ボックス 89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8" name="直線コネクタ 89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90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902" name="直線コネクタ 90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90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フローチャート : 判断 90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7" name="フローチャート : 判断 90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8" name="テキスト ボックス 907"/>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910" name="フローチャート : 判断 909"/>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911" name="テキスト ボックス 910"/>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3" name="フローチャート : 判断 91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4" name="テキスト ボックス 91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5" name="フローチャート : 判断 91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6" name="テキスト ボックス 91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2" name="円/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2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4" name="円/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5" name="テキスト ボックス 924"/>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6" name="円/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7" name="テキスト ボックス 92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8" name="円/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9" name="テキスト ボックス 92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30" name="円/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31" name="テキスト ボックス 93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年間の推移では、人件費について減少傾向であるものの、その他の費目については年度間で増減のばらつきがあり、一貫した傾向は見られない。</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年度決算において前年度と比較して特に増減の大きいものは、扶助費（＋</a:t>
          </a:r>
          <a:r>
            <a:rPr kumimoji="1" lang="en-US" altLang="ja-JP" sz="1300">
              <a:latin typeface="ＭＳ Ｐゴシック"/>
            </a:rPr>
            <a:t>5,012</a:t>
          </a:r>
          <a:r>
            <a:rPr kumimoji="1" lang="ja-JP" altLang="en-US" sz="1300">
              <a:latin typeface="ＭＳ Ｐゴシック"/>
            </a:rPr>
            <a:t>円）、補助費等（＋</a:t>
          </a:r>
          <a:r>
            <a:rPr kumimoji="1" lang="en-US" altLang="ja-JP" sz="1300">
              <a:latin typeface="ＭＳ Ｐゴシック"/>
            </a:rPr>
            <a:t>3,045</a:t>
          </a:r>
          <a:r>
            <a:rPr kumimoji="1" lang="ja-JP" altLang="en-US" sz="1300">
              <a:latin typeface="ＭＳ Ｐゴシック"/>
            </a:rPr>
            <a:t>円）、普通建設事業費（▲</a:t>
          </a:r>
          <a:r>
            <a:rPr kumimoji="1" lang="en-US" altLang="ja-JP" sz="1300">
              <a:latin typeface="ＭＳ Ｐゴシック"/>
            </a:rPr>
            <a:t>10,763</a:t>
          </a:r>
          <a:r>
            <a:rPr kumimoji="1" lang="ja-JP" altLang="en-US" sz="1300">
              <a:latin typeface="ＭＳ Ｐゴシック"/>
            </a:rPr>
            <a:t>円）、積立金（＋</a:t>
          </a:r>
          <a:r>
            <a:rPr kumimoji="1" lang="en-US" altLang="ja-JP" sz="1300">
              <a:latin typeface="ＭＳ Ｐゴシック"/>
            </a:rPr>
            <a:t>19,894</a:t>
          </a:r>
          <a:r>
            <a:rPr kumimoji="1" lang="ja-JP" altLang="en-US" sz="1300">
              <a:latin typeface="ＭＳ Ｐゴシック"/>
            </a:rPr>
            <a:t>円）である。特に、扶助費と補助費等については臨時的な支出の発生が増加要因のひとつとなっており、扶助費については臨時福祉給付金制度による支出の増加、補助費等については一部事務組合における臨時的な事業実施による負担金の増加が要因として挙げられる。また、普通建設事業費については道路整備に係る用地購入の減少、小学校の大規模改修工事の完了による事業費の減少などにより、前年度と比較して大幅な減少となった。積立金については、固定資産税の増収を受け、新たに教育施設整備基金を創設し積立を行った結果、前年度と比較して大幅な増加となった。</a:t>
          </a:r>
          <a:endParaRPr kumimoji="1" lang="en-US" altLang="ja-JP" sz="1300">
            <a:latin typeface="ＭＳ Ｐゴシック"/>
          </a:endParaRPr>
        </a:p>
        <a:p>
          <a:r>
            <a:rPr kumimoji="1" lang="ja-JP" altLang="en-US" sz="1300">
              <a:latin typeface="ＭＳ Ｐゴシック"/>
            </a:rPr>
            <a:t>　なお、物件費と貸付金については、前年度と比較して人口が増加した影響により一人当たりのコストが低下した。特に物件費については、総額では増加しており（</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1,447,978</a:t>
          </a:r>
          <a:r>
            <a:rPr kumimoji="1" lang="ja-JP" altLang="en-US" sz="1300">
              <a:latin typeface="ＭＳ Ｐゴシック"/>
            </a:rPr>
            <a:t>千円→</a:t>
          </a:r>
          <a:r>
            <a:rPr kumimoji="1" lang="en-US" altLang="ja-JP" sz="1300">
              <a:latin typeface="ＭＳ Ｐゴシック"/>
            </a:rPr>
            <a:t>H28:1,458,675</a:t>
          </a:r>
          <a:r>
            <a:rPr kumimoji="1" lang="ja-JP" altLang="en-US" sz="1300">
              <a:latin typeface="ＭＳ Ｐゴシック"/>
            </a:rPr>
            <a:t>千円）、過去</a:t>
          </a:r>
          <a:r>
            <a:rPr kumimoji="1" lang="en-US" altLang="ja-JP" sz="1300">
              <a:latin typeface="ＭＳ Ｐゴシック"/>
            </a:rPr>
            <a:t>5</a:t>
          </a:r>
          <a:r>
            <a:rPr kumimoji="1" lang="ja-JP" altLang="en-US" sz="1300">
              <a:latin typeface="ＭＳ Ｐゴシック"/>
            </a:rPr>
            <a:t>年間の推移においても類似団体内平均値を上回っている。これは、ごみ処理事業を委託方式で実施しているほか、電算システム関連の経費が多額となっていることが要因として挙げられる。全国平均、愛知県平均値を上回っていることから、今後は経費の見直し等により、住民一人当たりコストの低下を図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15,519
15,083
6.18
6,414,268
6,134,265
273,016
4,039,034
1,747,109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171051</xdr:rowOff>
    </xdr:from>
    <xdr:to>
      <xdr:col>6</xdr:col>
      <xdr:colOff>511175</xdr:colOff>
      <xdr:row>34</xdr:row>
      <xdr:rowOff>30952</xdr:rowOff>
    </xdr:to>
    <xdr:cxnSp macro="">
      <xdr:nvCxnSpPr>
        <xdr:cNvPr id="63" name="直線コネクタ 62"/>
        <xdr:cNvCxnSpPr/>
      </xdr:nvCxnSpPr>
      <xdr:spPr>
        <a:xfrm>
          <a:off x="3797300" y="5657451"/>
          <a:ext cx="838200" cy="20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98878</xdr:rowOff>
    </xdr:from>
    <xdr:to>
      <xdr:col>5</xdr:col>
      <xdr:colOff>358775</xdr:colOff>
      <xdr:row>32</xdr:row>
      <xdr:rowOff>171051</xdr:rowOff>
    </xdr:to>
    <xdr:cxnSp macro="">
      <xdr:nvCxnSpPr>
        <xdr:cNvPr id="66" name="直線コネクタ 65"/>
        <xdr:cNvCxnSpPr/>
      </xdr:nvCxnSpPr>
      <xdr:spPr>
        <a:xfrm>
          <a:off x="2908300" y="5585278"/>
          <a:ext cx="889000" cy="7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48587</xdr:rowOff>
    </xdr:from>
    <xdr:to>
      <xdr:col>4</xdr:col>
      <xdr:colOff>155575</xdr:colOff>
      <xdr:row>32</xdr:row>
      <xdr:rowOff>98878</xdr:rowOff>
    </xdr:to>
    <xdr:cxnSp macro="">
      <xdr:nvCxnSpPr>
        <xdr:cNvPr id="69" name="直線コネクタ 68"/>
        <xdr:cNvCxnSpPr/>
      </xdr:nvCxnSpPr>
      <xdr:spPr>
        <a:xfrm>
          <a:off x="2019300" y="553498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31</xdr:row>
      <xdr:rowOff>35669</xdr:rowOff>
    </xdr:from>
    <xdr:to>
      <xdr:col>4</xdr:col>
      <xdr:colOff>206375</xdr:colOff>
      <xdr:row>31</xdr:row>
      <xdr:rowOff>137269</xdr:rowOff>
    </xdr:to>
    <xdr:sp macro="" textlink="">
      <xdr:nvSpPr>
        <xdr:cNvPr id="70" name="フローチャート : 判断 69"/>
        <xdr:cNvSpPr/>
      </xdr:nvSpPr>
      <xdr:spPr>
        <a:xfrm>
          <a:off x="2857500" y="53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153796</xdr:rowOff>
    </xdr:from>
    <xdr:ext cx="469744" cy="259045"/>
    <xdr:sp macro="" textlink="">
      <xdr:nvSpPr>
        <xdr:cNvPr id="71" name="テキスト ボックス 70"/>
        <xdr:cNvSpPr txBox="1"/>
      </xdr:nvSpPr>
      <xdr:spPr>
        <a:xfrm>
          <a:off x="2673427" y="512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88755</xdr:rowOff>
    </xdr:from>
    <xdr:to>
      <xdr:col>2</xdr:col>
      <xdr:colOff>638175</xdr:colOff>
      <xdr:row>32</xdr:row>
      <xdr:rowOff>48587</xdr:rowOff>
    </xdr:to>
    <xdr:cxnSp macro="">
      <xdr:nvCxnSpPr>
        <xdr:cNvPr id="72" name="直線コネクタ 71"/>
        <xdr:cNvCxnSpPr/>
      </xdr:nvCxnSpPr>
      <xdr:spPr>
        <a:xfrm>
          <a:off x="1130300" y="5403705"/>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31</xdr:row>
      <xdr:rowOff>71592</xdr:rowOff>
    </xdr:from>
    <xdr:to>
      <xdr:col>3</xdr:col>
      <xdr:colOff>3175</xdr:colOff>
      <xdr:row>32</xdr:row>
      <xdr:rowOff>1742</xdr:rowOff>
    </xdr:to>
    <xdr:sp macro="" textlink="">
      <xdr:nvSpPr>
        <xdr:cNvPr id="73" name="フローチャート : 判断 72"/>
        <xdr:cNvSpPr/>
      </xdr:nvSpPr>
      <xdr:spPr>
        <a:xfrm>
          <a:off x="1968500" y="53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18269</xdr:rowOff>
    </xdr:from>
    <xdr:ext cx="469744" cy="259045"/>
    <xdr:sp macro="" textlink="">
      <xdr:nvSpPr>
        <xdr:cNvPr id="74" name="テキスト ボックス 73"/>
        <xdr:cNvSpPr txBox="1"/>
      </xdr:nvSpPr>
      <xdr:spPr>
        <a:xfrm>
          <a:off x="1784427" y="51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19014</xdr:rowOff>
    </xdr:from>
    <xdr:to>
      <xdr:col>1</xdr:col>
      <xdr:colOff>485775</xdr:colOff>
      <xdr:row>31</xdr:row>
      <xdr:rowOff>120614</xdr:rowOff>
    </xdr:to>
    <xdr:sp macro="" textlink="">
      <xdr:nvSpPr>
        <xdr:cNvPr id="75" name="フローチャート : 判断 74"/>
        <xdr:cNvSpPr/>
      </xdr:nvSpPr>
      <xdr:spPr>
        <a:xfrm>
          <a:off x="1079500" y="53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137141</xdr:rowOff>
    </xdr:from>
    <xdr:ext cx="469744" cy="259045"/>
    <xdr:sp macro="" textlink="">
      <xdr:nvSpPr>
        <xdr:cNvPr id="76" name="テキスト ボックス 75"/>
        <xdr:cNvSpPr txBox="1"/>
      </xdr:nvSpPr>
      <xdr:spPr>
        <a:xfrm>
          <a:off x="895427" y="51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151602</xdr:rowOff>
    </xdr:from>
    <xdr:to>
      <xdr:col>6</xdr:col>
      <xdr:colOff>561975</xdr:colOff>
      <xdr:row>34</xdr:row>
      <xdr:rowOff>81752</xdr:rowOff>
    </xdr:to>
    <xdr:sp macro="" textlink="">
      <xdr:nvSpPr>
        <xdr:cNvPr id="82" name="円/楕円 81"/>
        <xdr:cNvSpPr/>
      </xdr:nvSpPr>
      <xdr:spPr>
        <a:xfrm>
          <a:off x="45847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3029</xdr:rowOff>
    </xdr:from>
    <xdr:ext cx="469744" cy="259045"/>
    <xdr:sp macro="" textlink="">
      <xdr:nvSpPr>
        <xdr:cNvPr id="83" name="議会費該当値テキスト"/>
        <xdr:cNvSpPr txBox="1"/>
      </xdr:nvSpPr>
      <xdr:spPr>
        <a:xfrm>
          <a:off x="4686300" y="566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120251</xdr:rowOff>
    </xdr:from>
    <xdr:to>
      <xdr:col>5</xdr:col>
      <xdr:colOff>409575</xdr:colOff>
      <xdr:row>33</xdr:row>
      <xdr:rowOff>50401</xdr:rowOff>
    </xdr:to>
    <xdr:sp macro="" textlink="">
      <xdr:nvSpPr>
        <xdr:cNvPr id="84" name="円/楕円 83"/>
        <xdr:cNvSpPr/>
      </xdr:nvSpPr>
      <xdr:spPr>
        <a:xfrm>
          <a:off x="3746500" y="56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66928</xdr:rowOff>
    </xdr:from>
    <xdr:ext cx="469744" cy="259045"/>
    <xdr:sp macro="" textlink="">
      <xdr:nvSpPr>
        <xdr:cNvPr id="85" name="テキスト ボックス 84"/>
        <xdr:cNvSpPr txBox="1"/>
      </xdr:nvSpPr>
      <xdr:spPr>
        <a:xfrm>
          <a:off x="3562427" y="538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48078</xdr:rowOff>
    </xdr:from>
    <xdr:to>
      <xdr:col>4</xdr:col>
      <xdr:colOff>206375</xdr:colOff>
      <xdr:row>32</xdr:row>
      <xdr:rowOff>149678</xdr:rowOff>
    </xdr:to>
    <xdr:sp macro="" textlink="">
      <xdr:nvSpPr>
        <xdr:cNvPr id="86" name="円/楕円 85"/>
        <xdr:cNvSpPr/>
      </xdr:nvSpPr>
      <xdr:spPr>
        <a:xfrm>
          <a:off x="28575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140805</xdr:rowOff>
    </xdr:from>
    <xdr:ext cx="469744" cy="259045"/>
    <xdr:sp macro="" textlink="">
      <xdr:nvSpPr>
        <xdr:cNvPr id="87" name="テキスト ボックス 86"/>
        <xdr:cNvSpPr txBox="1"/>
      </xdr:nvSpPr>
      <xdr:spPr>
        <a:xfrm>
          <a:off x="2673427" y="562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169237</xdr:rowOff>
    </xdr:from>
    <xdr:to>
      <xdr:col>3</xdr:col>
      <xdr:colOff>3175</xdr:colOff>
      <xdr:row>32</xdr:row>
      <xdr:rowOff>99387</xdr:rowOff>
    </xdr:to>
    <xdr:sp macro="" textlink="">
      <xdr:nvSpPr>
        <xdr:cNvPr id="88" name="円/楕円 87"/>
        <xdr:cNvSpPr/>
      </xdr:nvSpPr>
      <xdr:spPr>
        <a:xfrm>
          <a:off x="1968500" y="5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90514</xdr:rowOff>
    </xdr:from>
    <xdr:ext cx="469744" cy="259045"/>
    <xdr:sp macro="" textlink="">
      <xdr:nvSpPr>
        <xdr:cNvPr id="89" name="テキスト ボックス 88"/>
        <xdr:cNvSpPr txBox="1"/>
      </xdr:nvSpPr>
      <xdr:spPr>
        <a:xfrm>
          <a:off x="1784427" y="557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37955</xdr:rowOff>
    </xdr:from>
    <xdr:to>
      <xdr:col>1</xdr:col>
      <xdr:colOff>485775</xdr:colOff>
      <xdr:row>31</xdr:row>
      <xdr:rowOff>139555</xdr:rowOff>
    </xdr:to>
    <xdr:sp macro="" textlink="">
      <xdr:nvSpPr>
        <xdr:cNvPr id="90" name="円/楕円 89"/>
        <xdr:cNvSpPr/>
      </xdr:nvSpPr>
      <xdr:spPr>
        <a:xfrm>
          <a:off x="1079500" y="5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130682</xdr:rowOff>
    </xdr:from>
    <xdr:ext cx="469744" cy="259045"/>
    <xdr:sp macro="" textlink="">
      <xdr:nvSpPr>
        <xdr:cNvPr id="91" name="テキスト ボックス 90"/>
        <xdr:cNvSpPr txBox="1"/>
      </xdr:nvSpPr>
      <xdr:spPr>
        <a:xfrm>
          <a:off x="895427" y="5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138862</xdr:rowOff>
    </xdr:from>
    <xdr:to>
      <xdr:col>6</xdr:col>
      <xdr:colOff>511175</xdr:colOff>
      <xdr:row>57</xdr:row>
      <xdr:rowOff>15178</xdr:rowOff>
    </xdr:to>
    <xdr:cxnSp macro="">
      <xdr:nvCxnSpPr>
        <xdr:cNvPr id="123" name="直線コネクタ 122"/>
        <xdr:cNvCxnSpPr/>
      </xdr:nvCxnSpPr>
      <xdr:spPr>
        <a:xfrm flipV="1">
          <a:off x="3797300" y="9740062"/>
          <a:ext cx="838200" cy="4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44515</xdr:rowOff>
    </xdr:from>
    <xdr:to>
      <xdr:col>5</xdr:col>
      <xdr:colOff>358775</xdr:colOff>
      <xdr:row>57</xdr:row>
      <xdr:rowOff>15178</xdr:rowOff>
    </xdr:to>
    <xdr:cxnSp macro="">
      <xdr:nvCxnSpPr>
        <xdr:cNvPr id="126" name="直線コネクタ 125"/>
        <xdr:cNvCxnSpPr/>
      </xdr:nvCxnSpPr>
      <xdr:spPr>
        <a:xfrm>
          <a:off x="2908300" y="9645715"/>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44515</xdr:rowOff>
    </xdr:from>
    <xdr:to>
      <xdr:col>4</xdr:col>
      <xdr:colOff>155575</xdr:colOff>
      <xdr:row>57</xdr:row>
      <xdr:rowOff>67441</xdr:rowOff>
    </xdr:to>
    <xdr:cxnSp macro="">
      <xdr:nvCxnSpPr>
        <xdr:cNvPr id="129" name="直線コネクタ 128"/>
        <xdr:cNvCxnSpPr/>
      </xdr:nvCxnSpPr>
      <xdr:spPr>
        <a:xfrm flipV="1">
          <a:off x="2019300" y="9645715"/>
          <a:ext cx="889000" cy="19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51</xdr:row>
      <xdr:rowOff>22106</xdr:rowOff>
    </xdr:from>
    <xdr:to>
      <xdr:col>4</xdr:col>
      <xdr:colOff>206375</xdr:colOff>
      <xdr:row>51</xdr:row>
      <xdr:rowOff>123706</xdr:rowOff>
    </xdr:to>
    <xdr:sp macro="" textlink="">
      <xdr:nvSpPr>
        <xdr:cNvPr id="130" name="フローチャート : 判断 129"/>
        <xdr:cNvSpPr/>
      </xdr:nvSpPr>
      <xdr:spPr>
        <a:xfrm>
          <a:off x="2857500" y="876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140233</xdr:rowOff>
    </xdr:from>
    <xdr:ext cx="599010" cy="259045"/>
    <xdr:sp macro="" textlink="">
      <xdr:nvSpPr>
        <xdr:cNvPr id="131" name="テキスト ボックス 130"/>
        <xdr:cNvSpPr txBox="1"/>
      </xdr:nvSpPr>
      <xdr:spPr>
        <a:xfrm>
          <a:off x="2608794" y="854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7504</xdr:rowOff>
    </xdr:from>
    <xdr:to>
      <xdr:col>2</xdr:col>
      <xdr:colOff>638175</xdr:colOff>
      <xdr:row>57</xdr:row>
      <xdr:rowOff>67441</xdr:rowOff>
    </xdr:to>
    <xdr:cxnSp macro="">
      <xdr:nvCxnSpPr>
        <xdr:cNvPr id="132" name="直線コネクタ 131"/>
        <xdr:cNvCxnSpPr/>
      </xdr:nvCxnSpPr>
      <xdr:spPr>
        <a:xfrm>
          <a:off x="1130300" y="9780154"/>
          <a:ext cx="889000" cy="5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113916</xdr:rowOff>
    </xdr:from>
    <xdr:to>
      <xdr:col>3</xdr:col>
      <xdr:colOff>3175</xdr:colOff>
      <xdr:row>55</xdr:row>
      <xdr:rowOff>44066</xdr:rowOff>
    </xdr:to>
    <xdr:sp macro="" textlink="">
      <xdr:nvSpPr>
        <xdr:cNvPr id="133" name="フローチャート : 判断 132"/>
        <xdr:cNvSpPr/>
      </xdr:nvSpPr>
      <xdr:spPr>
        <a:xfrm>
          <a:off x="1968500" y="93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60593</xdr:rowOff>
    </xdr:from>
    <xdr:ext cx="599010" cy="259045"/>
    <xdr:sp macro="" textlink="">
      <xdr:nvSpPr>
        <xdr:cNvPr id="134" name="テキスト ボックス 133"/>
        <xdr:cNvSpPr txBox="1"/>
      </xdr:nvSpPr>
      <xdr:spPr>
        <a:xfrm>
          <a:off x="1719794" y="914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102246</xdr:rowOff>
    </xdr:from>
    <xdr:to>
      <xdr:col>1</xdr:col>
      <xdr:colOff>485775</xdr:colOff>
      <xdr:row>56</xdr:row>
      <xdr:rowOff>32396</xdr:rowOff>
    </xdr:to>
    <xdr:sp macro="" textlink="">
      <xdr:nvSpPr>
        <xdr:cNvPr id="135" name="フローチャート : 判断 134"/>
        <xdr:cNvSpPr/>
      </xdr:nvSpPr>
      <xdr:spPr>
        <a:xfrm>
          <a:off x="1079500" y="953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48923</xdr:rowOff>
    </xdr:from>
    <xdr:ext cx="534377" cy="259045"/>
    <xdr:sp macro="" textlink="">
      <xdr:nvSpPr>
        <xdr:cNvPr id="136" name="テキスト ボックス 135"/>
        <xdr:cNvSpPr txBox="1"/>
      </xdr:nvSpPr>
      <xdr:spPr>
        <a:xfrm>
          <a:off x="863111" y="930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88062</xdr:rowOff>
    </xdr:from>
    <xdr:to>
      <xdr:col>6</xdr:col>
      <xdr:colOff>561975</xdr:colOff>
      <xdr:row>57</xdr:row>
      <xdr:rowOff>18212</xdr:rowOff>
    </xdr:to>
    <xdr:sp macro="" textlink="">
      <xdr:nvSpPr>
        <xdr:cNvPr id="142" name="円/楕円 141"/>
        <xdr:cNvSpPr/>
      </xdr:nvSpPr>
      <xdr:spPr>
        <a:xfrm>
          <a:off x="4584700" y="96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66489</xdr:rowOff>
    </xdr:from>
    <xdr:ext cx="534377" cy="259045"/>
    <xdr:sp macro="" textlink="">
      <xdr:nvSpPr>
        <xdr:cNvPr id="143" name="総務費該当値テキスト"/>
        <xdr:cNvSpPr txBox="1"/>
      </xdr:nvSpPr>
      <xdr:spPr>
        <a:xfrm>
          <a:off x="4686300" y="96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73,577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135828</xdr:rowOff>
    </xdr:from>
    <xdr:to>
      <xdr:col>5</xdr:col>
      <xdr:colOff>409575</xdr:colOff>
      <xdr:row>57</xdr:row>
      <xdr:rowOff>65978</xdr:rowOff>
    </xdr:to>
    <xdr:sp macro="" textlink="">
      <xdr:nvSpPr>
        <xdr:cNvPr id="144" name="円/楕円 143"/>
        <xdr:cNvSpPr/>
      </xdr:nvSpPr>
      <xdr:spPr>
        <a:xfrm>
          <a:off x="3746500" y="973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57105</xdr:rowOff>
    </xdr:from>
    <xdr:ext cx="534377" cy="259045"/>
    <xdr:sp macro="" textlink="">
      <xdr:nvSpPr>
        <xdr:cNvPr id="145" name="テキスト ボックス 144"/>
        <xdr:cNvSpPr txBox="1"/>
      </xdr:nvSpPr>
      <xdr:spPr>
        <a:xfrm>
          <a:off x="3530111" y="982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165165</xdr:rowOff>
    </xdr:from>
    <xdr:to>
      <xdr:col>4</xdr:col>
      <xdr:colOff>206375</xdr:colOff>
      <xdr:row>56</xdr:row>
      <xdr:rowOff>95315</xdr:rowOff>
    </xdr:to>
    <xdr:sp macro="" textlink="">
      <xdr:nvSpPr>
        <xdr:cNvPr id="146" name="円/楕円 145"/>
        <xdr:cNvSpPr/>
      </xdr:nvSpPr>
      <xdr:spPr>
        <a:xfrm>
          <a:off x="2857500" y="95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86442</xdr:rowOff>
    </xdr:from>
    <xdr:ext cx="534377" cy="259045"/>
    <xdr:sp macro="" textlink="">
      <xdr:nvSpPr>
        <xdr:cNvPr id="147" name="テキスト ボックス 146"/>
        <xdr:cNvSpPr txBox="1"/>
      </xdr:nvSpPr>
      <xdr:spPr>
        <a:xfrm>
          <a:off x="2641111" y="96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16641</xdr:rowOff>
    </xdr:from>
    <xdr:to>
      <xdr:col>3</xdr:col>
      <xdr:colOff>3175</xdr:colOff>
      <xdr:row>57</xdr:row>
      <xdr:rowOff>118241</xdr:rowOff>
    </xdr:to>
    <xdr:sp macro="" textlink="">
      <xdr:nvSpPr>
        <xdr:cNvPr id="148" name="円/楕円 147"/>
        <xdr:cNvSpPr/>
      </xdr:nvSpPr>
      <xdr:spPr>
        <a:xfrm>
          <a:off x="1968500" y="97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109368</xdr:rowOff>
    </xdr:from>
    <xdr:ext cx="534377" cy="259045"/>
    <xdr:sp macro="" textlink="">
      <xdr:nvSpPr>
        <xdr:cNvPr id="149" name="テキスト ボックス 148"/>
        <xdr:cNvSpPr txBox="1"/>
      </xdr:nvSpPr>
      <xdr:spPr>
        <a:xfrm>
          <a:off x="1752111" y="988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128154</xdr:rowOff>
    </xdr:from>
    <xdr:to>
      <xdr:col>1</xdr:col>
      <xdr:colOff>485775</xdr:colOff>
      <xdr:row>57</xdr:row>
      <xdr:rowOff>58304</xdr:rowOff>
    </xdr:to>
    <xdr:sp macro="" textlink="">
      <xdr:nvSpPr>
        <xdr:cNvPr id="150" name="円/楕円 149"/>
        <xdr:cNvSpPr/>
      </xdr:nvSpPr>
      <xdr:spPr>
        <a:xfrm>
          <a:off x="1079500" y="97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49431</xdr:rowOff>
    </xdr:from>
    <xdr:ext cx="534377" cy="259045"/>
    <xdr:sp macro="" textlink="">
      <xdr:nvSpPr>
        <xdr:cNvPr id="151" name="テキスト ボックス 150"/>
        <xdr:cNvSpPr txBox="1"/>
      </xdr:nvSpPr>
      <xdr:spPr>
        <a:xfrm>
          <a:off x="863111" y="982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92202</xdr:rowOff>
    </xdr:from>
    <xdr:to>
      <xdr:col>6</xdr:col>
      <xdr:colOff>511175</xdr:colOff>
      <xdr:row>76</xdr:row>
      <xdr:rowOff>100088</xdr:rowOff>
    </xdr:to>
    <xdr:cxnSp macro="">
      <xdr:nvCxnSpPr>
        <xdr:cNvPr id="181" name="直線コネクタ 180"/>
        <xdr:cNvCxnSpPr/>
      </xdr:nvCxnSpPr>
      <xdr:spPr>
        <a:xfrm flipV="1">
          <a:off x="3797300" y="13122402"/>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93574</xdr:rowOff>
    </xdr:from>
    <xdr:to>
      <xdr:col>5</xdr:col>
      <xdr:colOff>358775</xdr:colOff>
      <xdr:row>76</xdr:row>
      <xdr:rowOff>100088</xdr:rowOff>
    </xdr:to>
    <xdr:cxnSp macro="">
      <xdr:nvCxnSpPr>
        <xdr:cNvPr id="184" name="直線コネクタ 183"/>
        <xdr:cNvCxnSpPr/>
      </xdr:nvCxnSpPr>
      <xdr:spPr>
        <a:xfrm>
          <a:off x="2908300" y="13123774"/>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93574</xdr:rowOff>
    </xdr:from>
    <xdr:to>
      <xdr:col>4</xdr:col>
      <xdr:colOff>155575</xdr:colOff>
      <xdr:row>76</xdr:row>
      <xdr:rowOff>169087</xdr:rowOff>
    </xdr:to>
    <xdr:cxnSp macro="">
      <xdr:nvCxnSpPr>
        <xdr:cNvPr id="187" name="直線コネクタ 186"/>
        <xdr:cNvCxnSpPr/>
      </xdr:nvCxnSpPr>
      <xdr:spPr>
        <a:xfrm flipV="1">
          <a:off x="2019300" y="13123774"/>
          <a:ext cx="889000" cy="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46634</xdr:rowOff>
    </xdr:from>
    <xdr:to>
      <xdr:col>4</xdr:col>
      <xdr:colOff>206375</xdr:colOff>
      <xdr:row>75</xdr:row>
      <xdr:rowOff>148234</xdr:rowOff>
    </xdr:to>
    <xdr:sp macro="" textlink="">
      <xdr:nvSpPr>
        <xdr:cNvPr id="188" name="フローチャート : 判断 187"/>
        <xdr:cNvSpPr/>
      </xdr:nvSpPr>
      <xdr:spPr>
        <a:xfrm>
          <a:off x="2857500" y="129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164761</xdr:rowOff>
    </xdr:from>
    <xdr:ext cx="599010" cy="259045"/>
    <xdr:sp macro="" textlink="">
      <xdr:nvSpPr>
        <xdr:cNvPr id="189" name="テキスト ボックス 188"/>
        <xdr:cNvSpPr txBox="1"/>
      </xdr:nvSpPr>
      <xdr:spPr>
        <a:xfrm>
          <a:off x="2608794" y="1268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169087</xdr:rowOff>
    </xdr:from>
    <xdr:to>
      <xdr:col>2</xdr:col>
      <xdr:colOff>638175</xdr:colOff>
      <xdr:row>77</xdr:row>
      <xdr:rowOff>26339</xdr:rowOff>
    </xdr:to>
    <xdr:cxnSp macro="">
      <xdr:nvCxnSpPr>
        <xdr:cNvPr id="190" name="直線コネクタ 189"/>
        <xdr:cNvCxnSpPr/>
      </xdr:nvCxnSpPr>
      <xdr:spPr>
        <a:xfrm flipV="1">
          <a:off x="1130300" y="13199287"/>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21222</xdr:rowOff>
    </xdr:from>
    <xdr:to>
      <xdr:col>3</xdr:col>
      <xdr:colOff>3175</xdr:colOff>
      <xdr:row>76</xdr:row>
      <xdr:rowOff>122822</xdr:rowOff>
    </xdr:to>
    <xdr:sp macro="" textlink="">
      <xdr:nvSpPr>
        <xdr:cNvPr id="191" name="フローチャート : 判断 190"/>
        <xdr:cNvSpPr/>
      </xdr:nvSpPr>
      <xdr:spPr>
        <a:xfrm>
          <a:off x="1968500" y="130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139349</xdr:rowOff>
    </xdr:from>
    <xdr:ext cx="599010" cy="259045"/>
    <xdr:sp macro="" textlink="">
      <xdr:nvSpPr>
        <xdr:cNvPr id="192" name="テキスト ボックス 191"/>
        <xdr:cNvSpPr txBox="1"/>
      </xdr:nvSpPr>
      <xdr:spPr>
        <a:xfrm>
          <a:off x="1719794" y="1282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34607</xdr:rowOff>
    </xdr:from>
    <xdr:to>
      <xdr:col>1</xdr:col>
      <xdr:colOff>485775</xdr:colOff>
      <xdr:row>76</xdr:row>
      <xdr:rowOff>136207</xdr:rowOff>
    </xdr:to>
    <xdr:sp macro="" textlink="">
      <xdr:nvSpPr>
        <xdr:cNvPr id="193" name="フローチャート : 判断 192"/>
        <xdr:cNvSpPr/>
      </xdr:nvSpPr>
      <xdr:spPr>
        <a:xfrm>
          <a:off x="1079500" y="130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152734</xdr:rowOff>
    </xdr:from>
    <xdr:ext cx="599010" cy="259045"/>
    <xdr:sp macro="" textlink="">
      <xdr:nvSpPr>
        <xdr:cNvPr id="194" name="テキスト ボックス 193"/>
        <xdr:cNvSpPr txBox="1"/>
      </xdr:nvSpPr>
      <xdr:spPr>
        <a:xfrm>
          <a:off x="830794" y="1284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41402</xdr:rowOff>
    </xdr:from>
    <xdr:to>
      <xdr:col>6</xdr:col>
      <xdr:colOff>561975</xdr:colOff>
      <xdr:row>76</xdr:row>
      <xdr:rowOff>143002</xdr:rowOff>
    </xdr:to>
    <xdr:sp macro="" textlink="">
      <xdr:nvSpPr>
        <xdr:cNvPr id="200" name="円/楕円 199"/>
        <xdr:cNvSpPr/>
      </xdr:nvSpPr>
      <xdr:spPr>
        <a:xfrm>
          <a:off x="4584700" y="1307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19829</xdr:rowOff>
    </xdr:from>
    <xdr:ext cx="599010" cy="259045"/>
    <xdr:sp macro="" textlink="">
      <xdr:nvSpPr>
        <xdr:cNvPr id="201" name="民生費該当値テキスト"/>
        <xdr:cNvSpPr txBox="1"/>
      </xdr:nvSpPr>
      <xdr:spPr>
        <a:xfrm>
          <a:off x="4686300" y="1305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49288</xdr:rowOff>
    </xdr:from>
    <xdr:to>
      <xdr:col>5</xdr:col>
      <xdr:colOff>409575</xdr:colOff>
      <xdr:row>76</xdr:row>
      <xdr:rowOff>150888</xdr:rowOff>
    </xdr:to>
    <xdr:sp macro="" textlink="">
      <xdr:nvSpPr>
        <xdr:cNvPr id="202" name="円/楕円 201"/>
        <xdr:cNvSpPr/>
      </xdr:nvSpPr>
      <xdr:spPr>
        <a:xfrm>
          <a:off x="3746500" y="130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142015</xdr:rowOff>
    </xdr:from>
    <xdr:ext cx="599010" cy="259045"/>
    <xdr:sp macro="" textlink="">
      <xdr:nvSpPr>
        <xdr:cNvPr id="203" name="テキスト ボックス 202"/>
        <xdr:cNvSpPr txBox="1"/>
      </xdr:nvSpPr>
      <xdr:spPr>
        <a:xfrm>
          <a:off x="3497794" y="1317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126,119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42774</xdr:rowOff>
    </xdr:from>
    <xdr:to>
      <xdr:col>4</xdr:col>
      <xdr:colOff>206375</xdr:colOff>
      <xdr:row>76</xdr:row>
      <xdr:rowOff>144374</xdr:rowOff>
    </xdr:to>
    <xdr:sp macro="" textlink="">
      <xdr:nvSpPr>
        <xdr:cNvPr id="204" name="円/楕円 203"/>
        <xdr:cNvSpPr/>
      </xdr:nvSpPr>
      <xdr:spPr>
        <a:xfrm>
          <a:off x="2857500" y="130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135501</xdr:rowOff>
    </xdr:from>
    <xdr:ext cx="599010" cy="259045"/>
    <xdr:sp macro="" textlink="">
      <xdr:nvSpPr>
        <xdr:cNvPr id="205" name="テキスト ボックス 204"/>
        <xdr:cNvSpPr txBox="1"/>
      </xdr:nvSpPr>
      <xdr:spPr>
        <a:xfrm>
          <a:off x="2608794" y="1316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126,632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118287</xdr:rowOff>
    </xdr:from>
    <xdr:to>
      <xdr:col>3</xdr:col>
      <xdr:colOff>3175</xdr:colOff>
      <xdr:row>77</xdr:row>
      <xdr:rowOff>48437</xdr:rowOff>
    </xdr:to>
    <xdr:sp macro="" textlink="">
      <xdr:nvSpPr>
        <xdr:cNvPr id="206" name="円/楕円 205"/>
        <xdr:cNvSpPr/>
      </xdr:nvSpPr>
      <xdr:spPr>
        <a:xfrm>
          <a:off x="1968500" y="131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39564</xdr:rowOff>
    </xdr:from>
    <xdr:ext cx="599010" cy="259045"/>
    <xdr:sp macro="" textlink="">
      <xdr:nvSpPr>
        <xdr:cNvPr id="207" name="テキスト ボックス 206"/>
        <xdr:cNvSpPr txBox="1"/>
      </xdr:nvSpPr>
      <xdr:spPr>
        <a:xfrm>
          <a:off x="1719794" y="1324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120,686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146989</xdr:rowOff>
    </xdr:from>
    <xdr:to>
      <xdr:col>1</xdr:col>
      <xdr:colOff>485775</xdr:colOff>
      <xdr:row>77</xdr:row>
      <xdr:rowOff>77139</xdr:rowOff>
    </xdr:to>
    <xdr:sp macro="" textlink="">
      <xdr:nvSpPr>
        <xdr:cNvPr id="208" name="円/楕円 207"/>
        <xdr:cNvSpPr/>
      </xdr:nvSpPr>
      <xdr:spPr>
        <a:xfrm>
          <a:off x="1079500" y="1317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68266</xdr:rowOff>
    </xdr:from>
    <xdr:ext cx="599010" cy="259045"/>
    <xdr:sp macro="" textlink="">
      <xdr:nvSpPr>
        <xdr:cNvPr id="209" name="テキスト ボックス 208"/>
        <xdr:cNvSpPr txBox="1"/>
      </xdr:nvSpPr>
      <xdr:spPr>
        <a:xfrm>
          <a:off x="830794" y="132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99237</xdr:rowOff>
    </xdr:from>
    <xdr:to>
      <xdr:col>6</xdr:col>
      <xdr:colOff>511175</xdr:colOff>
      <xdr:row>97</xdr:row>
      <xdr:rowOff>165016</xdr:rowOff>
    </xdr:to>
    <xdr:cxnSp macro="">
      <xdr:nvCxnSpPr>
        <xdr:cNvPr id="240" name="直線コネクタ 239"/>
        <xdr:cNvCxnSpPr/>
      </xdr:nvCxnSpPr>
      <xdr:spPr>
        <a:xfrm flipV="1">
          <a:off x="3797300" y="16729887"/>
          <a:ext cx="838200" cy="6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155316</xdr:rowOff>
    </xdr:from>
    <xdr:to>
      <xdr:col>5</xdr:col>
      <xdr:colOff>358775</xdr:colOff>
      <xdr:row>97</xdr:row>
      <xdr:rowOff>165016</xdr:rowOff>
    </xdr:to>
    <xdr:cxnSp macro="">
      <xdr:nvCxnSpPr>
        <xdr:cNvPr id="243" name="直線コネクタ 242"/>
        <xdr:cNvCxnSpPr/>
      </xdr:nvCxnSpPr>
      <xdr:spPr>
        <a:xfrm>
          <a:off x="2908300" y="16785966"/>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155316</xdr:rowOff>
    </xdr:from>
    <xdr:to>
      <xdr:col>4</xdr:col>
      <xdr:colOff>155575</xdr:colOff>
      <xdr:row>97</xdr:row>
      <xdr:rowOff>164911</xdr:rowOff>
    </xdr:to>
    <xdr:cxnSp macro="">
      <xdr:nvCxnSpPr>
        <xdr:cNvPr id="246" name="直線コネクタ 245"/>
        <xdr:cNvCxnSpPr/>
      </xdr:nvCxnSpPr>
      <xdr:spPr>
        <a:xfrm flipV="1">
          <a:off x="2019300" y="16785966"/>
          <a:ext cx="889000" cy="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46439</xdr:rowOff>
    </xdr:from>
    <xdr:to>
      <xdr:col>4</xdr:col>
      <xdr:colOff>206375</xdr:colOff>
      <xdr:row>97</xdr:row>
      <xdr:rowOff>148039</xdr:rowOff>
    </xdr:to>
    <xdr:sp macro="" textlink="">
      <xdr:nvSpPr>
        <xdr:cNvPr id="247" name="フローチャート : 判断 246"/>
        <xdr:cNvSpPr/>
      </xdr:nvSpPr>
      <xdr:spPr>
        <a:xfrm>
          <a:off x="2857500" y="166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164566</xdr:rowOff>
    </xdr:from>
    <xdr:ext cx="534377" cy="259045"/>
    <xdr:sp macro="" textlink="">
      <xdr:nvSpPr>
        <xdr:cNvPr id="248" name="テキスト ボックス 247"/>
        <xdr:cNvSpPr txBox="1"/>
      </xdr:nvSpPr>
      <xdr:spPr>
        <a:xfrm>
          <a:off x="2641111" y="164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148472</xdr:rowOff>
    </xdr:from>
    <xdr:to>
      <xdr:col>2</xdr:col>
      <xdr:colOff>638175</xdr:colOff>
      <xdr:row>97</xdr:row>
      <xdr:rowOff>164911</xdr:rowOff>
    </xdr:to>
    <xdr:cxnSp macro="">
      <xdr:nvCxnSpPr>
        <xdr:cNvPr id="249" name="直線コネクタ 248"/>
        <xdr:cNvCxnSpPr/>
      </xdr:nvCxnSpPr>
      <xdr:spPr>
        <a:xfrm>
          <a:off x="1130300" y="16779122"/>
          <a:ext cx="889000" cy="1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71631</xdr:rowOff>
    </xdr:from>
    <xdr:to>
      <xdr:col>3</xdr:col>
      <xdr:colOff>3175</xdr:colOff>
      <xdr:row>98</xdr:row>
      <xdr:rowOff>1781</xdr:rowOff>
    </xdr:to>
    <xdr:sp macro="" textlink="">
      <xdr:nvSpPr>
        <xdr:cNvPr id="250" name="フローチャート : 判断 249"/>
        <xdr:cNvSpPr/>
      </xdr:nvSpPr>
      <xdr:spPr>
        <a:xfrm>
          <a:off x="1968500" y="167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18308</xdr:rowOff>
    </xdr:from>
    <xdr:ext cx="534377" cy="259045"/>
    <xdr:sp macro="" textlink="">
      <xdr:nvSpPr>
        <xdr:cNvPr id="251" name="テキスト ボックス 250"/>
        <xdr:cNvSpPr txBox="1"/>
      </xdr:nvSpPr>
      <xdr:spPr>
        <a:xfrm>
          <a:off x="1752111" y="164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83283</xdr:rowOff>
    </xdr:from>
    <xdr:to>
      <xdr:col>1</xdr:col>
      <xdr:colOff>485775</xdr:colOff>
      <xdr:row>98</xdr:row>
      <xdr:rowOff>13433</xdr:rowOff>
    </xdr:to>
    <xdr:sp macro="" textlink="">
      <xdr:nvSpPr>
        <xdr:cNvPr id="252" name="フローチャート : 判断 251"/>
        <xdr:cNvSpPr/>
      </xdr:nvSpPr>
      <xdr:spPr>
        <a:xfrm>
          <a:off x="1079500" y="1671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29960</xdr:rowOff>
    </xdr:from>
    <xdr:ext cx="534377" cy="259045"/>
    <xdr:sp macro="" textlink="">
      <xdr:nvSpPr>
        <xdr:cNvPr id="253" name="テキスト ボックス 252"/>
        <xdr:cNvSpPr txBox="1"/>
      </xdr:nvSpPr>
      <xdr:spPr>
        <a:xfrm>
          <a:off x="863111" y="164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48437</xdr:rowOff>
    </xdr:from>
    <xdr:to>
      <xdr:col>6</xdr:col>
      <xdr:colOff>561975</xdr:colOff>
      <xdr:row>97</xdr:row>
      <xdr:rowOff>150037</xdr:rowOff>
    </xdr:to>
    <xdr:sp macro="" textlink="">
      <xdr:nvSpPr>
        <xdr:cNvPr id="259" name="円/楕円 258"/>
        <xdr:cNvSpPr/>
      </xdr:nvSpPr>
      <xdr:spPr>
        <a:xfrm>
          <a:off x="4584700" y="166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71314</xdr:rowOff>
    </xdr:from>
    <xdr:ext cx="534377" cy="259045"/>
    <xdr:sp macro="" textlink="">
      <xdr:nvSpPr>
        <xdr:cNvPr id="260" name="衛生費該当値テキスト"/>
        <xdr:cNvSpPr txBox="1"/>
      </xdr:nvSpPr>
      <xdr:spPr>
        <a:xfrm>
          <a:off x="4686300" y="1653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114216</xdr:rowOff>
    </xdr:from>
    <xdr:to>
      <xdr:col>5</xdr:col>
      <xdr:colOff>409575</xdr:colOff>
      <xdr:row>98</xdr:row>
      <xdr:rowOff>44366</xdr:rowOff>
    </xdr:to>
    <xdr:sp macro="" textlink="">
      <xdr:nvSpPr>
        <xdr:cNvPr id="261" name="円/楕円 260"/>
        <xdr:cNvSpPr/>
      </xdr:nvSpPr>
      <xdr:spPr>
        <a:xfrm>
          <a:off x="3746500" y="167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35493</xdr:rowOff>
    </xdr:from>
    <xdr:ext cx="534377" cy="259045"/>
    <xdr:sp macro="" textlink="">
      <xdr:nvSpPr>
        <xdr:cNvPr id="262" name="テキスト ボックス 261"/>
        <xdr:cNvSpPr txBox="1"/>
      </xdr:nvSpPr>
      <xdr:spPr>
        <a:xfrm>
          <a:off x="3530111" y="1683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104516</xdr:rowOff>
    </xdr:from>
    <xdr:to>
      <xdr:col>4</xdr:col>
      <xdr:colOff>206375</xdr:colOff>
      <xdr:row>98</xdr:row>
      <xdr:rowOff>34666</xdr:rowOff>
    </xdr:to>
    <xdr:sp macro="" textlink="">
      <xdr:nvSpPr>
        <xdr:cNvPr id="263" name="円/楕円 262"/>
        <xdr:cNvSpPr/>
      </xdr:nvSpPr>
      <xdr:spPr>
        <a:xfrm>
          <a:off x="2857500" y="167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25793</xdr:rowOff>
    </xdr:from>
    <xdr:ext cx="534377" cy="259045"/>
    <xdr:sp macro="" textlink="">
      <xdr:nvSpPr>
        <xdr:cNvPr id="264" name="テキスト ボックス 263"/>
        <xdr:cNvSpPr txBox="1"/>
      </xdr:nvSpPr>
      <xdr:spPr>
        <a:xfrm>
          <a:off x="2641111" y="168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114111</xdr:rowOff>
    </xdr:from>
    <xdr:to>
      <xdr:col>3</xdr:col>
      <xdr:colOff>3175</xdr:colOff>
      <xdr:row>98</xdr:row>
      <xdr:rowOff>44261</xdr:rowOff>
    </xdr:to>
    <xdr:sp macro="" textlink="">
      <xdr:nvSpPr>
        <xdr:cNvPr id="265" name="円/楕円 264"/>
        <xdr:cNvSpPr/>
      </xdr:nvSpPr>
      <xdr:spPr>
        <a:xfrm>
          <a:off x="1968500" y="167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35388</xdr:rowOff>
    </xdr:from>
    <xdr:ext cx="534377" cy="259045"/>
    <xdr:sp macro="" textlink="">
      <xdr:nvSpPr>
        <xdr:cNvPr id="266" name="テキスト ボックス 265"/>
        <xdr:cNvSpPr txBox="1"/>
      </xdr:nvSpPr>
      <xdr:spPr>
        <a:xfrm>
          <a:off x="1752111" y="1683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97672</xdr:rowOff>
    </xdr:from>
    <xdr:to>
      <xdr:col>1</xdr:col>
      <xdr:colOff>485775</xdr:colOff>
      <xdr:row>98</xdr:row>
      <xdr:rowOff>27822</xdr:rowOff>
    </xdr:to>
    <xdr:sp macro="" textlink="">
      <xdr:nvSpPr>
        <xdr:cNvPr id="267" name="円/楕円 266"/>
        <xdr:cNvSpPr/>
      </xdr:nvSpPr>
      <xdr:spPr>
        <a:xfrm>
          <a:off x="1079500" y="167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18949</xdr:rowOff>
    </xdr:from>
    <xdr:ext cx="534377" cy="259045"/>
    <xdr:sp macro="" textlink="">
      <xdr:nvSpPr>
        <xdr:cNvPr id="268" name="テキスト ボックス 267"/>
        <xdr:cNvSpPr txBox="1"/>
      </xdr:nvSpPr>
      <xdr:spPr>
        <a:xfrm>
          <a:off x="863111" y="168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97899</xdr:rowOff>
    </xdr:from>
    <xdr:to>
      <xdr:col>15</xdr:col>
      <xdr:colOff>180975</xdr:colOff>
      <xdr:row>39</xdr:row>
      <xdr:rowOff>97899</xdr:rowOff>
    </xdr:to>
    <xdr:cxnSp macro="">
      <xdr:nvCxnSpPr>
        <xdr:cNvPr id="299" name="直線コネクタ 298"/>
        <xdr:cNvCxnSpPr/>
      </xdr:nvCxnSpPr>
      <xdr:spPr>
        <a:xfrm>
          <a:off x="9639300" y="6784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97899</xdr:rowOff>
    </xdr:from>
    <xdr:to>
      <xdr:col>14</xdr:col>
      <xdr:colOff>28575</xdr:colOff>
      <xdr:row>39</xdr:row>
      <xdr:rowOff>97899</xdr:rowOff>
    </xdr:to>
    <xdr:cxnSp macro="">
      <xdr:nvCxnSpPr>
        <xdr:cNvPr id="302" name="直線コネクタ 301"/>
        <xdr:cNvCxnSpPr/>
      </xdr:nvCxnSpPr>
      <xdr:spPr>
        <a:xfrm>
          <a:off x="8750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97899</xdr:rowOff>
    </xdr:from>
    <xdr:to>
      <xdr:col>12</xdr:col>
      <xdr:colOff>511175</xdr:colOff>
      <xdr:row>39</xdr:row>
      <xdr:rowOff>97899</xdr:rowOff>
    </xdr:to>
    <xdr:cxnSp macro="">
      <xdr:nvCxnSpPr>
        <xdr:cNvPr id="305" name="直線コネクタ 304"/>
        <xdr:cNvCxnSpPr/>
      </xdr:nvCxnSpPr>
      <xdr:spPr>
        <a:xfrm>
          <a:off x="7861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306" name="フローチャート : 判断 305"/>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307" name="テキスト ボックス 306"/>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97899</xdr:rowOff>
    </xdr:from>
    <xdr:to>
      <xdr:col>11</xdr:col>
      <xdr:colOff>307975</xdr:colOff>
      <xdr:row>39</xdr:row>
      <xdr:rowOff>97899</xdr:rowOff>
    </xdr:to>
    <xdr:cxnSp macro="">
      <xdr:nvCxnSpPr>
        <xdr:cNvPr id="308" name="直線コネクタ 307"/>
        <xdr:cNvCxnSpPr/>
      </xdr:nvCxnSpPr>
      <xdr:spPr>
        <a:xfrm>
          <a:off x="6972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309" name="フローチャート : 判断 308"/>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310" name="テキスト ボックス 309"/>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311" name="フローチャート : 判断 310"/>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312" name="テキスト ボックス 311"/>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47099</xdr:rowOff>
    </xdr:from>
    <xdr:to>
      <xdr:col>15</xdr:col>
      <xdr:colOff>231775</xdr:colOff>
      <xdr:row>39</xdr:row>
      <xdr:rowOff>148699</xdr:rowOff>
    </xdr:to>
    <xdr:sp macro="" textlink="">
      <xdr:nvSpPr>
        <xdr:cNvPr id="318" name="円/楕円 317"/>
        <xdr:cNvSpPr/>
      </xdr:nvSpPr>
      <xdr:spPr>
        <a:xfrm>
          <a:off x="10426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133476</xdr:rowOff>
    </xdr:from>
    <xdr:ext cx="249299" cy="259045"/>
    <xdr:sp macro="" textlink="">
      <xdr:nvSpPr>
        <xdr:cNvPr id="319" name="労働費該当値テキスト"/>
        <xdr:cNvSpPr txBox="1"/>
      </xdr:nvSpPr>
      <xdr:spPr>
        <a:xfrm>
          <a:off x="10528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47099</xdr:rowOff>
    </xdr:from>
    <xdr:to>
      <xdr:col>14</xdr:col>
      <xdr:colOff>79375</xdr:colOff>
      <xdr:row>39</xdr:row>
      <xdr:rowOff>148699</xdr:rowOff>
    </xdr:to>
    <xdr:sp macro="" textlink="">
      <xdr:nvSpPr>
        <xdr:cNvPr id="320" name="円/楕円 319"/>
        <xdr:cNvSpPr/>
      </xdr:nvSpPr>
      <xdr:spPr>
        <a:xfrm>
          <a:off x="9588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139826</xdr:rowOff>
    </xdr:from>
    <xdr:ext cx="249299" cy="259045"/>
    <xdr:sp macro="" textlink="">
      <xdr:nvSpPr>
        <xdr:cNvPr id="321" name="テキスト ボックス 320"/>
        <xdr:cNvSpPr txBox="1"/>
      </xdr:nvSpPr>
      <xdr:spPr>
        <a:xfrm>
          <a:off x="9514649"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47099</xdr:rowOff>
    </xdr:from>
    <xdr:to>
      <xdr:col>12</xdr:col>
      <xdr:colOff>561975</xdr:colOff>
      <xdr:row>39</xdr:row>
      <xdr:rowOff>148699</xdr:rowOff>
    </xdr:to>
    <xdr:sp macro="" textlink="">
      <xdr:nvSpPr>
        <xdr:cNvPr id="322" name="円/楕円 321"/>
        <xdr:cNvSpPr/>
      </xdr:nvSpPr>
      <xdr:spPr>
        <a:xfrm>
          <a:off x="8699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139826</xdr:rowOff>
    </xdr:from>
    <xdr:ext cx="249299" cy="259045"/>
    <xdr:sp macro="" textlink="">
      <xdr:nvSpPr>
        <xdr:cNvPr id="323" name="テキスト ボックス 322"/>
        <xdr:cNvSpPr txBox="1"/>
      </xdr:nvSpPr>
      <xdr:spPr>
        <a:xfrm>
          <a:off x="8625649"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47099</xdr:rowOff>
    </xdr:from>
    <xdr:to>
      <xdr:col>11</xdr:col>
      <xdr:colOff>358775</xdr:colOff>
      <xdr:row>39</xdr:row>
      <xdr:rowOff>148699</xdr:rowOff>
    </xdr:to>
    <xdr:sp macro="" textlink="">
      <xdr:nvSpPr>
        <xdr:cNvPr id="324" name="円/楕円 323"/>
        <xdr:cNvSpPr/>
      </xdr:nvSpPr>
      <xdr:spPr>
        <a:xfrm>
          <a:off x="7810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139826</xdr:rowOff>
    </xdr:from>
    <xdr:ext cx="249299" cy="259045"/>
    <xdr:sp macro="" textlink="">
      <xdr:nvSpPr>
        <xdr:cNvPr id="325" name="テキスト ボックス 324"/>
        <xdr:cNvSpPr txBox="1"/>
      </xdr:nvSpPr>
      <xdr:spPr>
        <a:xfrm>
          <a:off x="7736649"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47099</xdr:rowOff>
    </xdr:from>
    <xdr:to>
      <xdr:col>10</xdr:col>
      <xdr:colOff>155575</xdr:colOff>
      <xdr:row>39</xdr:row>
      <xdr:rowOff>148699</xdr:rowOff>
    </xdr:to>
    <xdr:sp macro="" textlink="">
      <xdr:nvSpPr>
        <xdr:cNvPr id="326" name="円/楕円 325"/>
        <xdr:cNvSpPr/>
      </xdr:nvSpPr>
      <xdr:spPr>
        <a:xfrm>
          <a:off x="6921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139826</xdr:rowOff>
    </xdr:from>
    <xdr:ext cx="249299" cy="259045"/>
    <xdr:sp macro="" textlink="">
      <xdr:nvSpPr>
        <xdr:cNvPr id="327" name="テキスト ボックス 326"/>
        <xdr:cNvSpPr txBox="1"/>
      </xdr:nvSpPr>
      <xdr:spPr>
        <a:xfrm>
          <a:off x="6847649"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110363</xdr:rowOff>
    </xdr:from>
    <xdr:to>
      <xdr:col>15</xdr:col>
      <xdr:colOff>180975</xdr:colOff>
      <xdr:row>58</xdr:row>
      <xdr:rowOff>137287</xdr:rowOff>
    </xdr:to>
    <xdr:cxnSp macro="">
      <xdr:nvCxnSpPr>
        <xdr:cNvPr id="356" name="直線コネクタ 355"/>
        <xdr:cNvCxnSpPr/>
      </xdr:nvCxnSpPr>
      <xdr:spPr>
        <a:xfrm>
          <a:off x="9639300" y="10054463"/>
          <a:ext cx="8382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110363</xdr:rowOff>
    </xdr:from>
    <xdr:to>
      <xdr:col>14</xdr:col>
      <xdr:colOff>28575</xdr:colOff>
      <xdr:row>58</xdr:row>
      <xdr:rowOff>132309</xdr:rowOff>
    </xdr:to>
    <xdr:cxnSp macro="">
      <xdr:nvCxnSpPr>
        <xdr:cNvPr id="359" name="直線コネクタ 358"/>
        <xdr:cNvCxnSpPr/>
      </xdr:nvCxnSpPr>
      <xdr:spPr>
        <a:xfrm flipV="1">
          <a:off x="8750300" y="1005446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98565</xdr:rowOff>
    </xdr:from>
    <xdr:to>
      <xdr:col>12</xdr:col>
      <xdr:colOff>511175</xdr:colOff>
      <xdr:row>58</xdr:row>
      <xdr:rowOff>132309</xdr:rowOff>
    </xdr:to>
    <xdr:cxnSp macro="">
      <xdr:nvCxnSpPr>
        <xdr:cNvPr id="362" name="直線コネクタ 361"/>
        <xdr:cNvCxnSpPr/>
      </xdr:nvCxnSpPr>
      <xdr:spPr>
        <a:xfrm>
          <a:off x="7861300" y="10042665"/>
          <a:ext cx="889000" cy="3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158534</xdr:rowOff>
    </xdr:from>
    <xdr:to>
      <xdr:col>12</xdr:col>
      <xdr:colOff>561975</xdr:colOff>
      <xdr:row>57</xdr:row>
      <xdr:rowOff>88684</xdr:rowOff>
    </xdr:to>
    <xdr:sp macro="" textlink="">
      <xdr:nvSpPr>
        <xdr:cNvPr id="363" name="フローチャート : 判断 362"/>
        <xdr:cNvSpPr/>
      </xdr:nvSpPr>
      <xdr:spPr>
        <a:xfrm>
          <a:off x="8699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105211</xdr:rowOff>
    </xdr:from>
    <xdr:ext cx="534377" cy="259045"/>
    <xdr:sp macro="" textlink="">
      <xdr:nvSpPr>
        <xdr:cNvPr id="364" name="テキスト ボックス 363"/>
        <xdr:cNvSpPr txBox="1"/>
      </xdr:nvSpPr>
      <xdr:spPr>
        <a:xfrm>
          <a:off x="8483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98565</xdr:rowOff>
    </xdr:from>
    <xdr:to>
      <xdr:col>11</xdr:col>
      <xdr:colOff>307975</xdr:colOff>
      <xdr:row>58</xdr:row>
      <xdr:rowOff>136868</xdr:rowOff>
    </xdr:to>
    <xdr:cxnSp macro="">
      <xdr:nvCxnSpPr>
        <xdr:cNvPr id="365" name="直線コネクタ 364"/>
        <xdr:cNvCxnSpPr/>
      </xdr:nvCxnSpPr>
      <xdr:spPr>
        <a:xfrm flipV="1">
          <a:off x="6972300" y="10042665"/>
          <a:ext cx="889000" cy="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153619</xdr:rowOff>
    </xdr:from>
    <xdr:to>
      <xdr:col>11</xdr:col>
      <xdr:colOff>358775</xdr:colOff>
      <xdr:row>57</xdr:row>
      <xdr:rowOff>83769</xdr:rowOff>
    </xdr:to>
    <xdr:sp macro="" textlink="">
      <xdr:nvSpPr>
        <xdr:cNvPr id="366" name="フローチャート : 判断 365"/>
        <xdr:cNvSpPr/>
      </xdr:nvSpPr>
      <xdr:spPr>
        <a:xfrm>
          <a:off x="7810500" y="975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100296</xdr:rowOff>
    </xdr:from>
    <xdr:ext cx="534377" cy="259045"/>
    <xdr:sp macro="" textlink="">
      <xdr:nvSpPr>
        <xdr:cNvPr id="367" name="テキスト ボックス 366"/>
        <xdr:cNvSpPr txBox="1"/>
      </xdr:nvSpPr>
      <xdr:spPr>
        <a:xfrm>
          <a:off x="7594111" y="95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12547</xdr:rowOff>
    </xdr:from>
    <xdr:to>
      <xdr:col>10</xdr:col>
      <xdr:colOff>155575</xdr:colOff>
      <xdr:row>57</xdr:row>
      <xdr:rowOff>114147</xdr:rowOff>
    </xdr:to>
    <xdr:sp macro="" textlink="">
      <xdr:nvSpPr>
        <xdr:cNvPr id="368" name="フローチャート : 判断 367"/>
        <xdr:cNvSpPr/>
      </xdr:nvSpPr>
      <xdr:spPr>
        <a:xfrm>
          <a:off x="6921500" y="97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130674</xdr:rowOff>
    </xdr:from>
    <xdr:ext cx="534377" cy="259045"/>
    <xdr:sp macro="" textlink="">
      <xdr:nvSpPr>
        <xdr:cNvPr id="369" name="テキスト ボックス 368"/>
        <xdr:cNvSpPr txBox="1"/>
      </xdr:nvSpPr>
      <xdr:spPr>
        <a:xfrm>
          <a:off x="6705111" y="95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86487</xdr:rowOff>
    </xdr:from>
    <xdr:to>
      <xdr:col>15</xdr:col>
      <xdr:colOff>231775</xdr:colOff>
      <xdr:row>59</xdr:row>
      <xdr:rowOff>16637</xdr:rowOff>
    </xdr:to>
    <xdr:sp macro="" textlink="">
      <xdr:nvSpPr>
        <xdr:cNvPr id="375" name="円/楕円 374"/>
        <xdr:cNvSpPr/>
      </xdr:nvSpPr>
      <xdr:spPr>
        <a:xfrm>
          <a:off x="10426700" y="100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1414</xdr:rowOff>
    </xdr:from>
    <xdr:ext cx="469744" cy="259045"/>
    <xdr:sp macro="" textlink="">
      <xdr:nvSpPr>
        <xdr:cNvPr id="376" name="農林水産業費該当値テキスト"/>
        <xdr:cNvSpPr txBox="1"/>
      </xdr:nvSpPr>
      <xdr:spPr>
        <a:xfrm>
          <a:off x="10528300" y="994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59563</xdr:rowOff>
    </xdr:from>
    <xdr:to>
      <xdr:col>14</xdr:col>
      <xdr:colOff>79375</xdr:colOff>
      <xdr:row>58</xdr:row>
      <xdr:rowOff>161163</xdr:rowOff>
    </xdr:to>
    <xdr:sp macro="" textlink="">
      <xdr:nvSpPr>
        <xdr:cNvPr id="377" name="円/楕円 376"/>
        <xdr:cNvSpPr/>
      </xdr:nvSpPr>
      <xdr:spPr>
        <a:xfrm>
          <a:off x="9588500" y="100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152290</xdr:rowOff>
    </xdr:from>
    <xdr:ext cx="469744" cy="259045"/>
    <xdr:sp macro="" textlink="">
      <xdr:nvSpPr>
        <xdr:cNvPr id="378" name="テキスト ボックス 377"/>
        <xdr:cNvSpPr txBox="1"/>
      </xdr:nvSpPr>
      <xdr:spPr>
        <a:xfrm>
          <a:off x="9404427" y="1009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81509</xdr:rowOff>
    </xdr:from>
    <xdr:to>
      <xdr:col>12</xdr:col>
      <xdr:colOff>561975</xdr:colOff>
      <xdr:row>59</xdr:row>
      <xdr:rowOff>11659</xdr:rowOff>
    </xdr:to>
    <xdr:sp macro="" textlink="">
      <xdr:nvSpPr>
        <xdr:cNvPr id="379" name="円/楕円 378"/>
        <xdr:cNvSpPr/>
      </xdr:nvSpPr>
      <xdr:spPr>
        <a:xfrm>
          <a:off x="8699500" y="100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2786</xdr:rowOff>
    </xdr:from>
    <xdr:ext cx="469744" cy="259045"/>
    <xdr:sp macro="" textlink="">
      <xdr:nvSpPr>
        <xdr:cNvPr id="380" name="テキスト ボックス 379"/>
        <xdr:cNvSpPr txBox="1"/>
      </xdr:nvSpPr>
      <xdr:spPr>
        <a:xfrm>
          <a:off x="8515427" y="1011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47765</xdr:rowOff>
    </xdr:from>
    <xdr:to>
      <xdr:col>11</xdr:col>
      <xdr:colOff>358775</xdr:colOff>
      <xdr:row>58</xdr:row>
      <xdr:rowOff>149365</xdr:rowOff>
    </xdr:to>
    <xdr:sp macro="" textlink="">
      <xdr:nvSpPr>
        <xdr:cNvPr id="381" name="円/楕円 380"/>
        <xdr:cNvSpPr/>
      </xdr:nvSpPr>
      <xdr:spPr>
        <a:xfrm>
          <a:off x="7810500" y="99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140492</xdr:rowOff>
    </xdr:from>
    <xdr:ext cx="469744" cy="259045"/>
    <xdr:sp macro="" textlink="">
      <xdr:nvSpPr>
        <xdr:cNvPr id="382" name="テキスト ボックス 381"/>
        <xdr:cNvSpPr txBox="1"/>
      </xdr:nvSpPr>
      <xdr:spPr>
        <a:xfrm>
          <a:off x="7626427" y="1008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86068</xdr:rowOff>
    </xdr:from>
    <xdr:to>
      <xdr:col>10</xdr:col>
      <xdr:colOff>155575</xdr:colOff>
      <xdr:row>59</xdr:row>
      <xdr:rowOff>16218</xdr:rowOff>
    </xdr:to>
    <xdr:sp macro="" textlink="">
      <xdr:nvSpPr>
        <xdr:cNvPr id="383" name="円/楕円 382"/>
        <xdr:cNvSpPr/>
      </xdr:nvSpPr>
      <xdr:spPr>
        <a:xfrm>
          <a:off x="6921500" y="100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7345</xdr:rowOff>
    </xdr:from>
    <xdr:ext cx="469744" cy="259045"/>
    <xdr:sp macro="" textlink="">
      <xdr:nvSpPr>
        <xdr:cNvPr id="384" name="テキスト ボックス 383"/>
        <xdr:cNvSpPr txBox="1"/>
      </xdr:nvSpPr>
      <xdr:spPr>
        <a:xfrm>
          <a:off x="6737427" y="1012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152845</xdr:rowOff>
    </xdr:from>
    <xdr:to>
      <xdr:col>15</xdr:col>
      <xdr:colOff>180975</xdr:colOff>
      <xdr:row>78</xdr:row>
      <xdr:rowOff>299</xdr:rowOff>
    </xdr:to>
    <xdr:cxnSp macro="">
      <xdr:nvCxnSpPr>
        <xdr:cNvPr id="411" name="直線コネクタ 410"/>
        <xdr:cNvCxnSpPr/>
      </xdr:nvCxnSpPr>
      <xdr:spPr>
        <a:xfrm>
          <a:off x="9639300" y="13354495"/>
          <a:ext cx="838200" cy="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152845</xdr:rowOff>
    </xdr:from>
    <xdr:to>
      <xdr:col>14</xdr:col>
      <xdr:colOff>28575</xdr:colOff>
      <xdr:row>77</xdr:row>
      <xdr:rowOff>170698</xdr:rowOff>
    </xdr:to>
    <xdr:cxnSp macro="">
      <xdr:nvCxnSpPr>
        <xdr:cNvPr id="414" name="直線コネクタ 413"/>
        <xdr:cNvCxnSpPr/>
      </xdr:nvCxnSpPr>
      <xdr:spPr>
        <a:xfrm flipV="1">
          <a:off x="8750300" y="13354495"/>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170698</xdr:rowOff>
    </xdr:from>
    <xdr:to>
      <xdr:col>12</xdr:col>
      <xdr:colOff>511175</xdr:colOff>
      <xdr:row>78</xdr:row>
      <xdr:rowOff>208</xdr:rowOff>
    </xdr:to>
    <xdr:cxnSp macro="">
      <xdr:nvCxnSpPr>
        <xdr:cNvPr id="417" name="直線コネクタ 416"/>
        <xdr:cNvCxnSpPr/>
      </xdr:nvCxnSpPr>
      <xdr:spPr>
        <a:xfrm flipV="1">
          <a:off x="7861300" y="13372348"/>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18" name="フローチャート : 判断 417"/>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19" name="テキスト ボックス 418"/>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168481</xdr:rowOff>
    </xdr:from>
    <xdr:to>
      <xdr:col>11</xdr:col>
      <xdr:colOff>307975</xdr:colOff>
      <xdr:row>78</xdr:row>
      <xdr:rowOff>208</xdr:rowOff>
    </xdr:to>
    <xdr:cxnSp macro="">
      <xdr:nvCxnSpPr>
        <xdr:cNvPr id="420" name="直線コネクタ 419"/>
        <xdr:cNvCxnSpPr/>
      </xdr:nvCxnSpPr>
      <xdr:spPr>
        <a:xfrm>
          <a:off x="6972300" y="13370131"/>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21" name="フローチャート : 判断 420"/>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22" name="テキスト ボックス 421"/>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23" name="フローチャート : 判断 422"/>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24" name="テキスト ボックス 423"/>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120949</xdr:rowOff>
    </xdr:from>
    <xdr:to>
      <xdr:col>15</xdr:col>
      <xdr:colOff>231775</xdr:colOff>
      <xdr:row>78</xdr:row>
      <xdr:rowOff>51099</xdr:rowOff>
    </xdr:to>
    <xdr:sp macro="" textlink="">
      <xdr:nvSpPr>
        <xdr:cNvPr id="430" name="円/楕円 429"/>
        <xdr:cNvSpPr/>
      </xdr:nvSpPr>
      <xdr:spPr>
        <a:xfrm>
          <a:off x="10426700" y="133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99376</xdr:rowOff>
    </xdr:from>
    <xdr:ext cx="469744" cy="259045"/>
    <xdr:sp macro="" textlink="">
      <xdr:nvSpPr>
        <xdr:cNvPr id="431" name="商工費該当値テキスト"/>
        <xdr:cNvSpPr txBox="1"/>
      </xdr:nvSpPr>
      <xdr:spPr>
        <a:xfrm>
          <a:off x="10528300" y="1330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102045</xdr:rowOff>
    </xdr:from>
    <xdr:to>
      <xdr:col>14</xdr:col>
      <xdr:colOff>79375</xdr:colOff>
      <xdr:row>78</xdr:row>
      <xdr:rowOff>32195</xdr:rowOff>
    </xdr:to>
    <xdr:sp macro="" textlink="">
      <xdr:nvSpPr>
        <xdr:cNvPr id="432" name="円/楕円 431"/>
        <xdr:cNvSpPr/>
      </xdr:nvSpPr>
      <xdr:spPr>
        <a:xfrm>
          <a:off x="9588500" y="133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23322</xdr:rowOff>
    </xdr:from>
    <xdr:ext cx="469744" cy="259045"/>
    <xdr:sp macro="" textlink="">
      <xdr:nvSpPr>
        <xdr:cNvPr id="433" name="テキスト ボックス 432"/>
        <xdr:cNvSpPr txBox="1"/>
      </xdr:nvSpPr>
      <xdr:spPr>
        <a:xfrm>
          <a:off x="9404427" y="1339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119898</xdr:rowOff>
    </xdr:from>
    <xdr:to>
      <xdr:col>12</xdr:col>
      <xdr:colOff>561975</xdr:colOff>
      <xdr:row>78</xdr:row>
      <xdr:rowOff>50048</xdr:rowOff>
    </xdr:to>
    <xdr:sp macro="" textlink="">
      <xdr:nvSpPr>
        <xdr:cNvPr id="434" name="円/楕円 433"/>
        <xdr:cNvSpPr/>
      </xdr:nvSpPr>
      <xdr:spPr>
        <a:xfrm>
          <a:off x="8699500" y="133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41175</xdr:rowOff>
    </xdr:from>
    <xdr:ext cx="469744" cy="259045"/>
    <xdr:sp macro="" textlink="">
      <xdr:nvSpPr>
        <xdr:cNvPr id="435" name="テキスト ボックス 434"/>
        <xdr:cNvSpPr txBox="1"/>
      </xdr:nvSpPr>
      <xdr:spPr>
        <a:xfrm>
          <a:off x="8515427" y="1341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120858</xdr:rowOff>
    </xdr:from>
    <xdr:to>
      <xdr:col>11</xdr:col>
      <xdr:colOff>358775</xdr:colOff>
      <xdr:row>78</xdr:row>
      <xdr:rowOff>51008</xdr:rowOff>
    </xdr:to>
    <xdr:sp macro="" textlink="">
      <xdr:nvSpPr>
        <xdr:cNvPr id="436" name="円/楕円 435"/>
        <xdr:cNvSpPr/>
      </xdr:nvSpPr>
      <xdr:spPr>
        <a:xfrm>
          <a:off x="7810500" y="1332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42135</xdr:rowOff>
    </xdr:from>
    <xdr:ext cx="469744" cy="259045"/>
    <xdr:sp macro="" textlink="">
      <xdr:nvSpPr>
        <xdr:cNvPr id="437" name="テキスト ボックス 436"/>
        <xdr:cNvSpPr txBox="1"/>
      </xdr:nvSpPr>
      <xdr:spPr>
        <a:xfrm>
          <a:off x="7626427" y="1341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117681</xdr:rowOff>
    </xdr:from>
    <xdr:to>
      <xdr:col>10</xdr:col>
      <xdr:colOff>155575</xdr:colOff>
      <xdr:row>78</xdr:row>
      <xdr:rowOff>47831</xdr:rowOff>
    </xdr:to>
    <xdr:sp macro="" textlink="">
      <xdr:nvSpPr>
        <xdr:cNvPr id="438" name="円/楕円 437"/>
        <xdr:cNvSpPr/>
      </xdr:nvSpPr>
      <xdr:spPr>
        <a:xfrm>
          <a:off x="6921500" y="1331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38958</xdr:rowOff>
    </xdr:from>
    <xdr:ext cx="469744" cy="259045"/>
    <xdr:sp macro="" textlink="">
      <xdr:nvSpPr>
        <xdr:cNvPr id="439" name="テキスト ボックス 438"/>
        <xdr:cNvSpPr txBox="1"/>
      </xdr:nvSpPr>
      <xdr:spPr>
        <a:xfrm>
          <a:off x="6737427" y="1341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109716</xdr:rowOff>
    </xdr:from>
    <xdr:to>
      <xdr:col>15</xdr:col>
      <xdr:colOff>180975</xdr:colOff>
      <xdr:row>97</xdr:row>
      <xdr:rowOff>114881</xdr:rowOff>
    </xdr:to>
    <xdr:cxnSp macro="">
      <xdr:nvCxnSpPr>
        <xdr:cNvPr id="468" name="直線コネクタ 467"/>
        <xdr:cNvCxnSpPr/>
      </xdr:nvCxnSpPr>
      <xdr:spPr>
        <a:xfrm flipV="1">
          <a:off x="9639300" y="16740366"/>
          <a:ext cx="8382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114881</xdr:rowOff>
    </xdr:from>
    <xdr:to>
      <xdr:col>14</xdr:col>
      <xdr:colOff>28575</xdr:colOff>
      <xdr:row>98</xdr:row>
      <xdr:rowOff>8758</xdr:rowOff>
    </xdr:to>
    <xdr:cxnSp macro="">
      <xdr:nvCxnSpPr>
        <xdr:cNvPr id="471" name="直線コネクタ 470"/>
        <xdr:cNvCxnSpPr/>
      </xdr:nvCxnSpPr>
      <xdr:spPr>
        <a:xfrm flipV="1">
          <a:off x="8750300" y="16745531"/>
          <a:ext cx="889000" cy="6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8758</xdr:rowOff>
    </xdr:from>
    <xdr:to>
      <xdr:col>12</xdr:col>
      <xdr:colOff>511175</xdr:colOff>
      <xdr:row>98</xdr:row>
      <xdr:rowOff>10282</xdr:rowOff>
    </xdr:to>
    <xdr:cxnSp macro="">
      <xdr:nvCxnSpPr>
        <xdr:cNvPr id="474" name="直線コネクタ 473"/>
        <xdr:cNvCxnSpPr/>
      </xdr:nvCxnSpPr>
      <xdr:spPr>
        <a:xfrm flipV="1">
          <a:off x="7861300" y="168108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98752</xdr:rowOff>
    </xdr:from>
    <xdr:to>
      <xdr:col>12</xdr:col>
      <xdr:colOff>561975</xdr:colOff>
      <xdr:row>97</xdr:row>
      <xdr:rowOff>28902</xdr:rowOff>
    </xdr:to>
    <xdr:sp macro="" textlink="">
      <xdr:nvSpPr>
        <xdr:cNvPr id="475" name="フローチャート : 判断 474"/>
        <xdr:cNvSpPr/>
      </xdr:nvSpPr>
      <xdr:spPr>
        <a:xfrm>
          <a:off x="8699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45429</xdr:rowOff>
    </xdr:from>
    <xdr:ext cx="534377" cy="259045"/>
    <xdr:sp macro="" textlink="">
      <xdr:nvSpPr>
        <xdr:cNvPr id="476" name="テキスト ボックス 475"/>
        <xdr:cNvSpPr txBox="1"/>
      </xdr:nvSpPr>
      <xdr:spPr>
        <a:xfrm>
          <a:off x="8483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169951</xdr:rowOff>
    </xdr:from>
    <xdr:to>
      <xdr:col>11</xdr:col>
      <xdr:colOff>307975</xdr:colOff>
      <xdr:row>98</xdr:row>
      <xdr:rowOff>10282</xdr:rowOff>
    </xdr:to>
    <xdr:cxnSp macro="">
      <xdr:nvCxnSpPr>
        <xdr:cNvPr id="477" name="直線コネクタ 476"/>
        <xdr:cNvCxnSpPr/>
      </xdr:nvCxnSpPr>
      <xdr:spPr>
        <a:xfrm>
          <a:off x="6972300" y="16800601"/>
          <a:ext cx="8890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90905</xdr:rowOff>
    </xdr:from>
    <xdr:to>
      <xdr:col>11</xdr:col>
      <xdr:colOff>358775</xdr:colOff>
      <xdr:row>97</xdr:row>
      <xdr:rowOff>21055</xdr:rowOff>
    </xdr:to>
    <xdr:sp macro="" textlink="">
      <xdr:nvSpPr>
        <xdr:cNvPr id="478" name="フローチャート : 判断 477"/>
        <xdr:cNvSpPr/>
      </xdr:nvSpPr>
      <xdr:spPr>
        <a:xfrm>
          <a:off x="7810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37582</xdr:rowOff>
    </xdr:from>
    <xdr:ext cx="534377" cy="259045"/>
    <xdr:sp macro="" textlink="">
      <xdr:nvSpPr>
        <xdr:cNvPr id="479" name="テキスト ボックス 478"/>
        <xdr:cNvSpPr txBox="1"/>
      </xdr:nvSpPr>
      <xdr:spPr>
        <a:xfrm>
          <a:off x="7594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147117</xdr:rowOff>
    </xdr:from>
    <xdr:to>
      <xdr:col>10</xdr:col>
      <xdr:colOff>155575</xdr:colOff>
      <xdr:row>97</xdr:row>
      <xdr:rowOff>77267</xdr:rowOff>
    </xdr:to>
    <xdr:sp macro="" textlink="">
      <xdr:nvSpPr>
        <xdr:cNvPr id="480" name="フローチャート : 判断 479"/>
        <xdr:cNvSpPr/>
      </xdr:nvSpPr>
      <xdr:spPr>
        <a:xfrm>
          <a:off x="6921500" y="1660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93794</xdr:rowOff>
    </xdr:from>
    <xdr:ext cx="534377" cy="259045"/>
    <xdr:sp macro="" textlink="">
      <xdr:nvSpPr>
        <xdr:cNvPr id="481" name="テキスト ボックス 480"/>
        <xdr:cNvSpPr txBox="1"/>
      </xdr:nvSpPr>
      <xdr:spPr>
        <a:xfrm>
          <a:off x="6705111" y="1638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58916</xdr:rowOff>
    </xdr:from>
    <xdr:to>
      <xdr:col>15</xdr:col>
      <xdr:colOff>231775</xdr:colOff>
      <xdr:row>97</xdr:row>
      <xdr:rowOff>160516</xdr:rowOff>
    </xdr:to>
    <xdr:sp macro="" textlink="">
      <xdr:nvSpPr>
        <xdr:cNvPr id="487" name="円/楕円 486"/>
        <xdr:cNvSpPr/>
      </xdr:nvSpPr>
      <xdr:spPr>
        <a:xfrm>
          <a:off x="10426700" y="166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37343</xdr:rowOff>
    </xdr:from>
    <xdr:ext cx="534377" cy="259045"/>
    <xdr:sp macro="" textlink="">
      <xdr:nvSpPr>
        <xdr:cNvPr id="488" name="土木費該当値テキスト"/>
        <xdr:cNvSpPr txBox="1"/>
      </xdr:nvSpPr>
      <xdr:spPr>
        <a:xfrm>
          <a:off x="10528300" y="166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64081</xdr:rowOff>
    </xdr:from>
    <xdr:to>
      <xdr:col>14</xdr:col>
      <xdr:colOff>79375</xdr:colOff>
      <xdr:row>97</xdr:row>
      <xdr:rowOff>165681</xdr:rowOff>
    </xdr:to>
    <xdr:sp macro="" textlink="">
      <xdr:nvSpPr>
        <xdr:cNvPr id="489" name="円/楕円 488"/>
        <xdr:cNvSpPr/>
      </xdr:nvSpPr>
      <xdr:spPr>
        <a:xfrm>
          <a:off x="9588500" y="166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156808</xdr:rowOff>
    </xdr:from>
    <xdr:ext cx="534377" cy="259045"/>
    <xdr:sp macro="" textlink="">
      <xdr:nvSpPr>
        <xdr:cNvPr id="490" name="テキスト ボックス 489"/>
        <xdr:cNvSpPr txBox="1"/>
      </xdr:nvSpPr>
      <xdr:spPr>
        <a:xfrm>
          <a:off x="9372111" y="167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129408</xdr:rowOff>
    </xdr:from>
    <xdr:to>
      <xdr:col>12</xdr:col>
      <xdr:colOff>561975</xdr:colOff>
      <xdr:row>98</xdr:row>
      <xdr:rowOff>59558</xdr:rowOff>
    </xdr:to>
    <xdr:sp macro="" textlink="">
      <xdr:nvSpPr>
        <xdr:cNvPr id="491" name="円/楕円 490"/>
        <xdr:cNvSpPr/>
      </xdr:nvSpPr>
      <xdr:spPr>
        <a:xfrm>
          <a:off x="8699500" y="167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50685</xdr:rowOff>
    </xdr:from>
    <xdr:ext cx="534377" cy="259045"/>
    <xdr:sp macro="" textlink="">
      <xdr:nvSpPr>
        <xdr:cNvPr id="492" name="テキスト ボックス 491"/>
        <xdr:cNvSpPr txBox="1"/>
      </xdr:nvSpPr>
      <xdr:spPr>
        <a:xfrm>
          <a:off x="8483111" y="1685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130932</xdr:rowOff>
    </xdr:from>
    <xdr:to>
      <xdr:col>11</xdr:col>
      <xdr:colOff>358775</xdr:colOff>
      <xdr:row>98</xdr:row>
      <xdr:rowOff>61082</xdr:rowOff>
    </xdr:to>
    <xdr:sp macro="" textlink="">
      <xdr:nvSpPr>
        <xdr:cNvPr id="493" name="円/楕円 492"/>
        <xdr:cNvSpPr/>
      </xdr:nvSpPr>
      <xdr:spPr>
        <a:xfrm>
          <a:off x="7810500" y="167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52209</xdr:rowOff>
    </xdr:from>
    <xdr:ext cx="534377" cy="259045"/>
    <xdr:sp macro="" textlink="">
      <xdr:nvSpPr>
        <xdr:cNvPr id="494" name="テキスト ボックス 493"/>
        <xdr:cNvSpPr txBox="1"/>
      </xdr:nvSpPr>
      <xdr:spPr>
        <a:xfrm>
          <a:off x="7594111" y="168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119151</xdr:rowOff>
    </xdr:from>
    <xdr:to>
      <xdr:col>10</xdr:col>
      <xdr:colOff>155575</xdr:colOff>
      <xdr:row>98</xdr:row>
      <xdr:rowOff>49301</xdr:rowOff>
    </xdr:to>
    <xdr:sp macro="" textlink="">
      <xdr:nvSpPr>
        <xdr:cNvPr id="495" name="円/楕円 494"/>
        <xdr:cNvSpPr/>
      </xdr:nvSpPr>
      <xdr:spPr>
        <a:xfrm>
          <a:off x="6921500" y="167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40428</xdr:rowOff>
    </xdr:from>
    <xdr:ext cx="534377" cy="259045"/>
    <xdr:sp macro="" textlink="">
      <xdr:nvSpPr>
        <xdr:cNvPr id="496" name="テキスト ボックス 495"/>
        <xdr:cNvSpPr txBox="1"/>
      </xdr:nvSpPr>
      <xdr:spPr>
        <a:xfrm>
          <a:off x="6705111" y="168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29553</xdr:rowOff>
    </xdr:from>
    <xdr:to>
      <xdr:col>23</xdr:col>
      <xdr:colOff>517525</xdr:colOff>
      <xdr:row>37</xdr:row>
      <xdr:rowOff>35973</xdr:rowOff>
    </xdr:to>
    <xdr:cxnSp macro="">
      <xdr:nvCxnSpPr>
        <xdr:cNvPr id="525" name="直線コネクタ 524"/>
        <xdr:cNvCxnSpPr/>
      </xdr:nvCxnSpPr>
      <xdr:spPr>
        <a:xfrm flipV="1">
          <a:off x="15481300" y="6373203"/>
          <a:ext cx="8382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19971</xdr:rowOff>
    </xdr:from>
    <xdr:to>
      <xdr:col>22</xdr:col>
      <xdr:colOff>365125</xdr:colOff>
      <xdr:row>37</xdr:row>
      <xdr:rowOff>35973</xdr:rowOff>
    </xdr:to>
    <xdr:cxnSp macro="">
      <xdr:nvCxnSpPr>
        <xdr:cNvPr id="528" name="直線コネクタ 527"/>
        <xdr:cNvCxnSpPr/>
      </xdr:nvCxnSpPr>
      <xdr:spPr>
        <a:xfrm>
          <a:off x="14592300" y="636362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19971</xdr:rowOff>
    </xdr:from>
    <xdr:to>
      <xdr:col>21</xdr:col>
      <xdr:colOff>161925</xdr:colOff>
      <xdr:row>37</xdr:row>
      <xdr:rowOff>44126</xdr:rowOff>
    </xdr:to>
    <xdr:cxnSp macro="">
      <xdr:nvCxnSpPr>
        <xdr:cNvPr id="531" name="直線コネクタ 530"/>
        <xdr:cNvCxnSpPr/>
      </xdr:nvCxnSpPr>
      <xdr:spPr>
        <a:xfrm flipV="1">
          <a:off x="13703300" y="6363621"/>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137668</xdr:rowOff>
    </xdr:from>
    <xdr:to>
      <xdr:col>21</xdr:col>
      <xdr:colOff>212725</xdr:colOff>
      <xdr:row>36</xdr:row>
      <xdr:rowOff>67818</xdr:rowOff>
    </xdr:to>
    <xdr:sp macro="" textlink="">
      <xdr:nvSpPr>
        <xdr:cNvPr id="532" name="フローチャート : 判断 531"/>
        <xdr:cNvSpPr/>
      </xdr:nvSpPr>
      <xdr:spPr>
        <a:xfrm>
          <a:off x="14541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84345</xdr:rowOff>
    </xdr:from>
    <xdr:ext cx="534377" cy="259045"/>
    <xdr:sp macro="" textlink="">
      <xdr:nvSpPr>
        <xdr:cNvPr id="533" name="テキスト ボックス 532"/>
        <xdr:cNvSpPr txBox="1"/>
      </xdr:nvSpPr>
      <xdr:spPr>
        <a:xfrm>
          <a:off x="14325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44126</xdr:rowOff>
    </xdr:from>
    <xdr:to>
      <xdr:col>19</xdr:col>
      <xdr:colOff>644525</xdr:colOff>
      <xdr:row>37</xdr:row>
      <xdr:rowOff>52813</xdr:rowOff>
    </xdr:to>
    <xdr:cxnSp macro="">
      <xdr:nvCxnSpPr>
        <xdr:cNvPr id="534" name="直線コネクタ 533"/>
        <xdr:cNvCxnSpPr/>
      </xdr:nvCxnSpPr>
      <xdr:spPr>
        <a:xfrm flipV="1">
          <a:off x="12814300" y="638777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142164</xdr:rowOff>
    </xdr:from>
    <xdr:to>
      <xdr:col>20</xdr:col>
      <xdr:colOff>9525</xdr:colOff>
      <xdr:row>36</xdr:row>
      <xdr:rowOff>72314</xdr:rowOff>
    </xdr:to>
    <xdr:sp macro="" textlink="">
      <xdr:nvSpPr>
        <xdr:cNvPr id="535" name="フローチャート : 判断 534"/>
        <xdr:cNvSpPr/>
      </xdr:nvSpPr>
      <xdr:spPr>
        <a:xfrm>
          <a:off x="13652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88841</xdr:rowOff>
    </xdr:from>
    <xdr:ext cx="534377" cy="259045"/>
    <xdr:sp macro="" textlink="">
      <xdr:nvSpPr>
        <xdr:cNvPr id="536" name="テキスト ボックス 535"/>
        <xdr:cNvSpPr txBox="1"/>
      </xdr:nvSpPr>
      <xdr:spPr>
        <a:xfrm>
          <a:off x="13436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46171</xdr:rowOff>
    </xdr:from>
    <xdr:to>
      <xdr:col>18</xdr:col>
      <xdr:colOff>492125</xdr:colOff>
      <xdr:row>36</xdr:row>
      <xdr:rowOff>147771</xdr:rowOff>
    </xdr:to>
    <xdr:sp macro="" textlink="">
      <xdr:nvSpPr>
        <xdr:cNvPr id="537" name="フローチャート : 判断 536"/>
        <xdr:cNvSpPr/>
      </xdr:nvSpPr>
      <xdr:spPr>
        <a:xfrm>
          <a:off x="12763500" y="621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164298</xdr:rowOff>
    </xdr:from>
    <xdr:ext cx="534377" cy="259045"/>
    <xdr:sp macro="" textlink="">
      <xdr:nvSpPr>
        <xdr:cNvPr id="538" name="テキスト ボックス 537"/>
        <xdr:cNvSpPr txBox="1"/>
      </xdr:nvSpPr>
      <xdr:spPr>
        <a:xfrm>
          <a:off x="12547111" y="59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150203</xdr:rowOff>
    </xdr:from>
    <xdr:to>
      <xdr:col>23</xdr:col>
      <xdr:colOff>568325</xdr:colOff>
      <xdr:row>37</xdr:row>
      <xdr:rowOff>80353</xdr:rowOff>
    </xdr:to>
    <xdr:sp macro="" textlink="">
      <xdr:nvSpPr>
        <xdr:cNvPr id="544" name="円/楕円 543"/>
        <xdr:cNvSpPr/>
      </xdr:nvSpPr>
      <xdr:spPr>
        <a:xfrm>
          <a:off x="16268700" y="63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128630</xdr:rowOff>
    </xdr:from>
    <xdr:ext cx="534377" cy="259045"/>
    <xdr:sp macro="" textlink="">
      <xdr:nvSpPr>
        <xdr:cNvPr id="545" name="消防費該当値テキスト"/>
        <xdr:cNvSpPr txBox="1"/>
      </xdr:nvSpPr>
      <xdr:spPr>
        <a:xfrm>
          <a:off x="16370300" y="630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18,782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156623</xdr:rowOff>
    </xdr:from>
    <xdr:to>
      <xdr:col>22</xdr:col>
      <xdr:colOff>415925</xdr:colOff>
      <xdr:row>37</xdr:row>
      <xdr:rowOff>86773</xdr:rowOff>
    </xdr:to>
    <xdr:sp macro="" textlink="">
      <xdr:nvSpPr>
        <xdr:cNvPr id="546" name="円/楕円 545"/>
        <xdr:cNvSpPr/>
      </xdr:nvSpPr>
      <xdr:spPr>
        <a:xfrm>
          <a:off x="15430500" y="63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77900</xdr:rowOff>
    </xdr:from>
    <xdr:ext cx="534377" cy="259045"/>
    <xdr:sp macro="" textlink="">
      <xdr:nvSpPr>
        <xdr:cNvPr id="547" name="テキスト ボックス 546"/>
        <xdr:cNvSpPr txBox="1"/>
      </xdr:nvSpPr>
      <xdr:spPr>
        <a:xfrm>
          <a:off x="15214111" y="64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140621</xdr:rowOff>
    </xdr:from>
    <xdr:to>
      <xdr:col>21</xdr:col>
      <xdr:colOff>212725</xdr:colOff>
      <xdr:row>37</xdr:row>
      <xdr:rowOff>70771</xdr:rowOff>
    </xdr:to>
    <xdr:sp macro="" textlink="">
      <xdr:nvSpPr>
        <xdr:cNvPr id="548" name="円/楕円 547"/>
        <xdr:cNvSpPr/>
      </xdr:nvSpPr>
      <xdr:spPr>
        <a:xfrm>
          <a:off x="14541500" y="63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61898</xdr:rowOff>
    </xdr:from>
    <xdr:ext cx="534377" cy="259045"/>
    <xdr:sp macro="" textlink="">
      <xdr:nvSpPr>
        <xdr:cNvPr id="549" name="テキスト ボックス 548"/>
        <xdr:cNvSpPr txBox="1"/>
      </xdr:nvSpPr>
      <xdr:spPr>
        <a:xfrm>
          <a:off x="14325111" y="640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164776</xdr:rowOff>
    </xdr:from>
    <xdr:to>
      <xdr:col>20</xdr:col>
      <xdr:colOff>9525</xdr:colOff>
      <xdr:row>37</xdr:row>
      <xdr:rowOff>94926</xdr:rowOff>
    </xdr:to>
    <xdr:sp macro="" textlink="">
      <xdr:nvSpPr>
        <xdr:cNvPr id="550" name="円/楕円 549"/>
        <xdr:cNvSpPr/>
      </xdr:nvSpPr>
      <xdr:spPr>
        <a:xfrm>
          <a:off x="13652500" y="63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86053</xdr:rowOff>
    </xdr:from>
    <xdr:ext cx="534377" cy="259045"/>
    <xdr:sp macro="" textlink="">
      <xdr:nvSpPr>
        <xdr:cNvPr id="551" name="テキスト ボックス 550"/>
        <xdr:cNvSpPr txBox="1"/>
      </xdr:nvSpPr>
      <xdr:spPr>
        <a:xfrm>
          <a:off x="13436111" y="642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2013</xdr:rowOff>
    </xdr:from>
    <xdr:to>
      <xdr:col>18</xdr:col>
      <xdr:colOff>492125</xdr:colOff>
      <xdr:row>37</xdr:row>
      <xdr:rowOff>103613</xdr:rowOff>
    </xdr:to>
    <xdr:sp macro="" textlink="">
      <xdr:nvSpPr>
        <xdr:cNvPr id="552" name="円/楕円 551"/>
        <xdr:cNvSpPr/>
      </xdr:nvSpPr>
      <xdr:spPr>
        <a:xfrm>
          <a:off x="12763500" y="6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94740</xdr:rowOff>
    </xdr:from>
    <xdr:ext cx="534377" cy="259045"/>
    <xdr:sp macro="" textlink="">
      <xdr:nvSpPr>
        <xdr:cNvPr id="553" name="テキスト ボックス 552"/>
        <xdr:cNvSpPr txBox="1"/>
      </xdr:nvSpPr>
      <xdr:spPr>
        <a:xfrm>
          <a:off x="12547111" y="64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9004</xdr:rowOff>
    </xdr:from>
    <xdr:to>
      <xdr:col>23</xdr:col>
      <xdr:colOff>517525</xdr:colOff>
      <xdr:row>57</xdr:row>
      <xdr:rowOff>53975</xdr:rowOff>
    </xdr:to>
    <xdr:cxnSp macro="">
      <xdr:nvCxnSpPr>
        <xdr:cNvPr id="583" name="直線コネクタ 582"/>
        <xdr:cNvCxnSpPr/>
      </xdr:nvCxnSpPr>
      <xdr:spPr>
        <a:xfrm flipV="1">
          <a:off x="15481300" y="9781654"/>
          <a:ext cx="838200" cy="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4"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53975</xdr:rowOff>
    </xdr:from>
    <xdr:to>
      <xdr:col>22</xdr:col>
      <xdr:colOff>365125</xdr:colOff>
      <xdr:row>57</xdr:row>
      <xdr:rowOff>110439</xdr:rowOff>
    </xdr:to>
    <xdr:cxnSp macro="">
      <xdr:nvCxnSpPr>
        <xdr:cNvPr id="586" name="直線コネクタ 585"/>
        <xdr:cNvCxnSpPr/>
      </xdr:nvCxnSpPr>
      <xdr:spPr>
        <a:xfrm flipV="1">
          <a:off x="14592300" y="9826625"/>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110439</xdr:rowOff>
    </xdr:from>
    <xdr:to>
      <xdr:col>21</xdr:col>
      <xdr:colOff>161925</xdr:colOff>
      <xdr:row>58</xdr:row>
      <xdr:rowOff>31064</xdr:rowOff>
    </xdr:to>
    <xdr:cxnSp macro="">
      <xdr:nvCxnSpPr>
        <xdr:cNvPr id="589" name="直線コネクタ 588"/>
        <xdr:cNvCxnSpPr/>
      </xdr:nvCxnSpPr>
      <xdr:spPr>
        <a:xfrm flipV="1">
          <a:off x="13703300" y="9883089"/>
          <a:ext cx="8890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100609</xdr:rowOff>
    </xdr:from>
    <xdr:to>
      <xdr:col>21</xdr:col>
      <xdr:colOff>212725</xdr:colOff>
      <xdr:row>57</xdr:row>
      <xdr:rowOff>30759</xdr:rowOff>
    </xdr:to>
    <xdr:sp macro="" textlink="">
      <xdr:nvSpPr>
        <xdr:cNvPr id="590" name="フローチャート : 判断 589"/>
        <xdr:cNvSpPr/>
      </xdr:nvSpPr>
      <xdr:spPr>
        <a:xfrm>
          <a:off x="14541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47286</xdr:rowOff>
    </xdr:from>
    <xdr:ext cx="534377" cy="259045"/>
    <xdr:sp macro="" textlink="">
      <xdr:nvSpPr>
        <xdr:cNvPr id="591" name="テキスト ボックス 590"/>
        <xdr:cNvSpPr txBox="1"/>
      </xdr:nvSpPr>
      <xdr:spPr>
        <a:xfrm>
          <a:off x="14325111" y="94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13208</xdr:rowOff>
    </xdr:from>
    <xdr:to>
      <xdr:col>19</xdr:col>
      <xdr:colOff>644525</xdr:colOff>
      <xdr:row>58</xdr:row>
      <xdr:rowOff>31064</xdr:rowOff>
    </xdr:to>
    <xdr:cxnSp macro="">
      <xdr:nvCxnSpPr>
        <xdr:cNvPr id="592" name="直線コネクタ 591"/>
        <xdr:cNvCxnSpPr/>
      </xdr:nvCxnSpPr>
      <xdr:spPr>
        <a:xfrm>
          <a:off x="12814300" y="9957308"/>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155219</xdr:rowOff>
    </xdr:from>
    <xdr:to>
      <xdr:col>20</xdr:col>
      <xdr:colOff>9525</xdr:colOff>
      <xdr:row>57</xdr:row>
      <xdr:rowOff>85369</xdr:rowOff>
    </xdr:to>
    <xdr:sp macro="" textlink="">
      <xdr:nvSpPr>
        <xdr:cNvPr id="593" name="フローチャート : 判断 592"/>
        <xdr:cNvSpPr/>
      </xdr:nvSpPr>
      <xdr:spPr>
        <a:xfrm>
          <a:off x="13652500" y="975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101896</xdr:rowOff>
    </xdr:from>
    <xdr:ext cx="534377" cy="259045"/>
    <xdr:sp macro="" textlink="">
      <xdr:nvSpPr>
        <xdr:cNvPr id="594" name="テキスト ボックス 593"/>
        <xdr:cNvSpPr txBox="1"/>
      </xdr:nvSpPr>
      <xdr:spPr>
        <a:xfrm>
          <a:off x="13436111" y="95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13868</xdr:rowOff>
    </xdr:from>
    <xdr:to>
      <xdr:col>18</xdr:col>
      <xdr:colOff>492125</xdr:colOff>
      <xdr:row>57</xdr:row>
      <xdr:rowOff>115468</xdr:rowOff>
    </xdr:to>
    <xdr:sp macro="" textlink="">
      <xdr:nvSpPr>
        <xdr:cNvPr id="595" name="フローチャート : 判断 594"/>
        <xdr:cNvSpPr/>
      </xdr:nvSpPr>
      <xdr:spPr>
        <a:xfrm>
          <a:off x="12763500" y="978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131995</xdr:rowOff>
    </xdr:from>
    <xdr:ext cx="534377" cy="259045"/>
    <xdr:sp macro="" textlink="">
      <xdr:nvSpPr>
        <xdr:cNvPr id="596" name="テキスト ボックス 595"/>
        <xdr:cNvSpPr txBox="1"/>
      </xdr:nvSpPr>
      <xdr:spPr>
        <a:xfrm>
          <a:off x="12547111" y="95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129654</xdr:rowOff>
    </xdr:from>
    <xdr:to>
      <xdr:col>23</xdr:col>
      <xdr:colOff>568325</xdr:colOff>
      <xdr:row>57</xdr:row>
      <xdr:rowOff>59804</xdr:rowOff>
    </xdr:to>
    <xdr:sp macro="" textlink="">
      <xdr:nvSpPr>
        <xdr:cNvPr id="602" name="円/楕円 601"/>
        <xdr:cNvSpPr/>
      </xdr:nvSpPr>
      <xdr:spPr>
        <a:xfrm>
          <a:off x="16268700" y="97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152531</xdr:rowOff>
    </xdr:from>
    <xdr:ext cx="534377" cy="259045"/>
    <xdr:sp macro="" textlink="">
      <xdr:nvSpPr>
        <xdr:cNvPr id="603" name="教育費該当値テキスト"/>
        <xdr:cNvSpPr txBox="1"/>
      </xdr:nvSpPr>
      <xdr:spPr>
        <a:xfrm>
          <a:off x="16370300" y="958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59,791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3175</xdr:rowOff>
    </xdr:from>
    <xdr:to>
      <xdr:col>22</xdr:col>
      <xdr:colOff>415925</xdr:colOff>
      <xdr:row>57</xdr:row>
      <xdr:rowOff>104775</xdr:rowOff>
    </xdr:to>
    <xdr:sp macro="" textlink="">
      <xdr:nvSpPr>
        <xdr:cNvPr id="604" name="円/楕円 603"/>
        <xdr:cNvSpPr/>
      </xdr:nvSpPr>
      <xdr:spPr>
        <a:xfrm>
          <a:off x="15430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95902</xdr:rowOff>
    </xdr:from>
    <xdr:ext cx="534377" cy="259045"/>
    <xdr:sp macro="" textlink="">
      <xdr:nvSpPr>
        <xdr:cNvPr id="605" name="テキスト ボックス 604"/>
        <xdr:cNvSpPr txBox="1"/>
      </xdr:nvSpPr>
      <xdr:spPr>
        <a:xfrm>
          <a:off x="15214111" y="98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59639</xdr:rowOff>
    </xdr:from>
    <xdr:to>
      <xdr:col>21</xdr:col>
      <xdr:colOff>212725</xdr:colOff>
      <xdr:row>57</xdr:row>
      <xdr:rowOff>161239</xdr:rowOff>
    </xdr:to>
    <xdr:sp macro="" textlink="">
      <xdr:nvSpPr>
        <xdr:cNvPr id="606" name="円/楕円 605"/>
        <xdr:cNvSpPr/>
      </xdr:nvSpPr>
      <xdr:spPr>
        <a:xfrm>
          <a:off x="14541500" y="98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152366</xdr:rowOff>
    </xdr:from>
    <xdr:ext cx="534377" cy="259045"/>
    <xdr:sp macro="" textlink="">
      <xdr:nvSpPr>
        <xdr:cNvPr id="607" name="テキスト ボックス 606"/>
        <xdr:cNvSpPr txBox="1"/>
      </xdr:nvSpPr>
      <xdr:spPr>
        <a:xfrm>
          <a:off x="14325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151714</xdr:rowOff>
    </xdr:from>
    <xdr:to>
      <xdr:col>20</xdr:col>
      <xdr:colOff>9525</xdr:colOff>
      <xdr:row>58</xdr:row>
      <xdr:rowOff>81864</xdr:rowOff>
    </xdr:to>
    <xdr:sp macro="" textlink="">
      <xdr:nvSpPr>
        <xdr:cNvPr id="608" name="円/楕円 607"/>
        <xdr:cNvSpPr/>
      </xdr:nvSpPr>
      <xdr:spPr>
        <a:xfrm>
          <a:off x="13652500" y="99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72991</xdr:rowOff>
    </xdr:from>
    <xdr:ext cx="534377" cy="259045"/>
    <xdr:sp macro="" textlink="">
      <xdr:nvSpPr>
        <xdr:cNvPr id="609" name="テキスト ボックス 608"/>
        <xdr:cNvSpPr txBox="1"/>
      </xdr:nvSpPr>
      <xdr:spPr>
        <a:xfrm>
          <a:off x="13436111" y="1001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133858</xdr:rowOff>
    </xdr:from>
    <xdr:to>
      <xdr:col>18</xdr:col>
      <xdr:colOff>492125</xdr:colOff>
      <xdr:row>58</xdr:row>
      <xdr:rowOff>64008</xdr:rowOff>
    </xdr:to>
    <xdr:sp macro="" textlink="">
      <xdr:nvSpPr>
        <xdr:cNvPr id="610" name="円/楕円 609"/>
        <xdr:cNvSpPr/>
      </xdr:nvSpPr>
      <xdr:spPr>
        <a:xfrm>
          <a:off x="12763500" y="990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55135</xdr:rowOff>
    </xdr:from>
    <xdr:ext cx="534377" cy="259045"/>
    <xdr:sp macro="" textlink="">
      <xdr:nvSpPr>
        <xdr:cNvPr id="611" name="テキスト ボックス 610"/>
        <xdr:cNvSpPr txBox="1"/>
      </xdr:nvSpPr>
      <xdr:spPr>
        <a:xfrm>
          <a:off x="12547111" y="99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142915</xdr:rowOff>
    </xdr:from>
    <xdr:to>
      <xdr:col>21</xdr:col>
      <xdr:colOff>212725</xdr:colOff>
      <xdr:row>79</xdr:row>
      <xdr:rowOff>73065</xdr:rowOff>
    </xdr:to>
    <xdr:sp macro="" textlink="">
      <xdr:nvSpPr>
        <xdr:cNvPr id="649" name="フローチャート : 判断 648"/>
        <xdr:cNvSpPr/>
      </xdr:nvSpPr>
      <xdr:spPr>
        <a:xfrm>
          <a:off x="14541500" y="1351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89592</xdr:rowOff>
    </xdr:from>
    <xdr:ext cx="469744" cy="259045"/>
    <xdr:sp macro="" textlink="">
      <xdr:nvSpPr>
        <xdr:cNvPr id="650" name="テキスト ボックス 649"/>
        <xdr:cNvSpPr txBox="1"/>
      </xdr:nvSpPr>
      <xdr:spPr>
        <a:xfrm>
          <a:off x="14357427" y="132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126946</xdr:rowOff>
    </xdr:from>
    <xdr:to>
      <xdr:col>20</xdr:col>
      <xdr:colOff>9525</xdr:colOff>
      <xdr:row>79</xdr:row>
      <xdr:rowOff>57096</xdr:rowOff>
    </xdr:to>
    <xdr:sp macro="" textlink="">
      <xdr:nvSpPr>
        <xdr:cNvPr id="652" name="フローチャート : 判断 651"/>
        <xdr:cNvSpPr/>
      </xdr:nvSpPr>
      <xdr:spPr>
        <a:xfrm>
          <a:off x="13652500" y="1350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73623</xdr:rowOff>
    </xdr:from>
    <xdr:ext cx="469744" cy="259045"/>
    <xdr:sp macro="" textlink="">
      <xdr:nvSpPr>
        <xdr:cNvPr id="653" name="テキスト ボックス 652"/>
        <xdr:cNvSpPr txBox="1"/>
      </xdr:nvSpPr>
      <xdr:spPr>
        <a:xfrm>
          <a:off x="13468427" y="1327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82221</xdr:rowOff>
    </xdr:from>
    <xdr:to>
      <xdr:col>18</xdr:col>
      <xdr:colOff>492125</xdr:colOff>
      <xdr:row>79</xdr:row>
      <xdr:rowOff>12371</xdr:rowOff>
    </xdr:to>
    <xdr:sp macro="" textlink="">
      <xdr:nvSpPr>
        <xdr:cNvPr id="654" name="フローチャート : 判断 653"/>
        <xdr:cNvSpPr/>
      </xdr:nvSpPr>
      <xdr:spPr>
        <a:xfrm>
          <a:off x="12763500" y="1345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28898</xdr:rowOff>
    </xdr:from>
    <xdr:ext cx="469744" cy="259045"/>
    <xdr:sp macro="" textlink="">
      <xdr:nvSpPr>
        <xdr:cNvPr id="655" name="テキスト ボックス 654"/>
        <xdr:cNvSpPr txBox="1"/>
      </xdr:nvSpPr>
      <xdr:spPr>
        <a:xfrm>
          <a:off x="12579427" y="1323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1" name="円/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2" name="災害復旧費該当値テキスト"/>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3" name="円/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4" name="テキスト ボックス 663"/>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7" name="円/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8" name="テキスト ボックス 667"/>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9" name="円/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0" name="テキスト ボックス 669"/>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144424</xdr:rowOff>
    </xdr:from>
    <xdr:to>
      <xdr:col>23</xdr:col>
      <xdr:colOff>517525</xdr:colOff>
      <xdr:row>98</xdr:row>
      <xdr:rowOff>145323</xdr:rowOff>
    </xdr:to>
    <xdr:cxnSp macro="">
      <xdr:nvCxnSpPr>
        <xdr:cNvPr id="699" name="直線コネクタ 698"/>
        <xdr:cNvCxnSpPr/>
      </xdr:nvCxnSpPr>
      <xdr:spPr>
        <a:xfrm flipV="1">
          <a:off x="15481300" y="16946524"/>
          <a:ext cx="8382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132545</xdr:rowOff>
    </xdr:from>
    <xdr:to>
      <xdr:col>22</xdr:col>
      <xdr:colOff>365125</xdr:colOff>
      <xdr:row>98</xdr:row>
      <xdr:rowOff>145323</xdr:rowOff>
    </xdr:to>
    <xdr:cxnSp macro="">
      <xdr:nvCxnSpPr>
        <xdr:cNvPr id="702" name="直線コネクタ 701"/>
        <xdr:cNvCxnSpPr/>
      </xdr:nvCxnSpPr>
      <xdr:spPr>
        <a:xfrm>
          <a:off x="14592300" y="16934645"/>
          <a:ext cx="889000" cy="1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132545</xdr:rowOff>
    </xdr:from>
    <xdr:to>
      <xdr:col>21</xdr:col>
      <xdr:colOff>161925</xdr:colOff>
      <xdr:row>98</xdr:row>
      <xdr:rowOff>140477</xdr:rowOff>
    </xdr:to>
    <xdr:cxnSp macro="">
      <xdr:nvCxnSpPr>
        <xdr:cNvPr id="705" name="直線コネクタ 704"/>
        <xdr:cNvCxnSpPr/>
      </xdr:nvCxnSpPr>
      <xdr:spPr>
        <a:xfrm flipV="1">
          <a:off x="13703300" y="16934645"/>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706" name="フローチャート : 判断 705"/>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707" name="テキスト ボックス 706"/>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140477</xdr:rowOff>
    </xdr:from>
    <xdr:to>
      <xdr:col>19</xdr:col>
      <xdr:colOff>644525</xdr:colOff>
      <xdr:row>98</xdr:row>
      <xdr:rowOff>145225</xdr:rowOff>
    </xdr:to>
    <xdr:cxnSp macro="">
      <xdr:nvCxnSpPr>
        <xdr:cNvPr id="708" name="直線コネクタ 707"/>
        <xdr:cNvCxnSpPr/>
      </xdr:nvCxnSpPr>
      <xdr:spPr>
        <a:xfrm flipV="1">
          <a:off x="12814300" y="16942577"/>
          <a:ext cx="889000" cy="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709" name="フローチャート : 判断 708"/>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710" name="テキスト ボックス 709"/>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711" name="フローチャート : 判断 710"/>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712" name="テキスト ボックス 711"/>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93624</xdr:rowOff>
    </xdr:from>
    <xdr:to>
      <xdr:col>23</xdr:col>
      <xdr:colOff>568325</xdr:colOff>
      <xdr:row>99</xdr:row>
      <xdr:rowOff>23774</xdr:rowOff>
    </xdr:to>
    <xdr:sp macro="" textlink="">
      <xdr:nvSpPr>
        <xdr:cNvPr id="718" name="円/楕円 717"/>
        <xdr:cNvSpPr/>
      </xdr:nvSpPr>
      <xdr:spPr>
        <a:xfrm>
          <a:off x="16268700" y="168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8551</xdr:rowOff>
    </xdr:from>
    <xdr:ext cx="469744" cy="259045"/>
    <xdr:sp macro="" textlink="">
      <xdr:nvSpPr>
        <xdr:cNvPr id="719" name="公債費該当値テキスト"/>
        <xdr:cNvSpPr txBox="1"/>
      </xdr:nvSpPr>
      <xdr:spPr>
        <a:xfrm>
          <a:off x="16370300" y="1681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94523</xdr:rowOff>
    </xdr:from>
    <xdr:to>
      <xdr:col>22</xdr:col>
      <xdr:colOff>415925</xdr:colOff>
      <xdr:row>99</xdr:row>
      <xdr:rowOff>24673</xdr:rowOff>
    </xdr:to>
    <xdr:sp macro="" textlink="">
      <xdr:nvSpPr>
        <xdr:cNvPr id="720" name="円/楕円 719"/>
        <xdr:cNvSpPr/>
      </xdr:nvSpPr>
      <xdr:spPr>
        <a:xfrm>
          <a:off x="15430500" y="168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15800</xdr:rowOff>
    </xdr:from>
    <xdr:ext cx="469744" cy="259045"/>
    <xdr:sp macro="" textlink="">
      <xdr:nvSpPr>
        <xdr:cNvPr id="721" name="テキスト ボックス 720"/>
        <xdr:cNvSpPr txBox="1"/>
      </xdr:nvSpPr>
      <xdr:spPr>
        <a:xfrm>
          <a:off x="15246427" y="1698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81745</xdr:rowOff>
    </xdr:from>
    <xdr:to>
      <xdr:col>21</xdr:col>
      <xdr:colOff>212725</xdr:colOff>
      <xdr:row>99</xdr:row>
      <xdr:rowOff>11895</xdr:rowOff>
    </xdr:to>
    <xdr:sp macro="" textlink="">
      <xdr:nvSpPr>
        <xdr:cNvPr id="722" name="円/楕円 721"/>
        <xdr:cNvSpPr/>
      </xdr:nvSpPr>
      <xdr:spPr>
        <a:xfrm>
          <a:off x="14541500" y="168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3022</xdr:rowOff>
    </xdr:from>
    <xdr:ext cx="534377" cy="259045"/>
    <xdr:sp macro="" textlink="">
      <xdr:nvSpPr>
        <xdr:cNvPr id="723" name="テキスト ボックス 722"/>
        <xdr:cNvSpPr txBox="1"/>
      </xdr:nvSpPr>
      <xdr:spPr>
        <a:xfrm>
          <a:off x="14325111" y="169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89677</xdr:rowOff>
    </xdr:from>
    <xdr:to>
      <xdr:col>20</xdr:col>
      <xdr:colOff>9525</xdr:colOff>
      <xdr:row>99</xdr:row>
      <xdr:rowOff>19827</xdr:rowOff>
    </xdr:to>
    <xdr:sp macro="" textlink="">
      <xdr:nvSpPr>
        <xdr:cNvPr id="724" name="円/楕円 723"/>
        <xdr:cNvSpPr/>
      </xdr:nvSpPr>
      <xdr:spPr>
        <a:xfrm>
          <a:off x="13652500" y="168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10954</xdr:rowOff>
    </xdr:from>
    <xdr:ext cx="469744" cy="259045"/>
    <xdr:sp macro="" textlink="">
      <xdr:nvSpPr>
        <xdr:cNvPr id="725" name="テキスト ボックス 724"/>
        <xdr:cNvSpPr txBox="1"/>
      </xdr:nvSpPr>
      <xdr:spPr>
        <a:xfrm>
          <a:off x="13468427" y="169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94425</xdr:rowOff>
    </xdr:from>
    <xdr:to>
      <xdr:col>18</xdr:col>
      <xdr:colOff>492125</xdr:colOff>
      <xdr:row>99</xdr:row>
      <xdr:rowOff>24575</xdr:rowOff>
    </xdr:to>
    <xdr:sp macro="" textlink="">
      <xdr:nvSpPr>
        <xdr:cNvPr id="726" name="円/楕円 725"/>
        <xdr:cNvSpPr/>
      </xdr:nvSpPr>
      <xdr:spPr>
        <a:xfrm>
          <a:off x="12763500" y="168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15702</xdr:rowOff>
    </xdr:from>
    <xdr:ext cx="469744" cy="259045"/>
    <xdr:sp macro="" textlink="">
      <xdr:nvSpPr>
        <xdr:cNvPr id="727" name="テキスト ボックス 726"/>
        <xdr:cNvSpPr txBox="1"/>
      </xdr:nvSpPr>
      <xdr:spPr>
        <a:xfrm>
          <a:off x="12579427" y="1698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41" name="テキスト ボックス 74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43" name="テキスト ボックス 74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45" name="テキスト ボックス 74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26488</xdr:rowOff>
    </xdr:from>
    <xdr:to>
      <xdr:col>32</xdr:col>
      <xdr:colOff>186689</xdr:colOff>
      <xdr:row>39</xdr:row>
      <xdr:rowOff>98878</xdr:rowOff>
    </xdr:to>
    <xdr:cxnSp macro="">
      <xdr:nvCxnSpPr>
        <xdr:cNvPr id="753" name="直線コネクタ 752"/>
        <xdr:cNvCxnSpPr/>
      </xdr:nvCxnSpPr>
      <xdr:spPr>
        <a:xfrm flipV="1">
          <a:off x="22159595" y="6541588"/>
          <a:ext cx="1269" cy="243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148062</xdr:rowOff>
    </xdr:from>
    <xdr:ext cx="249299" cy="259045"/>
    <xdr:sp macro="" textlink="">
      <xdr:nvSpPr>
        <xdr:cNvPr id="754" name="諸支出金最小値テキスト"/>
        <xdr:cNvSpPr txBox="1"/>
      </xdr:nvSpPr>
      <xdr:spPr>
        <a:xfrm>
          <a:off x="22212300" y="6834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144616</xdr:rowOff>
    </xdr:from>
    <xdr:ext cx="378565" cy="259045"/>
    <xdr:sp macro="" textlink="">
      <xdr:nvSpPr>
        <xdr:cNvPr id="756" name="諸支出金最大値テキスト"/>
        <xdr:cNvSpPr txBox="1"/>
      </xdr:nvSpPr>
      <xdr:spPr>
        <a:xfrm>
          <a:off x="22212300" y="631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38</xdr:row>
      <xdr:rowOff>26488</xdr:rowOff>
    </xdr:from>
    <xdr:to>
      <xdr:col>32</xdr:col>
      <xdr:colOff>276225</xdr:colOff>
      <xdr:row>38</xdr:row>
      <xdr:rowOff>26488</xdr:rowOff>
    </xdr:to>
    <xdr:cxnSp macro="">
      <xdr:nvCxnSpPr>
        <xdr:cNvPr id="757" name="直線コネクタ 756"/>
        <xdr:cNvCxnSpPr/>
      </xdr:nvCxnSpPr>
      <xdr:spPr>
        <a:xfrm>
          <a:off x="22072600" y="654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65512</xdr:rowOff>
    </xdr:from>
    <xdr:ext cx="249299" cy="259045"/>
    <xdr:sp macro="" textlink="">
      <xdr:nvSpPr>
        <xdr:cNvPr id="759" name="諸支出金平均値テキスト"/>
        <xdr:cNvSpPr txBox="1"/>
      </xdr:nvSpPr>
      <xdr:spPr>
        <a:xfrm>
          <a:off x="22212300" y="658061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42635</xdr:rowOff>
    </xdr:from>
    <xdr:to>
      <xdr:col>32</xdr:col>
      <xdr:colOff>238125</xdr:colOff>
      <xdr:row>39</xdr:row>
      <xdr:rowOff>144235</xdr:rowOff>
    </xdr:to>
    <xdr:sp macro="" textlink="">
      <xdr:nvSpPr>
        <xdr:cNvPr id="760" name="フローチャート : 判断 759"/>
        <xdr:cNvSpPr/>
      </xdr:nvSpPr>
      <xdr:spPr>
        <a:xfrm>
          <a:off x="221107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28484</xdr:rowOff>
    </xdr:from>
    <xdr:to>
      <xdr:col>31</xdr:col>
      <xdr:colOff>85725</xdr:colOff>
      <xdr:row>39</xdr:row>
      <xdr:rowOff>130084</xdr:rowOff>
    </xdr:to>
    <xdr:sp macro="" textlink="">
      <xdr:nvSpPr>
        <xdr:cNvPr id="762" name="フローチャート : 判断 761"/>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146611</xdr:rowOff>
    </xdr:from>
    <xdr:ext cx="313932" cy="259045"/>
    <xdr:sp macro="" textlink="">
      <xdr:nvSpPr>
        <xdr:cNvPr id="763" name="テキスト ボックス 762"/>
        <xdr:cNvSpPr txBox="1"/>
      </xdr:nvSpPr>
      <xdr:spPr>
        <a:xfrm>
          <a:off x="21166333" y="64902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13788</xdr:rowOff>
    </xdr:from>
    <xdr:to>
      <xdr:col>29</xdr:col>
      <xdr:colOff>568325</xdr:colOff>
      <xdr:row>38</xdr:row>
      <xdr:rowOff>115388</xdr:rowOff>
    </xdr:to>
    <xdr:sp macro="" textlink="">
      <xdr:nvSpPr>
        <xdr:cNvPr id="765" name="フローチャート : 判断 764"/>
        <xdr:cNvSpPr/>
      </xdr:nvSpPr>
      <xdr:spPr>
        <a:xfrm>
          <a:off x="20383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131916</xdr:rowOff>
    </xdr:from>
    <xdr:ext cx="378565" cy="259045"/>
    <xdr:sp macro="" textlink="">
      <xdr:nvSpPr>
        <xdr:cNvPr id="766" name="テキスト ボックス 765"/>
        <xdr:cNvSpPr txBox="1"/>
      </xdr:nvSpPr>
      <xdr:spPr>
        <a:xfrm>
          <a:off x="20245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31</xdr:row>
      <xdr:rowOff>2358</xdr:rowOff>
    </xdr:from>
    <xdr:to>
      <xdr:col>28</xdr:col>
      <xdr:colOff>365125</xdr:colOff>
      <xdr:row>31</xdr:row>
      <xdr:rowOff>103958</xdr:rowOff>
    </xdr:to>
    <xdr:sp macro="" textlink="">
      <xdr:nvSpPr>
        <xdr:cNvPr id="768" name="フローチャート : 判断 767"/>
        <xdr:cNvSpPr/>
      </xdr:nvSpPr>
      <xdr:spPr>
        <a:xfrm>
          <a:off x="19494500" y="531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120485</xdr:rowOff>
    </xdr:from>
    <xdr:ext cx="469744" cy="259045"/>
    <xdr:sp macro="" textlink="">
      <xdr:nvSpPr>
        <xdr:cNvPr id="769" name="テキスト ボックス 768"/>
        <xdr:cNvSpPr txBox="1"/>
      </xdr:nvSpPr>
      <xdr:spPr>
        <a:xfrm>
          <a:off x="19310427" y="50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157480</xdr:rowOff>
    </xdr:from>
    <xdr:to>
      <xdr:col>27</xdr:col>
      <xdr:colOff>161925</xdr:colOff>
      <xdr:row>31</xdr:row>
      <xdr:rowOff>87630</xdr:rowOff>
    </xdr:to>
    <xdr:sp macro="" textlink="">
      <xdr:nvSpPr>
        <xdr:cNvPr id="770" name="フローチャート : 判断 769"/>
        <xdr:cNvSpPr/>
      </xdr:nvSpPr>
      <xdr:spPr>
        <a:xfrm>
          <a:off x="18605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104157</xdr:rowOff>
    </xdr:from>
    <xdr:ext cx="469744" cy="259045"/>
    <xdr:sp macro="" textlink="">
      <xdr:nvSpPr>
        <xdr:cNvPr id="771" name="テキスト ボックス 770"/>
        <xdr:cNvSpPr txBox="1"/>
      </xdr:nvSpPr>
      <xdr:spPr>
        <a:xfrm>
          <a:off x="18421427" y="50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21062</xdr:rowOff>
    </xdr:from>
    <xdr:ext cx="249299" cy="259045"/>
    <xdr:sp macro="" textlink="">
      <xdr:nvSpPr>
        <xdr:cNvPr id="778" name="諸支出金該当値テキスト"/>
        <xdr:cNvSpPr txBox="1"/>
      </xdr:nvSpPr>
      <xdr:spPr>
        <a:xfrm>
          <a:off x="22212300" y="6707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800" name="テキスト ボックス 79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802" name="テキスト ボックス 80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804" name="テキスト ボックス 80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806" name="テキスト ボックス 80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フローチャート :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19" name="フローチャート :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0" name="テキスト ボックス 81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22" name="フローチャート : 判断 821"/>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23" name="テキスト ボックス 822"/>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25" name="フローチャート : 判断 82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6" name="テキスト ボックス 82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フローチャート : 判断 82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34" name="円/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36" name="円/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37" name="テキスト ボックス 836"/>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8" name="円/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39" name="テキスト ボックス 83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40" name="円/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41" name="テキスト ボックス 84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42" name="円/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43" name="テキスト ボックス 842"/>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28</a:t>
          </a:r>
          <a:r>
            <a:rPr kumimoji="1" lang="ja-JP" altLang="en-US" sz="1300" baseline="0">
              <a:latin typeface="ＭＳ Ｐゴシック"/>
            </a:rPr>
            <a:t>年度決算においては多くの費目で前年度と比較して増加している。特に、総務費（＋</a:t>
          </a:r>
          <a:r>
            <a:rPr kumimoji="1" lang="en-US" altLang="ja-JP" sz="1300" baseline="0">
              <a:latin typeface="ＭＳ Ｐゴシック"/>
            </a:rPr>
            <a:t>4,388</a:t>
          </a:r>
          <a:r>
            <a:rPr kumimoji="1" lang="ja-JP" altLang="en-US" sz="1300" baseline="0">
              <a:latin typeface="ＭＳ Ｐゴシック"/>
            </a:rPr>
            <a:t>円）、衛生費（＋</a:t>
          </a:r>
          <a:r>
            <a:rPr kumimoji="1" lang="en-US" altLang="ja-JP" sz="1300" baseline="0">
              <a:latin typeface="ＭＳ Ｐゴシック"/>
            </a:rPr>
            <a:t>10,071</a:t>
          </a:r>
          <a:r>
            <a:rPr kumimoji="1" lang="ja-JP" altLang="en-US" sz="1300" baseline="0">
              <a:latin typeface="ＭＳ Ｐゴシック"/>
            </a:rPr>
            <a:t>円）、農林水産業費（▲</a:t>
          </a:r>
          <a:r>
            <a:rPr kumimoji="1" lang="en-US" altLang="ja-JP" sz="1300" baseline="0">
              <a:latin typeface="ＭＳ Ｐゴシック"/>
            </a:rPr>
            <a:t>2,120</a:t>
          </a:r>
          <a:r>
            <a:rPr kumimoji="1" lang="ja-JP" altLang="en-US" sz="1300" baseline="0">
              <a:latin typeface="ＭＳ Ｐゴシック"/>
            </a:rPr>
            <a:t>円）、教育費（＋</a:t>
          </a:r>
          <a:r>
            <a:rPr kumimoji="1" lang="en-US" altLang="ja-JP" sz="1300" baseline="0">
              <a:latin typeface="ＭＳ Ｐゴシック"/>
            </a:rPr>
            <a:t>3,541</a:t>
          </a:r>
          <a:r>
            <a:rPr kumimoji="1" lang="ja-JP" altLang="en-US" sz="1300" baseline="0">
              <a:latin typeface="ＭＳ Ｐゴシック"/>
            </a:rPr>
            <a:t>円）では大幅な増減が見られる。総務費と教育費については、平成</a:t>
          </a:r>
          <a:r>
            <a:rPr kumimoji="1" lang="en-US" altLang="ja-JP" sz="1300" baseline="0">
              <a:latin typeface="ＭＳ Ｐゴシック"/>
            </a:rPr>
            <a:t>28</a:t>
          </a:r>
          <a:r>
            <a:rPr kumimoji="1" lang="ja-JP" altLang="en-US" sz="1300" baseline="0">
              <a:latin typeface="ＭＳ Ｐゴシック"/>
            </a:rPr>
            <a:t>年度決算において固定資産税の大幅な増収による基金への積立が要因となり、大幅な増加となった。衛生費については、一部事務組合での臨時的な事業の実施に伴う負担金の増加が影響している。また、前年度と比較して減少した農林水産業費については、農業用水路維持工事の完了が減少の要因となっている。</a:t>
          </a:r>
          <a:endParaRPr kumimoji="1" lang="en-US" altLang="ja-JP" sz="1300" baseline="0">
            <a:latin typeface="ＭＳ Ｐゴシック"/>
          </a:endParaRPr>
        </a:p>
        <a:p>
          <a:r>
            <a:rPr kumimoji="1" lang="ja-JP" altLang="en-US" sz="1300" baseline="0">
              <a:latin typeface="ＭＳ Ｐゴシック"/>
            </a:rPr>
            <a:t>　近年の推移では、土木費と教育費が増加傾向となっている。土木費については公共下水道事業特別会計への繰出金の増加や道路改良・舗装工事の実施が増加要因となっており、学校等多数の施設を抱える教育費と並んで公共施設等の老朽化への対応が求められるものであり、平成</a:t>
          </a:r>
          <a:r>
            <a:rPr kumimoji="1" lang="en-US" altLang="ja-JP" sz="1300" baseline="0">
              <a:latin typeface="ＭＳ Ｐゴシック"/>
            </a:rPr>
            <a:t>28</a:t>
          </a:r>
          <a:r>
            <a:rPr kumimoji="1" lang="ja-JP" altLang="en-US" sz="1300" baseline="0">
              <a:latin typeface="ＭＳ Ｐゴシック"/>
            </a:rPr>
            <a:t>年度以降も増加が見込まれる。このため、今後は公共施設等総合管理計画に基づく個別計画の策定や、これに沿う計画的な更新を実施し、更新費用等の平準化を図る。</a:t>
          </a:r>
          <a:endParaRPr kumimoji="1" lang="en-US" altLang="ja-JP" sz="1300" baseline="0">
            <a:latin typeface="ＭＳ Ｐゴシック"/>
          </a:endParaRPr>
        </a:p>
        <a:p>
          <a:r>
            <a:rPr kumimoji="1" lang="ja-JP" altLang="en-US" sz="1300" baseline="0">
              <a:latin typeface="ＭＳ Ｐゴシック"/>
            </a:rPr>
            <a:t>　衛生費、教育費については、過去</a:t>
          </a:r>
          <a:r>
            <a:rPr kumimoji="1" lang="en-US" altLang="ja-JP" sz="1300" baseline="0">
              <a:latin typeface="ＭＳ Ｐゴシック"/>
            </a:rPr>
            <a:t>5</a:t>
          </a:r>
          <a:r>
            <a:rPr kumimoji="1" lang="ja-JP" altLang="en-US" sz="1300" baseline="0">
              <a:latin typeface="ＭＳ Ｐゴシック"/>
            </a:rPr>
            <a:t>年間の推移では類似団体内平均値を下回っていたところ、平成</a:t>
          </a:r>
          <a:r>
            <a:rPr kumimoji="1" lang="en-US" altLang="ja-JP" sz="1300" baseline="0">
              <a:latin typeface="ＭＳ Ｐゴシック"/>
            </a:rPr>
            <a:t>28</a:t>
          </a:r>
          <a:r>
            <a:rPr kumimoji="1" lang="ja-JP" altLang="en-US" sz="1300" baseline="0">
              <a:latin typeface="ＭＳ Ｐゴシック"/>
            </a:rPr>
            <a:t>年度決算において上回る結果となった。平成</a:t>
          </a:r>
          <a:r>
            <a:rPr kumimoji="1" lang="en-US" altLang="ja-JP" sz="1300" baseline="0">
              <a:latin typeface="ＭＳ Ｐゴシック"/>
            </a:rPr>
            <a:t>28</a:t>
          </a:r>
          <a:r>
            <a:rPr kumimoji="1" lang="ja-JP" altLang="en-US" sz="1300" baseline="0">
              <a:latin typeface="ＭＳ Ｐゴシック"/>
            </a:rPr>
            <a:t>年度決算では一部事務組合への負担金の増加や基金積立金の増加など、どちらも臨時的な支出の増加を要因としているものの、今後の推移を注視し、適正な水準の維持に努める。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財政調整基金の標準財政規模比については、年度途中で法人に係る固定資産税や、前年度繰越金の増加に伴う積立（前年比</a:t>
          </a:r>
          <a:r>
            <a:rPr kumimoji="1" lang="en-US" altLang="ja-JP" sz="1200">
              <a:latin typeface="ＭＳ ゴシック" pitchFamily="49" charset="-128"/>
              <a:ea typeface="ＭＳ ゴシック" pitchFamily="49" charset="-128"/>
            </a:rPr>
            <a:t>110</a:t>
          </a:r>
          <a:r>
            <a:rPr kumimoji="1" lang="ja-JP" altLang="en-US" sz="1200">
              <a:latin typeface="ＭＳ ゴシック" pitchFamily="49" charset="-128"/>
              <a:ea typeface="ＭＳ ゴシック" pitchFamily="49" charset="-128"/>
            </a:rPr>
            <a:t>百万円増）を行ったことに加え、取崩額が減少（前年度比▲</a:t>
          </a:r>
          <a:r>
            <a:rPr kumimoji="1" lang="en-US" altLang="ja-JP" sz="1200">
              <a:latin typeface="ＭＳ ゴシック" pitchFamily="49" charset="-128"/>
              <a:ea typeface="ＭＳ ゴシック" pitchFamily="49" charset="-128"/>
            </a:rPr>
            <a:t>106</a:t>
          </a:r>
          <a:r>
            <a:rPr kumimoji="1" lang="ja-JP" altLang="en-US" sz="1200">
              <a:latin typeface="ＭＳ ゴシック" pitchFamily="49" charset="-128"/>
              <a:ea typeface="ＭＳ ゴシック" pitchFamily="49" charset="-128"/>
            </a:rPr>
            <a:t>百万円）したことによって基金残高が増加し、数値が上昇した。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実質収支（歳入総額－歳出総額－翌年度に繰り越すべき財源）比率については、毎年</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％前後で推移している。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単年度収支＋基金積立額＋地方債繰上償還額－基金取崩額）は、財政調整基金積立金の増加により数値が上昇し、正の値となった。今後も取崩しは最小限に控え、残高を維持す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年度決算においては、引き続き一般会計を始めとするすべての会計で黒字となっている。今後も各会計で規律ある財政運営を心がけていく。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6414268</v>
      </c>
      <c r="BO4" s="411"/>
      <c r="BP4" s="411"/>
      <c r="BQ4" s="411"/>
      <c r="BR4" s="411"/>
      <c r="BS4" s="411"/>
      <c r="BT4" s="411"/>
      <c r="BU4" s="412"/>
      <c r="BV4" s="410">
        <v>6087150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6.8</v>
      </c>
      <c r="CU4" s="588"/>
      <c r="CV4" s="588"/>
      <c r="CW4" s="588"/>
      <c r="CX4" s="588"/>
      <c r="CY4" s="588"/>
      <c r="CZ4" s="588"/>
      <c r="DA4" s="589"/>
      <c r="DB4" s="587">
        <v>5.6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6134265</v>
      </c>
      <c r="BO5" s="416"/>
      <c r="BP5" s="416"/>
      <c r="BQ5" s="416"/>
      <c r="BR5" s="416"/>
      <c r="BS5" s="416"/>
      <c r="BT5" s="416"/>
      <c r="BU5" s="417"/>
      <c r="BV5" s="415">
        <v>5822787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78.3</v>
      </c>
      <c r="CU5" s="386"/>
      <c r="CV5" s="386"/>
      <c r="CW5" s="386"/>
      <c r="CX5" s="386"/>
      <c r="CY5" s="386"/>
      <c r="CZ5" s="386"/>
      <c r="DA5" s="387"/>
      <c r="DB5" s="385">
        <v>84.6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280003</v>
      </c>
      <c r="BO6" s="416"/>
      <c r="BP6" s="416"/>
      <c r="BQ6" s="416"/>
      <c r="BR6" s="416"/>
      <c r="BS6" s="416"/>
      <c r="BT6" s="416"/>
      <c r="BU6" s="417"/>
      <c r="BV6" s="415">
        <v>264363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78.3</v>
      </c>
      <c r="CU6" s="562"/>
      <c r="CV6" s="562"/>
      <c r="CW6" s="562"/>
      <c r="CX6" s="562"/>
      <c r="CY6" s="562"/>
      <c r="CZ6" s="562"/>
      <c r="DA6" s="563"/>
      <c r="DB6" s="561">
        <v>84.6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6987</v>
      </c>
      <c r="BO7" s="416"/>
      <c r="BP7" s="416"/>
      <c r="BQ7" s="416"/>
      <c r="BR7" s="416"/>
      <c r="BS7" s="416"/>
      <c r="BT7" s="416"/>
      <c r="BU7" s="417"/>
      <c r="BV7" s="415">
        <v>39882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4039034</v>
      </c>
      <c r="CU7" s="416"/>
      <c r="CV7" s="416"/>
      <c r="CW7" s="416"/>
      <c r="CX7" s="416"/>
      <c r="CY7" s="416"/>
      <c r="CZ7" s="416"/>
      <c r="DA7" s="417"/>
      <c r="DB7" s="415">
        <v>4016211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273016</v>
      </c>
      <c r="BO8" s="416"/>
      <c r="BP8" s="416"/>
      <c r="BQ8" s="416"/>
      <c r="BR8" s="416"/>
      <c r="BS8" s="416"/>
      <c r="BT8" s="416"/>
      <c r="BU8" s="417"/>
      <c r="BV8" s="415">
        <v>224481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1.07</v>
      </c>
      <c r="CU8" s="525"/>
      <c r="CV8" s="525"/>
      <c r="CW8" s="525"/>
      <c r="CX8" s="525"/>
      <c r="CY8" s="525"/>
      <c r="CZ8" s="525"/>
      <c r="DA8" s="526"/>
      <c r="DB8" s="524">
        <v>1.04</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15177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86</v>
      </c>
      <c r="AV9" s="473"/>
      <c r="AW9" s="473"/>
      <c r="AX9" s="473"/>
      <c r="AY9" s="395" t="s">
        <v>101</v>
      </c>
      <c r="AZ9" s="396"/>
      <c r="BA9" s="396"/>
      <c r="BB9" s="396"/>
      <c r="BC9" s="396"/>
      <c r="BD9" s="396"/>
      <c r="BE9" s="396"/>
      <c r="BF9" s="396"/>
      <c r="BG9" s="396"/>
      <c r="BH9" s="396"/>
      <c r="BI9" s="396"/>
      <c r="BJ9" s="396"/>
      <c r="BK9" s="396"/>
      <c r="BL9" s="396"/>
      <c r="BM9" s="397"/>
      <c r="BN9" s="415">
        <v>48535</v>
      </c>
      <c r="BO9" s="416"/>
      <c r="BP9" s="416"/>
      <c r="BQ9" s="416"/>
      <c r="BR9" s="416"/>
      <c r="BS9" s="416"/>
      <c r="BT9" s="416"/>
      <c r="BU9" s="417"/>
      <c r="BV9" s="415">
        <v>-27226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2.8</v>
      </c>
      <c r="CU9" s="386"/>
      <c r="CV9" s="386"/>
      <c r="CW9" s="386"/>
      <c r="CX9" s="386"/>
      <c r="CY9" s="386"/>
      <c r="CZ9" s="386"/>
      <c r="DA9" s="387"/>
      <c r="DB9" s="385">
        <v>2.9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14405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260751</v>
      </c>
      <c r="BO10" s="416"/>
      <c r="BP10" s="416"/>
      <c r="BQ10" s="416"/>
      <c r="BR10" s="416"/>
      <c r="BS10" s="416"/>
      <c r="BT10" s="416"/>
      <c r="BU10" s="417"/>
      <c r="BV10" s="415">
        <v>151237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15519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178983</v>
      </c>
      <c r="BO12" s="416"/>
      <c r="BP12" s="416"/>
      <c r="BQ12" s="416"/>
      <c r="BR12" s="416"/>
      <c r="BS12" s="416"/>
      <c r="BT12" s="416"/>
      <c r="BU12" s="417"/>
      <c r="BV12" s="415">
        <v>285262</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15083</v>
      </c>
      <c r="S13" s="517"/>
      <c r="T13" s="517"/>
      <c r="U13" s="517"/>
      <c r="V13" s="518"/>
      <c r="W13" s="504" t="s">
        <v>124</v>
      </c>
      <c r="X13" s="428"/>
      <c r="Y13" s="428"/>
      <c r="Z13" s="428"/>
      <c r="AA13" s="428"/>
      <c r="AB13" s="429"/>
      <c r="AC13" s="391">
        <v>70</v>
      </c>
      <c r="AD13" s="392"/>
      <c r="AE13" s="392"/>
      <c r="AF13" s="392"/>
      <c r="AG13" s="393"/>
      <c r="AH13" s="391">
        <v>64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130303</v>
      </c>
      <c r="BO13" s="416"/>
      <c r="BP13" s="416"/>
      <c r="BQ13" s="416"/>
      <c r="BR13" s="416"/>
      <c r="BS13" s="416"/>
      <c r="BT13" s="416"/>
      <c r="BU13" s="417"/>
      <c r="BV13" s="415">
        <v>-161251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-1.4</v>
      </c>
      <c r="CU13" s="386"/>
      <c r="CV13" s="386"/>
      <c r="CW13" s="386"/>
      <c r="CX13" s="386"/>
      <c r="CY13" s="386"/>
      <c r="CZ13" s="386"/>
      <c r="DA13" s="387"/>
      <c r="DB13" s="385">
        <v>-1.1000000000000001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15360</v>
      </c>
      <c r="S14" s="517"/>
      <c r="T14" s="517"/>
      <c r="U14" s="517"/>
      <c r="V14" s="518"/>
      <c r="W14" s="519"/>
      <c r="X14" s="431"/>
      <c r="Y14" s="431"/>
      <c r="Z14" s="431"/>
      <c r="AA14" s="431"/>
      <c r="AB14" s="432"/>
      <c r="AC14" s="509">
        <v>0.9</v>
      </c>
      <c r="AD14" s="510"/>
      <c r="AE14" s="510"/>
      <c r="AF14" s="510"/>
      <c r="AG14" s="511"/>
      <c r="AH14" s="509">
        <v>0.9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14920</v>
      </c>
      <c r="S15" s="517"/>
      <c r="T15" s="517"/>
      <c r="U15" s="517"/>
      <c r="V15" s="518"/>
      <c r="W15" s="504" t="s">
        <v>131</v>
      </c>
      <c r="X15" s="428"/>
      <c r="Y15" s="428"/>
      <c r="Z15" s="428"/>
      <c r="AA15" s="428"/>
      <c r="AB15" s="429"/>
      <c r="AC15" s="391">
        <v>2553</v>
      </c>
      <c r="AD15" s="392"/>
      <c r="AE15" s="392"/>
      <c r="AF15" s="392"/>
      <c r="AG15" s="393"/>
      <c r="AH15" s="391">
        <v>2324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3118563</v>
      </c>
      <c r="BO15" s="411"/>
      <c r="BP15" s="411"/>
      <c r="BQ15" s="411"/>
      <c r="BR15" s="411"/>
      <c r="BS15" s="411"/>
      <c r="BT15" s="411"/>
      <c r="BU15" s="412"/>
      <c r="BV15" s="410">
        <v>3092976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33.6</v>
      </c>
      <c r="AD16" s="510"/>
      <c r="AE16" s="510"/>
      <c r="AF16" s="510"/>
      <c r="AG16" s="511"/>
      <c r="AH16" s="509">
        <v>32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2832428</v>
      </c>
      <c r="BO16" s="416"/>
      <c r="BP16" s="416"/>
      <c r="BQ16" s="416"/>
      <c r="BR16" s="416"/>
      <c r="BS16" s="416"/>
      <c r="BT16" s="416"/>
      <c r="BU16" s="417"/>
      <c r="BV16" s="415">
        <v>2777580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4973</v>
      </c>
      <c r="AD17" s="392"/>
      <c r="AE17" s="392"/>
      <c r="AF17" s="392"/>
      <c r="AG17" s="393"/>
      <c r="AH17" s="391">
        <v>4870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4039034</v>
      </c>
      <c r="BO17" s="416"/>
      <c r="BP17" s="416"/>
      <c r="BQ17" s="416"/>
      <c r="BR17" s="416"/>
      <c r="BS17" s="416"/>
      <c r="BT17" s="416"/>
      <c r="BU17" s="417"/>
      <c r="BV17" s="415">
        <v>4016211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6.18</v>
      </c>
      <c r="M18" s="480"/>
      <c r="N18" s="480"/>
      <c r="O18" s="480"/>
      <c r="P18" s="480"/>
      <c r="Q18" s="480"/>
      <c r="R18" s="481"/>
      <c r="S18" s="481"/>
      <c r="T18" s="481"/>
      <c r="U18" s="481"/>
      <c r="V18" s="482"/>
      <c r="W18" s="496"/>
      <c r="X18" s="497"/>
      <c r="Y18" s="497"/>
      <c r="Z18" s="497"/>
      <c r="AA18" s="497"/>
      <c r="AB18" s="505"/>
      <c r="AC18" s="379">
        <v>65.5</v>
      </c>
      <c r="AD18" s="380"/>
      <c r="AE18" s="380"/>
      <c r="AF18" s="380"/>
      <c r="AG18" s="483"/>
      <c r="AH18" s="379">
        <v>67.099999999999994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3427067</v>
      </c>
      <c r="BO18" s="416"/>
      <c r="BP18" s="416"/>
      <c r="BQ18" s="416"/>
      <c r="BR18" s="416"/>
      <c r="BS18" s="416"/>
      <c r="BT18" s="416"/>
      <c r="BU18" s="417"/>
      <c r="BV18" s="415">
        <v>3360821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2456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5238203</v>
      </c>
      <c r="BO19" s="416"/>
      <c r="BP19" s="416"/>
      <c r="BQ19" s="416"/>
      <c r="BR19" s="416"/>
      <c r="BS19" s="416"/>
      <c r="BT19" s="416"/>
      <c r="BU19" s="417"/>
      <c r="BV19" s="415">
        <v>4927519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6181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1747109</v>
      </c>
      <c r="BO23" s="416"/>
      <c r="BP23" s="416"/>
      <c r="BQ23" s="416"/>
      <c r="BR23" s="416"/>
      <c r="BS23" s="416"/>
      <c r="BT23" s="416"/>
      <c r="BU23" s="417"/>
      <c r="BV23" s="415">
        <v>1844940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7461</v>
      </c>
      <c r="R24" s="392"/>
      <c r="S24" s="392"/>
      <c r="T24" s="392"/>
      <c r="U24" s="392"/>
      <c r="V24" s="393"/>
      <c r="W24" s="457"/>
      <c r="X24" s="448"/>
      <c r="Y24" s="449"/>
      <c r="Z24" s="388" t="s">
        <v>155</v>
      </c>
      <c r="AA24" s="389"/>
      <c r="AB24" s="389"/>
      <c r="AC24" s="389"/>
      <c r="AD24" s="389"/>
      <c r="AE24" s="389"/>
      <c r="AF24" s="389"/>
      <c r="AG24" s="390"/>
      <c r="AH24" s="391">
        <v>117</v>
      </c>
      <c r="AI24" s="392"/>
      <c r="AJ24" s="392"/>
      <c r="AK24" s="392"/>
      <c r="AL24" s="393"/>
      <c r="AM24" s="391">
        <v>323856</v>
      </c>
      <c r="AN24" s="392"/>
      <c r="AO24" s="392"/>
      <c r="AP24" s="392"/>
      <c r="AQ24" s="392"/>
      <c r="AR24" s="393"/>
      <c r="AS24" s="391">
        <v>2768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1717825</v>
      </c>
      <c r="BO24" s="416"/>
      <c r="BP24" s="416"/>
      <c r="BQ24" s="416"/>
      <c r="BR24" s="416"/>
      <c r="BS24" s="416"/>
      <c r="BT24" s="416"/>
      <c r="BU24" s="417"/>
      <c r="BV24" s="415">
        <v>1814074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6850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293101</v>
      </c>
      <c r="BO25" s="411"/>
      <c r="BP25" s="411"/>
      <c r="BQ25" s="411"/>
      <c r="BR25" s="411"/>
      <c r="BS25" s="411"/>
      <c r="BT25" s="411"/>
      <c r="BU25" s="412"/>
      <c r="BV25" s="410">
        <v>122337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6450</v>
      </c>
      <c r="R26" s="392"/>
      <c r="S26" s="392"/>
      <c r="T26" s="392"/>
      <c r="U26" s="392"/>
      <c r="V26" s="393"/>
      <c r="W26" s="457"/>
      <c r="X26" s="448"/>
      <c r="Y26" s="449"/>
      <c r="Z26" s="388" t="s">
        <v>161</v>
      </c>
      <c r="AA26" s="470"/>
      <c r="AB26" s="470"/>
      <c r="AC26" s="470"/>
      <c r="AD26" s="470"/>
      <c r="AE26" s="470"/>
      <c r="AF26" s="470"/>
      <c r="AG26" s="471"/>
      <c r="AH26" s="391">
        <v>6</v>
      </c>
      <c r="AI26" s="392"/>
      <c r="AJ26" s="392"/>
      <c r="AK26" s="392"/>
      <c r="AL26" s="393"/>
      <c r="AM26" s="391">
        <v>19620</v>
      </c>
      <c r="AN26" s="392"/>
      <c r="AO26" s="392"/>
      <c r="AP26" s="392"/>
      <c r="AQ26" s="392"/>
      <c r="AR26" s="393"/>
      <c r="AS26" s="391">
        <v>3270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3770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3020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978354</v>
      </c>
      <c r="BO28" s="411"/>
      <c r="BP28" s="411"/>
      <c r="BQ28" s="411"/>
      <c r="BR28" s="411"/>
      <c r="BS28" s="411"/>
      <c r="BT28" s="411"/>
      <c r="BU28" s="412"/>
      <c r="BV28" s="410">
        <v>896586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8</v>
      </c>
      <c r="M29" s="392"/>
      <c r="N29" s="392"/>
      <c r="O29" s="392"/>
      <c r="P29" s="393"/>
      <c r="Q29" s="391">
        <v>2845</v>
      </c>
      <c r="R29" s="392"/>
      <c r="S29" s="392"/>
      <c r="T29" s="392"/>
      <c r="U29" s="392"/>
      <c r="V29" s="393"/>
      <c r="W29" s="458"/>
      <c r="X29" s="459"/>
      <c r="Y29" s="460"/>
      <c r="Z29" s="388" t="s">
        <v>171</v>
      </c>
      <c r="AA29" s="389"/>
      <c r="AB29" s="389"/>
      <c r="AC29" s="389"/>
      <c r="AD29" s="389"/>
      <c r="AE29" s="389"/>
      <c r="AF29" s="389"/>
      <c r="AG29" s="390"/>
      <c r="AH29" s="391">
        <v>117</v>
      </c>
      <c r="AI29" s="392"/>
      <c r="AJ29" s="392"/>
      <c r="AK29" s="392"/>
      <c r="AL29" s="393"/>
      <c r="AM29" s="391">
        <v>323856</v>
      </c>
      <c r="AN29" s="392"/>
      <c r="AO29" s="392"/>
      <c r="AP29" s="392"/>
      <c r="AQ29" s="392"/>
      <c r="AR29" s="393"/>
      <c r="AS29" s="391">
        <v>2768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227140</v>
      </c>
      <c r="BO30" s="419"/>
      <c r="BP30" s="419"/>
      <c r="BQ30" s="419"/>
      <c r="BR30" s="419"/>
      <c r="BS30" s="419"/>
      <c r="BT30" s="419"/>
      <c r="BU30" s="420"/>
      <c r="BV30" s="418">
        <v>21113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北名古屋衛生組合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尾張東部火葬場管理組合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北名古屋水道企業団</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西春日井広域事務組合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尾張市町交通災害共済組合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愛知県市町村職員退職手当組合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愛知県後期高齢者医療広域連合（一般会計）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愛知県後期高齢者医療広域連合（後期高齢者医療特別会計）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524</v>
      </c>
      <c r="D34" s="1184"/>
      <c r="E34" s="1185"/>
      <c r="F34" s="32">
        <v>5.59</v>
      </c>
      <c r="G34" s="33">
        <v>7.12</v>
      </c>
      <c r="H34" s="33">
        <v>7.19</v>
      </c>
      <c r="I34" s="33">
        <v>5.58</v>
      </c>
      <c r="J34" s="34">
        <v>6.75</v>
      </c>
      <c r="K34" s="22"/>
      <c r="L34" s="22"/>
      <c r="M34" s="22"/>
      <c r="N34" s="22"/>
      <c r="O34" s="22"/>
      <c r="P34" s="22"/>
    </row>
    <row r="35" spans="1:16" ht="39" customHeight="1" x14ac:dyDescent="0.15">
      <c r="A35" s="22"/>
      <c r="B35" s="35"/>
      <c r="C35" s="1178" t="s">
        <v>525</v>
      </c>
      <c r="D35" s="1179"/>
      <c r="E35" s="1180"/>
      <c r="F35" s="36">
        <v>1.78</v>
      </c>
      <c r="G35" s="37">
        <v>2.98</v>
      </c>
      <c r="H35" s="37">
        <v>2.42</v>
      </c>
      <c r="I35" s="37">
        <v>1.74</v>
      </c>
      <c r="J35" s="38">
        <v>2.61</v>
      </c>
      <c r="K35" s="22"/>
      <c r="L35" s="22"/>
      <c r="M35" s="22"/>
      <c r="N35" s="22"/>
      <c r="O35" s="22"/>
      <c r="P35" s="22"/>
    </row>
    <row r="36" spans="1:16" ht="39" customHeight="1" x14ac:dyDescent="0.15">
      <c r="A36" s="22"/>
      <c r="B36" s="35"/>
      <c r="C36" s="1178" t="s">
        <v>526</v>
      </c>
      <c r="D36" s="1179"/>
      <c r="E36" s="1180"/>
      <c r="F36" s="36">
        <v>0.13</v>
      </c>
      <c r="G36" s="37">
        <v>1.07</v>
      </c>
      <c r="H36" s="37">
        <v>1.1100000000000001</v>
      </c>
      <c r="I36" s="37">
        <v>0.44</v>
      </c>
      <c r="J36" s="38">
        <v>0.8</v>
      </c>
      <c r="K36" s="22"/>
      <c r="L36" s="22"/>
      <c r="M36" s="22"/>
      <c r="N36" s="22"/>
      <c r="O36" s="22"/>
      <c r="P36" s="22"/>
    </row>
    <row r="37" spans="1:16" ht="39" customHeight="1" x14ac:dyDescent="0.15">
      <c r="A37" s="22"/>
      <c r="B37" s="35"/>
      <c r="C37" s="1178" t="s">
        <v>527</v>
      </c>
      <c r="D37" s="1179"/>
      <c r="E37" s="1180"/>
      <c r="F37" s="36">
        <v>0.04</v>
      </c>
      <c r="G37" s="37">
        <v>0.04</v>
      </c>
      <c r="H37" s="37">
        <v>0.03</v>
      </c>
      <c r="I37" s="37">
        <v>0.13</v>
      </c>
      <c r="J37" s="38">
        <v>0.15</v>
      </c>
      <c r="K37" s="22"/>
      <c r="L37" s="22"/>
      <c r="M37" s="22"/>
      <c r="N37" s="22"/>
      <c r="O37" s="22"/>
      <c r="P37" s="22"/>
    </row>
    <row r="38" spans="1:16" ht="39" customHeight="1" x14ac:dyDescent="0.15">
      <c r="A38" s="22"/>
      <c r="B38" s="35"/>
      <c r="C38" s="1178" t="s">
        <v>528</v>
      </c>
      <c r="D38" s="1179"/>
      <c r="E38" s="1180"/>
      <c r="F38" s="36">
        <v>0.11</v>
      </c>
      <c r="G38" s="37">
        <v>0.22</v>
      </c>
      <c r="H38" s="37">
        <v>0.15</v>
      </c>
      <c r="I38" s="37">
        <v>0.04</v>
      </c>
      <c r="J38" s="38">
        <v>0.04</v>
      </c>
      <c r="K38" s="22"/>
      <c r="L38" s="22"/>
      <c r="M38" s="22"/>
      <c r="N38" s="22"/>
      <c r="O38" s="22"/>
      <c r="P38" s="22"/>
    </row>
    <row r="39" spans="1:16" ht="39" customHeight="1" x14ac:dyDescent="0.15">
      <c r="A39" s="22"/>
      <c r="B39" s="35"/>
      <c r="C39" s="1178" t="s">
        <v>529</v>
      </c>
      <c r="D39" s="1179"/>
      <c r="E39" s="1180"/>
      <c r="F39" s="36">
        <v>0</v>
      </c>
      <c r="G39" s="37">
        <v>0</v>
      </c>
      <c r="H39" s="37">
        <v>0.02</v>
      </c>
      <c r="I39" s="37">
        <v>0.03</v>
      </c>
      <c r="J39" s="38">
        <v>0.02</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531</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139</v>
      </c>
      <c r="L45" s="60">
        <v>150</v>
      </c>
      <c r="M45" s="60">
        <v>165</v>
      </c>
      <c r="N45" s="60">
        <v>142</v>
      </c>
      <c r="O45" s="61">
        <v>146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80</v>
      </c>
      <c r="L48" s="64">
        <v>94</v>
      </c>
      <c r="M48" s="64">
        <v>98</v>
      </c>
      <c r="N48" s="64">
        <v>105</v>
      </c>
      <c r="O48" s="65">
        <v>112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103</v>
      </c>
      <c r="L49" s="64">
        <v>85</v>
      </c>
      <c r="M49" s="64">
        <v>72</v>
      </c>
      <c r="N49" s="64">
        <v>79</v>
      </c>
      <c r="O49" s="65">
        <v>57</v>
      </c>
      <c r="P49" s="48"/>
      <c r="Q49" s="48"/>
      <c r="R49" s="48"/>
      <c r="S49" s="48"/>
      <c r="T49" s="48"/>
      <c r="U49" s="48"/>
    </row>
    <row r="50" spans="1:21" ht="30.75" customHeight="1" x14ac:dyDescent="0.15">
      <c r="A50" s="48"/>
      <c r="B50" s="1196"/>
      <c r="C50" s="1197"/>
      <c r="D50" s="62"/>
      <c r="E50" s="1188" t="s">
        <v>17</v>
      </c>
      <c r="F50" s="1188"/>
      <c r="G50" s="1188"/>
      <c r="H50" s="1188"/>
      <c r="I50" s="1188"/>
      <c r="J50" s="1189"/>
      <c r="K50" s="63">
        <v>32</v>
      </c>
      <c r="L50" s="64">
        <v>32</v>
      </c>
      <c r="M50" s="64">
        <v>31</v>
      </c>
      <c r="N50" s="64">
        <v>31</v>
      </c>
      <c r="O50" s="65">
        <v>26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367</v>
      </c>
      <c r="L52" s="64">
        <v>392</v>
      </c>
      <c r="M52" s="64">
        <v>413</v>
      </c>
      <c r="N52" s="64">
        <v>399</v>
      </c>
      <c r="O52" s="65">
        <v>410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-13</v>
      </c>
      <c r="L53" s="69">
        <v>-31</v>
      </c>
      <c r="M53" s="69">
        <v>-47</v>
      </c>
      <c r="N53" s="69">
        <v>-42</v>
      </c>
      <c r="O53" s="70">
        <v>-69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2076</v>
      </c>
      <c r="J41" s="83">
        <v>2003</v>
      </c>
      <c r="K41" s="83">
        <v>1908</v>
      </c>
      <c r="L41" s="83">
        <v>1845</v>
      </c>
      <c r="M41" s="84">
        <v>1747</v>
      </c>
    </row>
    <row r="42" spans="2:13" ht="27.75" customHeight="1" x14ac:dyDescent="0.15">
      <c r="B42" s="1204"/>
      <c r="C42" s="1205"/>
      <c r="D42" s="85"/>
      <c r="E42" s="1208" t="s">
        <v>26</v>
      </c>
      <c r="F42" s="1208"/>
      <c r="G42" s="1208"/>
      <c r="H42" s="1209"/>
      <c r="I42" s="86">
        <v>187</v>
      </c>
      <c r="J42" s="87">
        <v>157</v>
      </c>
      <c r="K42" s="87">
        <v>127</v>
      </c>
      <c r="L42" s="87">
        <v>97</v>
      </c>
      <c r="M42" s="88">
        <v>73</v>
      </c>
    </row>
    <row r="43" spans="2:13" ht="27.75" customHeight="1" x14ac:dyDescent="0.15">
      <c r="B43" s="1204"/>
      <c r="C43" s="1205"/>
      <c r="D43" s="85"/>
      <c r="E43" s="1208" t="s">
        <v>27</v>
      </c>
      <c r="F43" s="1208"/>
      <c r="G43" s="1208"/>
      <c r="H43" s="1209"/>
      <c r="I43" s="86">
        <v>2224</v>
      </c>
      <c r="J43" s="87">
        <v>2260</v>
      </c>
      <c r="K43" s="87">
        <v>2300</v>
      </c>
      <c r="L43" s="87">
        <v>2385</v>
      </c>
      <c r="M43" s="88">
        <v>2444</v>
      </c>
    </row>
    <row r="44" spans="2:13" ht="27.75" customHeight="1" x14ac:dyDescent="0.15">
      <c r="B44" s="1204"/>
      <c r="C44" s="1205"/>
      <c r="D44" s="85"/>
      <c r="E44" s="1208" t="s">
        <v>28</v>
      </c>
      <c r="F44" s="1208"/>
      <c r="G44" s="1208"/>
      <c r="H44" s="1209"/>
      <c r="I44" s="86">
        <v>560</v>
      </c>
      <c r="J44" s="87">
        <v>549</v>
      </c>
      <c r="K44" s="87">
        <v>506</v>
      </c>
      <c r="L44" s="87">
        <v>457</v>
      </c>
      <c r="M44" s="88">
        <v>541</v>
      </c>
    </row>
    <row r="45" spans="2:13" ht="27.75" customHeight="1" x14ac:dyDescent="0.15">
      <c r="B45" s="1204"/>
      <c r="C45" s="1205"/>
      <c r="D45" s="85"/>
      <c r="E45" s="1208" t="s">
        <v>29</v>
      </c>
      <c r="F45" s="1208"/>
      <c r="G45" s="1208"/>
      <c r="H45" s="1209"/>
      <c r="I45" s="86">
        <v>1376</v>
      </c>
      <c r="J45" s="87">
        <v>1351</v>
      </c>
      <c r="K45" s="87">
        <v>1326</v>
      </c>
      <c r="L45" s="87">
        <v>1284</v>
      </c>
      <c r="M45" s="88">
        <v>1292</v>
      </c>
    </row>
    <row r="46" spans="2:13" ht="27.75" customHeight="1" x14ac:dyDescent="0.15">
      <c r="B46" s="1204"/>
      <c r="C46" s="1205"/>
      <c r="D46" s="89"/>
      <c r="E46" s="1208" t="s">
        <v>30</v>
      </c>
      <c r="F46" s="1208"/>
      <c r="G46" s="1208"/>
      <c r="H46" s="1209"/>
      <c r="I46" s="86" t="s">
        <v>476</v>
      </c>
      <c r="J46" s="87" t="s">
        <v>476</v>
      </c>
      <c r="K46" s="87" t="s">
        <v>476</v>
      </c>
      <c r="L46" s="87" t="s">
        <v>476</v>
      </c>
      <c r="M46" s="88" t="s">
        <v>476</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1205</v>
      </c>
      <c r="J50" s="87">
        <v>942</v>
      </c>
      <c r="K50" s="87">
        <v>1032</v>
      </c>
      <c r="L50" s="87">
        <v>929</v>
      </c>
      <c r="M50" s="88">
        <v>1243</v>
      </c>
    </row>
    <row r="51" spans="2:13" ht="27.75" customHeight="1" x14ac:dyDescent="0.15">
      <c r="B51" s="1204"/>
      <c r="C51" s="1205"/>
      <c r="D51" s="85"/>
      <c r="E51" s="1208" t="s">
        <v>36</v>
      </c>
      <c r="F51" s="1208"/>
      <c r="G51" s="1208"/>
      <c r="H51" s="1209"/>
      <c r="I51" s="86">
        <v>2129</v>
      </c>
      <c r="J51" s="87">
        <v>2231</v>
      </c>
      <c r="K51" s="87">
        <v>2281</v>
      </c>
      <c r="L51" s="87">
        <v>2373</v>
      </c>
      <c r="M51" s="88">
        <v>2441</v>
      </c>
    </row>
    <row r="52" spans="2:13" ht="27.75" customHeight="1" x14ac:dyDescent="0.15">
      <c r="B52" s="1206"/>
      <c r="C52" s="1207"/>
      <c r="D52" s="85"/>
      <c r="E52" s="1208" t="s">
        <v>37</v>
      </c>
      <c r="F52" s="1208"/>
      <c r="G52" s="1208"/>
      <c r="H52" s="1209"/>
      <c r="I52" s="86">
        <v>3562</v>
      </c>
      <c r="J52" s="87">
        <v>3364</v>
      </c>
      <c r="K52" s="87">
        <v>3145</v>
      </c>
      <c r="L52" s="87">
        <v>3002</v>
      </c>
      <c r="M52" s="88">
        <v>2925</v>
      </c>
    </row>
    <row r="53" spans="2:13" ht="27.75" customHeight="1" thickBot="1" x14ac:dyDescent="0.2">
      <c r="B53" s="1210" t="s">
        <v>21</v>
      </c>
      <c r="C53" s="1211"/>
      <c r="D53" s="92"/>
      <c r="E53" s="1212" t="s">
        <v>38</v>
      </c>
      <c r="F53" s="1212"/>
      <c r="G53" s="1212"/>
      <c r="H53" s="1213"/>
      <c r="I53" s="93">
        <v>-473</v>
      </c>
      <c r="J53" s="94">
        <v>-216</v>
      </c>
      <c r="K53" s="94">
        <v>-290</v>
      </c>
      <c r="L53" s="94">
        <v>-235</v>
      </c>
      <c r="M53" s="95">
        <v>-512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547</v>
      </c>
      <c r="I42" s="354"/>
      <c r="J42" s="354"/>
      <c r="K42" s="354"/>
      <c r="L42" s="246"/>
      <c r="M42" s="246"/>
      <c r="N42" s="246"/>
      <c r="O42" s="246"/>
    </row>
    <row r="43" spans="2:17" x14ac:dyDescent="0.15">
      <c r="B43" s="250"/>
      <c r="C43" s="246"/>
      <c r="D43" s="246"/>
      <c r="E43" s="246"/>
      <c r="F43" s="246"/>
      <c r="G43" s="1235" t="s">
        <v>548</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549</v>
      </c>
    </row>
    <row r="50" spans="1:17" x14ac:dyDescent="0.15">
      <c r="B50" s="250"/>
      <c r="C50" s="246"/>
      <c r="D50" s="246"/>
      <c r="E50" s="246"/>
      <c r="F50" s="246"/>
      <c r="G50" s="1244"/>
      <c r="H50" s="1245"/>
      <c r="I50" s="1245"/>
      <c r="J50" s="1246"/>
      <c r="K50" s="356" t="s">
        <v>516</v>
      </c>
      <c r="L50" s="356" t="s">
        <v>517</v>
      </c>
      <c r="M50" s="356" t="s">
        <v>518</v>
      </c>
      <c r="N50" s="356" t="s">
        <v>519</v>
      </c>
      <c r="O50" s="356" t="s">
        <v>520</v>
      </c>
    </row>
    <row r="51" spans="1:17" x14ac:dyDescent="0.15">
      <c r="B51" s="250"/>
      <c r="C51" s="246"/>
      <c r="D51" s="246"/>
      <c r="E51" s="246"/>
      <c r="F51" s="246"/>
      <c r="G51" s="1247" t="s">
        <v>550</v>
      </c>
      <c r="H51" s="1248"/>
      <c r="I51" s="1253" t="s">
        <v>551</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552</v>
      </c>
      <c r="J53" s="1233"/>
      <c r="K53" s="1256"/>
      <c r="L53" s="1256"/>
      <c r="M53" s="1256"/>
      <c r="N53" s="1225">
        <v>64.400000000000006</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553</v>
      </c>
      <c r="H55" s="1228"/>
      <c r="I55" s="1233" t="s">
        <v>551</v>
      </c>
      <c r="J55" s="1233"/>
      <c r="K55" s="1255"/>
      <c r="L55" s="1255"/>
      <c r="M55" s="1255"/>
      <c r="N55" s="1221">
        <v>36.5</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552</v>
      </c>
      <c r="J57" s="1223"/>
      <c r="K57" s="1256"/>
      <c r="L57" s="1256"/>
      <c r="M57" s="1256"/>
      <c r="N57" s="1225">
        <v>54.1</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547</v>
      </c>
      <c r="I64" s="354"/>
      <c r="J64" s="354"/>
      <c r="K64" s="354"/>
      <c r="L64" s="246"/>
      <c r="M64" s="246"/>
      <c r="N64" s="246"/>
      <c r="O64" s="246"/>
    </row>
    <row r="65" spans="2:30" x14ac:dyDescent="0.15">
      <c r="B65" s="250"/>
      <c r="C65" s="246"/>
      <c r="D65" s="246"/>
      <c r="E65" s="246"/>
      <c r="F65" s="246"/>
      <c r="G65" s="1235" t="s">
        <v>555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556</v>
      </c>
      <c r="I71" s="370"/>
      <c r="J71" s="366"/>
      <c r="K71" s="366"/>
      <c r="L71" s="367"/>
      <c r="M71" s="366"/>
      <c r="N71" s="367"/>
      <c r="O71" s="368"/>
    </row>
    <row r="72" spans="2:30" x14ac:dyDescent="0.15">
      <c r="B72" s="250"/>
      <c r="C72" s="246"/>
      <c r="D72" s="246"/>
      <c r="E72" s="246"/>
      <c r="F72" s="246"/>
      <c r="G72" s="1244"/>
      <c r="H72" s="1245"/>
      <c r="I72" s="1245"/>
      <c r="J72" s="1246"/>
      <c r="K72" s="356" t="s">
        <v>516</v>
      </c>
      <c r="L72" s="356" t="s">
        <v>517</v>
      </c>
      <c r="M72" s="356" t="s">
        <v>518</v>
      </c>
      <c r="N72" s="356" t="s">
        <v>519</v>
      </c>
      <c r="O72" s="356" t="s">
        <v>520</v>
      </c>
    </row>
    <row r="73" spans="2:30" x14ac:dyDescent="0.15">
      <c r="B73" s="250"/>
      <c r="C73" s="246"/>
      <c r="D73" s="246"/>
      <c r="E73" s="246"/>
      <c r="F73" s="246"/>
      <c r="G73" s="1247" t="s">
        <v>550</v>
      </c>
      <c r="H73" s="1248"/>
      <c r="I73" s="1253" t="s">
        <v>551</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557</v>
      </c>
      <c r="J75" s="1233"/>
      <c r="K75" s="1225">
        <v>-0.4</v>
      </c>
      <c r="L75" s="1225">
        <v>-0.6</v>
      </c>
      <c r="M75" s="1225">
        <v>-0.9</v>
      </c>
      <c r="N75" s="1225">
        <v>-1.1000000000000001</v>
      </c>
      <c r="O75" s="1225">
        <v>-1.4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553</v>
      </c>
      <c r="H77" s="1228"/>
      <c r="I77" s="1233" t="s">
        <v>551</v>
      </c>
      <c r="J77" s="1233"/>
      <c r="K77" s="1234">
        <v>29.4</v>
      </c>
      <c r="L77" s="1234">
        <v>18.899999999999999</v>
      </c>
      <c r="M77" s="1221">
        <v>10.199999999999999</v>
      </c>
      <c r="N77" s="1221">
        <v>36.5</v>
      </c>
      <c r="O77" s="1221">
        <v>32.9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557</v>
      </c>
      <c r="J79" s="1223"/>
      <c r="K79" s="1224">
        <v>10.9</v>
      </c>
      <c r="L79" s="1224">
        <v>10.1</v>
      </c>
      <c r="M79" s="1224">
        <v>9.1</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124"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124"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124"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17320</v>
      </c>
      <c r="E3" s="118"/>
      <c r="F3" s="119">
        <v>66496</v>
      </c>
      <c r="G3" s="120"/>
      <c r="H3" s="121"/>
    </row>
    <row r="4" spans="1:8" x14ac:dyDescent="0.15">
      <c r="A4" s="122"/>
      <c r="B4" s="123"/>
      <c r="C4" s="124"/>
      <c r="D4" s="125">
        <v>15629</v>
      </c>
      <c r="E4" s="126"/>
      <c r="F4" s="127">
        <v>36530</v>
      </c>
      <c r="G4" s="128"/>
      <c r="H4" s="129"/>
    </row>
    <row r="5" spans="1:8" x14ac:dyDescent="0.15">
      <c r="A5" s="110" t="s">
        <v>510</v>
      </c>
      <c r="B5" s="115"/>
      <c r="C5" s="116"/>
      <c r="D5" s="117">
        <v>23412</v>
      </c>
      <c r="E5" s="118"/>
      <c r="F5" s="119">
        <v>82748</v>
      </c>
      <c r="G5" s="120"/>
      <c r="H5" s="121"/>
    </row>
    <row r="6" spans="1:8" x14ac:dyDescent="0.15">
      <c r="A6" s="122"/>
      <c r="B6" s="123"/>
      <c r="C6" s="124"/>
      <c r="D6" s="125">
        <v>21190</v>
      </c>
      <c r="E6" s="126"/>
      <c r="F6" s="127">
        <v>44732</v>
      </c>
      <c r="G6" s="128"/>
      <c r="H6" s="129"/>
    </row>
    <row r="7" spans="1:8" x14ac:dyDescent="0.15">
      <c r="A7" s="110" t="s">
        <v>511</v>
      </c>
      <c r="B7" s="115"/>
      <c r="C7" s="116"/>
      <c r="D7" s="117">
        <v>26345</v>
      </c>
      <c r="E7" s="118"/>
      <c r="F7" s="119">
        <v>91837</v>
      </c>
      <c r="G7" s="120"/>
      <c r="H7" s="121"/>
    </row>
    <row r="8" spans="1:8" x14ac:dyDescent="0.15">
      <c r="A8" s="122"/>
      <c r="B8" s="123"/>
      <c r="C8" s="124"/>
      <c r="D8" s="125">
        <v>25074</v>
      </c>
      <c r="E8" s="126"/>
      <c r="F8" s="127">
        <v>54439</v>
      </c>
      <c r="G8" s="128"/>
      <c r="H8" s="129"/>
    </row>
    <row r="9" spans="1:8" x14ac:dyDescent="0.15">
      <c r="A9" s="110" t="s">
        <v>512</v>
      </c>
      <c r="B9" s="115"/>
      <c r="C9" s="116"/>
      <c r="D9" s="117">
        <v>36239</v>
      </c>
      <c r="E9" s="118"/>
      <c r="F9" s="119">
        <v>69469</v>
      </c>
      <c r="G9" s="120"/>
      <c r="H9" s="121"/>
    </row>
    <row r="10" spans="1:8" x14ac:dyDescent="0.15">
      <c r="A10" s="122"/>
      <c r="B10" s="123"/>
      <c r="C10" s="124"/>
      <c r="D10" s="125">
        <v>22006</v>
      </c>
      <c r="E10" s="126"/>
      <c r="F10" s="127">
        <v>38215</v>
      </c>
      <c r="G10" s="128"/>
      <c r="H10" s="129"/>
    </row>
    <row r="11" spans="1:8" x14ac:dyDescent="0.15">
      <c r="A11" s="110" t="s">
        <v>513</v>
      </c>
      <c r="B11" s="115"/>
      <c r="C11" s="116"/>
      <c r="D11" s="117">
        <v>25476</v>
      </c>
      <c r="E11" s="118"/>
      <c r="F11" s="119">
        <v>67293</v>
      </c>
      <c r="G11" s="120"/>
      <c r="H11" s="121"/>
    </row>
    <row r="12" spans="1:8" x14ac:dyDescent="0.15">
      <c r="A12" s="122"/>
      <c r="B12" s="123"/>
      <c r="C12" s="130"/>
      <c r="D12" s="125">
        <v>13401</v>
      </c>
      <c r="E12" s="126"/>
      <c r="F12" s="127">
        <v>35076</v>
      </c>
      <c r="G12" s="128"/>
      <c r="H12" s="129"/>
    </row>
    <row r="13" spans="1:8" x14ac:dyDescent="0.15">
      <c r="A13" s="110"/>
      <c r="B13" s="115"/>
      <c r="C13" s="131"/>
      <c r="D13" s="132">
        <v>25758</v>
      </c>
      <c r="E13" s="133"/>
      <c r="F13" s="134">
        <v>75569</v>
      </c>
      <c r="G13" s="135"/>
      <c r="H13" s="121"/>
    </row>
    <row r="14" spans="1:8" x14ac:dyDescent="0.15">
      <c r="A14" s="122"/>
      <c r="B14" s="123"/>
      <c r="C14" s="124"/>
      <c r="D14" s="125">
        <v>19460</v>
      </c>
      <c r="E14" s="126"/>
      <c r="F14" s="127">
        <v>41798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5.6</v>
      </c>
      <c r="C19" s="136">
        <f>ROUND(VALUE(SUBSTITUTE(実質収支比率等に係る経年分析!G$48,"▲","-")),2)</f>
        <v>7.13</v>
      </c>
      <c r="D19" s="136">
        <f>ROUND(VALUE(SUBSTITUTE(実質収支比率等に係る経年分析!H$48,"▲","-")),2)</f>
        <v>7.19</v>
      </c>
      <c r="E19" s="136">
        <f>ROUND(VALUE(SUBSTITUTE(実質収支比率等に係る経年分析!I$48,"▲","-")),2)</f>
        <v>5.59</v>
      </c>
      <c r="F19" s="136">
        <f>ROUND(VALUE(SUBSTITUTE(実質収支比率等に係る経年分析!J$48,"▲","-")),2)</f>
        <v>6.76</v>
      </c>
    </row>
    <row r="20" spans="1:11" x14ac:dyDescent="0.15">
      <c r="A20" s="136" t="s">
        <v>43</v>
      </c>
      <c r="B20" s="136">
        <f>ROUND(VALUE(SUBSTITUTE(実質収支比率等に係る経年分析!F$47,"▲","-")),2)</f>
        <v>33.76</v>
      </c>
      <c r="C20" s="136">
        <f>ROUND(VALUE(SUBSTITUTE(実質収支比率等に係る経年分析!G$47,"▲","-")),2)</f>
        <v>26.78</v>
      </c>
      <c r="D20" s="136">
        <f>ROUND(VALUE(SUBSTITUTE(実質収支比率等に係る経年分析!H$47,"▲","-")),2)</f>
        <v>29.45</v>
      </c>
      <c r="E20" s="136">
        <f>ROUND(VALUE(SUBSTITUTE(実質収支比率等に係る経年分析!I$47,"▲","-")),2)</f>
        <v>22.32</v>
      </c>
      <c r="F20" s="136">
        <f>ROUND(VALUE(SUBSTITUTE(実質収支比率等に係る経年分析!J$47,"▲","-")),2)</f>
        <v>24.22</v>
      </c>
    </row>
    <row r="21" spans="1:11" x14ac:dyDescent="0.15">
      <c r="A21" s="136" t="s">
        <v>44</v>
      </c>
      <c r="B21" s="136">
        <f>IF(ISNUMBER(VALUE(SUBSTITUTE(実質収支比率等に係る経年分析!F$49,"▲","-"))),ROUND(VALUE(SUBSTITUTE(実質収支比率等に係る経年分析!F$49,"▲","-")),2),NA())</f>
        <v>-1.61</v>
      </c>
      <c r="C21" s="136">
        <f>IF(ISNUMBER(VALUE(SUBSTITUTE(実質収支比率等に係る経年分析!G$49,"▲","-"))),ROUND(VALUE(SUBSTITUTE(実質収支比率等に係る経年分析!G$49,"▲","-")),2),NA())</f>
        <v>-5.79</v>
      </c>
      <c r="D21" s="136">
        <f>IF(ISNUMBER(VALUE(SUBSTITUTE(実質収支比率等に係る経年分析!H$49,"▲","-"))),ROUND(VALUE(SUBSTITUTE(実質収支比率等に係る経年分析!H$49,"▲","-")),2),NA())</f>
        <v>2.56</v>
      </c>
      <c r="E21" s="136">
        <f>IF(ISNUMBER(VALUE(SUBSTITUTE(実質収支比率等に係る経年分析!I$49,"▲","-"))),ROUND(VALUE(SUBSTITUTE(実質収支比率等に係る経年分析!I$49,"▲","-")),2),NA())</f>
        <v>-4.0199999999999996</v>
      </c>
      <c r="F21" s="136">
        <f>IF(ISNUMBER(VALUE(SUBSTITUTE(実質収支比率等に係る経年分析!J$49,"▲","-"))),ROUND(VALUE(SUBSTITUTE(実質収支比率等に係る経年分析!J$49,"▲","-")),2),NA())</f>
        <v>3.23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1.1100000000000001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1.74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7.12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367</v>
      </c>
      <c r="E42" s="138"/>
      <c r="F42" s="138"/>
      <c r="G42" s="138">
        <f>'実質公債費比率（分子）の構造'!L$52</f>
        <v>392</v>
      </c>
      <c r="H42" s="138"/>
      <c r="I42" s="138"/>
      <c r="J42" s="138">
        <f>'実質公債費比率（分子）の構造'!M$52</f>
        <v>413</v>
      </c>
      <c r="K42" s="138"/>
      <c r="L42" s="138"/>
      <c r="M42" s="138">
        <f>'実質公債費比率（分子）の構造'!N$52</f>
        <v>399</v>
      </c>
      <c r="N42" s="138"/>
      <c r="O42" s="138"/>
      <c r="P42" s="138">
        <f>'実質公債費比率（分子）の構造'!O$52</f>
        <v>410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32</v>
      </c>
      <c r="C44" s="138"/>
      <c r="D44" s="138"/>
      <c r="E44" s="138">
        <f>'実質公債費比率（分子）の構造'!L$50</f>
        <v>32</v>
      </c>
      <c r="F44" s="138"/>
      <c r="G44" s="138"/>
      <c r="H44" s="138">
        <f>'実質公債費比率（分子）の構造'!M$50</f>
        <v>31</v>
      </c>
      <c r="I44" s="138"/>
      <c r="J44" s="138"/>
      <c r="K44" s="138">
        <f>'実質公債費比率（分子）の構造'!N$50</f>
        <v>31</v>
      </c>
      <c r="L44" s="138"/>
      <c r="M44" s="138"/>
      <c r="N44" s="138">
        <f>'実質公債費比率（分子）の構造'!O$50</f>
        <v>26</v>
      </c>
      <c r="O44" s="138"/>
      <c r="P44" s="138"/>
    </row>
    <row r="45" spans="1:16" x14ac:dyDescent="0.15">
      <c r="A45" s="138" t="s">
        <v>54</v>
      </c>
      <c r="B45" s="138">
        <f>'実質公債費比率（分子）の構造'!K$49</f>
        <v>103</v>
      </c>
      <c r="C45" s="138"/>
      <c r="D45" s="138"/>
      <c r="E45" s="138">
        <f>'実質公債費比率（分子）の構造'!L$49</f>
        <v>85</v>
      </c>
      <c r="F45" s="138"/>
      <c r="G45" s="138"/>
      <c r="H45" s="138">
        <f>'実質公債費比率（分子）の構造'!M$49</f>
        <v>72</v>
      </c>
      <c r="I45" s="138"/>
      <c r="J45" s="138"/>
      <c r="K45" s="138">
        <f>'実質公債費比率（分子）の構造'!N$49</f>
        <v>79</v>
      </c>
      <c r="L45" s="138"/>
      <c r="M45" s="138"/>
      <c r="N45" s="138">
        <f>'実質公債費比率（分子）の構造'!O$49</f>
        <v>57</v>
      </c>
      <c r="O45" s="138"/>
      <c r="P45" s="138"/>
    </row>
    <row r="46" spans="1:16" x14ac:dyDescent="0.15">
      <c r="A46" s="138" t="s">
        <v>55</v>
      </c>
      <c r="B46" s="138">
        <f>'実質公債費比率（分子）の構造'!K$48</f>
        <v>80</v>
      </c>
      <c r="C46" s="138"/>
      <c r="D46" s="138"/>
      <c r="E46" s="138">
        <f>'実質公債費比率（分子）の構造'!L$48</f>
        <v>94</v>
      </c>
      <c r="F46" s="138"/>
      <c r="G46" s="138"/>
      <c r="H46" s="138">
        <f>'実質公債費比率（分子）の構造'!M$48</f>
        <v>98</v>
      </c>
      <c r="I46" s="138"/>
      <c r="J46" s="138"/>
      <c r="K46" s="138">
        <f>'実質公債費比率（分子）の構造'!N$48</f>
        <v>105</v>
      </c>
      <c r="L46" s="138"/>
      <c r="M46" s="138"/>
      <c r="N46" s="138">
        <f>'実質公債費比率（分子）の構造'!O$48</f>
        <v>112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139</v>
      </c>
      <c r="C49" s="138"/>
      <c r="D49" s="138"/>
      <c r="E49" s="138">
        <f>'実質公債費比率（分子）の構造'!L$45</f>
        <v>150</v>
      </c>
      <c r="F49" s="138"/>
      <c r="G49" s="138"/>
      <c r="H49" s="138">
        <f>'実質公債費比率（分子）の構造'!M$45</f>
        <v>165</v>
      </c>
      <c r="I49" s="138"/>
      <c r="J49" s="138"/>
      <c r="K49" s="138">
        <f>'実質公債費比率（分子）の構造'!N$45</f>
        <v>142</v>
      </c>
      <c r="L49" s="138"/>
      <c r="M49" s="138"/>
      <c r="N49" s="138">
        <f>'実質公債費比率（分子）の構造'!O$45</f>
        <v>146</v>
      </c>
      <c r="O49" s="138"/>
      <c r="P49" s="138"/>
    </row>
    <row r="50" spans="1:16" x14ac:dyDescent="0.15">
      <c r="A50" s="138" t="s">
        <v>59</v>
      </c>
      <c r="B50" s="138" t="e">
        <f>NA()</f>
        <v>#N/A</v>
      </c>
      <c r="C50" s="138">
        <f>IF(ISNUMBER('実質公債費比率（分子）の構造'!K$53),'実質公債費比率（分子）の構造'!K$53,NA())</f>
        <v>-13</v>
      </c>
      <c r="D50" s="138" t="e">
        <f>NA()</f>
        <v>#N/A</v>
      </c>
      <c r="E50" s="138" t="e">
        <f>NA()</f>
        <v>#N/A</v>
      </c>
      <c r="F50" s="138">
        <f>IF(ISNUMBER('実質公債費比率（分子）の構造'!L$53),'実質公債費比率（分子）の構造'!L$53,NA())</f>
        <v>-31</v>
      </c>
      <c r="G50" s="138" t="e">
        <f>NA()</f>
        <v>#N/A</v>
      </c>
      <c r="H50" s="138" t="e">
        <f>NA()</f>
        <v>#N/A</v>
      </c>
      <c r="I50" s="138">
        <f>IF(ISNUMBER('実質公債費比率（分子）の構造'!M$53),'実質公債費比率（分子）の構造'!M$53,NA())</f>
        <v>-47</v>
      </c>
      <c r="J50" s="138" t="e">
        <f>NA()</f>
        <v>#N/A</v>
      </c>
      <c r="K50" s="138" t="e">
        <f>NA()</f>
        <v>#N/A</v>
      </c>
      <c r="L50" s="138">
        <f>IF(ISNUMBER('実質公債費比率（分子）の構造'!N$53),'実質公債費比率（分子）の構造'!N$53,NA())</f>
        <v>-42</v>
      </c>
      <c r="M50" s="138" t="e">
        <f>NA()</f>
        <v>#N/A</v>
      </c>
      <c r="N50" s="138" t="e">
        <f>NA()</f>
        <v>#N/A</v>
      </c>
      <c r="O50" s="138">
        <f>IF(ISNUMBER('実質公債費比率（分子）の構造'!O$53),'実質公債費比率（分子）の構造'!O$53,NA())</f>
        <v>-69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3562</v>
      </c>
      <c r="E56" s="137"/>
      <c r="F56" s="137"/>
      <c r="G56" s="137">
        <f>'将来負担比率（分子）の構造'!J$52</f>
        <v>3364</v>
      </c>
      <c r="H56" s="137"/>
      <c r="I56" s="137"/>
      <c r="J56" s="137">
        <f>'将来負担比率（分子）の構造'!K$52</f>
        <v>3145</v>
      </c>
      <c r="K56" s="137"/>
      <c r="L56" s="137"/>
      <c r="M56" s="137">
        <f>'将来負担比率（分子）の構造'!L$52</f>
        <v>3002</v>
      </c>
      <c r="N56" s="137"/>
      <c r="O56" s="137"/>
      <c r="P56" s="137">
        <f>'将来負担比率（分子）の構造'!M$52</f>
        <v>2925</v>
      </c>
    </row>
    <row r="57" spans="1:16" x14ac:dyDescent="0.15">
      <c r="A57" s="137" t="s">
        <v>36</v>
      </c>
      <c r="B57" s="137"/>
      <c r="C57" s="137"/>
      <c r="D57" s="137">
        <f>'将来負担比率（分子）の構造'!I$51</f>
        <v>2129</v>
      </c>
      <c r="E57" s="137"/>
      <c r="F57" s="137"/>
      <c r="G57" s="137">
        <f>'将来負担比率（分子）の構造'!J$51</f>
        <v>2231</v>
      </c>
      <c r="H57" s="137"/>
      <c r="I57" s="137"/>
      <c r="J57" s="137">
        <f>'将来負担比率（分子）の構造'!K$51</f>
        <v>2281</v>
      </c>
      <c r="K57" s="137"/>
      <c r="L57" s="137"/>
      <c r="M57" s="137">
        <f>'将来負担比率（分子）の構造'!L$51</f>
        <v>2373</v>
      </c>
      <c r="N57" s="137"/>
      <c r="O57" s="137"/>
      <c r="P57" s="137">
        <f>'将来負担比率（分子）の構造'!M$51</f>
        <v>2441</v>
      </c>
    </row>
    <row r="58" spans="1:16" x14ac:dyDescent="0.15">
      <c r="A58" s="137" t="s">
        <v>35</v>
      </c>
      <c r="B58" s="137"/>
      <c r="C58" s="137"/>
      <c r="D58" s="137">
        <f>'将来負担比率（分子）の構造'!I$50</f>
        <v>1205</v>
      </c>
      <c r="E58" s="137"/>
      <c r="F58" s="137"/>
      <c r="G58" s="137">
        <f>'将来負担比率（分子）の構造'!J$50</f>
        <v>942</v>
      </c>
      <c r="H58" s="137"/>
      <c r="I58" s="137"/>
      <c r="J58" s="137">
        <f>'将来負担比率（分子）の構造'!K$50</f>
        <v>1032</v>
      </c>
      <c r="K58" s="137"/>
      <c r="L58" s="137"/>
      <c r="M58" s="137">
        <f>'将来負担比率（分子）の構造'!L$50</f>
        <v>929</v>
      </c>
      <c r="N58" s="137"/>
      <c r="O58" s="137"/>
      <c r="P58" s="137">
        <f>'将来負担比率（分子）の構造'!M$50</f>
        <v>1243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1376</v>
      </c>
      <c r="C62" s="137"/>
      <c r="D62" s="137"/>
      <c r="E62" s="137">
        <f>'将来負担比率（分子）の構造'!J$45</f>
        <v>1351</v>
      </c>
      <c r="F62" s="137"/>
      <c r="G62" s="137"/>
      <c r="H62" s="137">
        <f>'将来負担比率（分子）の構造'!K$45</f>
        <v>1326</v>
      </c>
      <c r="I62" s="137"/>
      <c r="J62" s="137"/>
      <c r="K62" s="137">
        <f>'将来負担比率（分子）の構造'!L$45</f>
        <v>1284</v>
      </c>
      <c r="L62" s="137"/>
      <c r="M62" s="137"/>
      <c r="N62" s="137">
        <f>'将来負担比率（分子）の構造'!M$45</f>
        <v>1292</v>
      </c>
      <c r="O62" s="137"/>
      <c r="P62" s="137"/>
    </row>
    <row r="63" spans="1:16" x14ac:dyDescent="0.15">
      <c r="A63" s="137" t="s">
        <v>28</v>
      </c>
      <c r="B63" s="137">
        <f>'将来負担比率（分子）の構造'!I$44</f>
        <v>560</v>
      </c>
      <c r="C63" s="137"/>
      <c r="D63" s="137"/>
      <c r="E63" s="137">
        <f>'将来負担比率（分子）の構造'!J$44</f>
        <v>549</v>
      </c>
      <c r="F63" s="137"/>
      <c r="G63" s="137"/>
      <c r="H63" s="137">
        <f>'将来負担比率（分子）の構造'!K$44</f>
        <v>506</v>
      </c>
      <c r="I63" s="137"/>
      <c r="J63" s="137"/>
      <c r="K63" s="137">
        <f>'将来負担比率（分子）の構造'!L$44</f>
        <v>457</v>
      </c>
      <c r="L63" s="137"/>
      <c r="M63" s="137"/>
      <c r="N63" s="137">
        <f>'将来負担比率（分子）の構造'!M$44</f>
        <v>541</v>
      </c>
      <c r="O63" s="137"/>
      <c r="P63" s="137"/>
    </row>
    <row r="64" spans="1:16" x14ac:dyDescent="0.15">
      <c r="A64" s="137" t="s">
        <v>27</v>
      </c>
      <c r="B64" s="137">
        <f>'将来負担比率（分子）の構造'!I$43</f>
        <v>2224</v>
      </c>
      <c r="C64" s="137"/>
      <c r="D64" s="137"/>
      <c r="E64" s="137">
        <f>'将来負担比率（分子）の構造'!J$43</f>
        <v>2260</v>
      </c>
      <c r="F64" s="137"/>
      <c r="G64" s="137"/>
      <c r="H64" s="137">
        <f>'将来負担比率（分子）の構造'!K$43</f>
        <v>2300</v>
      </c>
      <c r="I64" s="137"/>
      <c r="J64" s="137"/>
      <c r="K64" s="137">
        <f>'将来負担比率（分子）の構造'!L$43</f>
        <v>2385</v>
      </c>
      <c r="L64" s="137"/>
      <c r="M64" s="137"/>
      <c r="N64" s="137">
        <f>'将来負担比率（分子）の構造'!M$43</f>
        <v>2444</v>
      </c>
      <c r="O64" s="137"/>
      <c r="P64" s="137"/>
    </row>
    <row r="65" spans="1:16" x14ac:dyDescent="0.15">
      <c r="A65" s="137" t="s">
        <v>26</v>
      </c>
      <c r="B65" s="137">
        <f>'将来負担比率（分子）の構造'!I$42</f>
        <v>187</v>
      </c>
      <c r="C65" s="137"/>
      <c r="D65" s="137"/>
      <c r="E65" s="137">
        <f>'将来負担比率（分子）の構造'!J$42</f>
        <v>157</v>
      </c>
      <c r="F65" s="137"/>
      <c r="G65" s="137"/>
      <c r="H65" s="137">
        <f>'将来負担比率（分子）の構造'!K$42</f>
        <v>127</v>
      </c>
      <c r="I65" s="137"/>
      <c r="J65" s="137"/>
      <c r="K65" s="137">
        <f>'将来負担比率（分子）の構造'!L$42</f>
        <v>97</v>
      </c>
      <c r="L65" s="137"/>
      <c r="M65" s="137"/>
      <c r="N65" s="137">
        <f>'将来負担比率（分子）の構造'!M$42</f>
        <v>73</v>
      </c>
      <c r="O65" s="137"/>
      <c r="P65" s="137"/>
    </row>
    <row r="66" spans="1:16" x14ac:dyDescent="0.15">
      <c r="A66" s="137" t="s">
        <v>25</v>
      </c>
      <c r="B66" s="137">
        <f>'将来負担比率（分子）の構造'!I$41</f>
        <v>2076</v>
      </c>
      <c r="C66" s="137"/>
      <c r="D66" s="137"/>
      <c r="E66" s="137">
        <f>'将来負担比率（分子）の構造'!J$41</f>
        <v>2003</v>
      </c>
      <c r="F66" s="137"/>
      <c r="G66" s="137"/>
      <c r="H66" s="137">
        <f>'将来負担比率（分子）の構造'!K$41</f>
        <v>1908</v>
      </c>
      <c r="I66" s="137"/>
      <c r="J66" s="137"/>
      <c r="K66" s="137">
        <f>'将来負担比率（分子）の構造'!L$41</f>
        <v>1845</v>
      </c>
      <c r="L66" s="137"/>
      <c r="M66" s="137"/>
      <c r="N66" s="137">
        <f>'将来負担比率（分子）の構造'!M$41</f>
        <v>1747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4020379</v>
      </c>
      <c r="S5" s="671"/>
      <c r="T5" s="671"/>
      <c r="U5" s="671"/>
      <c r="V5" s="671"/>
      <c r="W5" s="671"/>
      <c r="X5" s="671"/>
      <c r="Y5" s="718"/>
      <c r="Z5" s="731">
        <v>62.7</v>
      </c>
      <c r="AA5" s="731"/>
      <c r="AB5" s="731"/>
      <c r="AC5" s="731"/>
      <c r="AD5" s="732">
        <v>3781033</v>
      </c>
      <c r="AE5" s="732"/>
      <c r="AF5" s="732"/>
      <c r="AG5" s="732"/>
      <c r="AH5" s="732"/>
      <c r="AI5" s="732"/>
      <c r="AJ5" s="732"/>
      <c r="AK5" s="732"/>
      <c r="AL5" s="719">
        <v>86.4</v>
      </c>
      <c r="AM5" s="688"/>
      <c r="AN5" s="688"/>
      <c r="AO5" s="720"/>
      <c r="AP5" s="707" t="s">
        <v>210</v>
      </c>
      <c r="AQ5" s="708"/>
      <c r="AR5" s="708"/>
      <c r="AS5" s="708"/>
      <c r="AT5" s="708"/>
      <c r="AU5" s="708"/>
      <c r="AV5" s="708"/>
      <c r="AW5" s="708"/>
      <c r="AX5" s="708"/>
      <c r="AY5" s="708"/>
      <c r="AZ5" s="708"/>
      <c r="BA5" s="708"/>
      <c r="BB5" s="708"/>
      <c r="BC5" s="708"/>
      <c r="BD5" s="708"/>
      <c r="BE5" s="708"/>
      <c r="BF5" s="709"/>
      <c r="BG5" s="620">
        <v>3781033</v>
      </c>
      <c r="BH5" s="621"/>
      <c r="BI5" s="621"/>
      <c r="BJ5" s="621"/>
      <c r="BK5" s="621"/>
      <c r="BL5" s="621"/>
      <c r="BM5" s="621"/>
      <c r="BN5" s="622"/>
      <c r="BO5" s="673">
        <v>94</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77132</v>
      </c>
      <c r="S6" s="621"/>
      <c r="T6" s="621"/>
      <c r="U6" s="621"/>
      <c r="V6" s="621"/>
      <c r="W6" s="621"/>
      <c r="X6" s="621"/>
      <c r="Y6" s="622"/>
      <c r="Z6" s="673">
        <v>1.2</v>
      </c>
      <c r="AA6" s="673"/>
      <c r="AB6" s="673"/>
      <c r="AC6" s="673"/>
      <c r="AD6" s="674">
        <v>77132</v>
      </c>
      <c r="AE6" s="674"/>
      <c r="AF6" s="674"/>
      <c r="AG6" s="674"/>
      <c r="AH6" s="674"/>
      <c r="AI6" s="674"/>
      <c r="AJ6" s="674"/>
      <c r="AK6" s="674"/>
      <c r="AL6" s="643">
        <v>1.8</v>
      </c>
      <c r="AM6" s="675"/>
      <c r="AN6" s="675"/>
      <c r="AO6" s="676"/>
      <c r="AP6" s="617" t="s">
        <v>216</v>
      </c>
      <c r="AQ6" s="618"/>
      <c r="AR6" s="618"/>
      <c r="AS6" s="618"/>
      <c r="AT6" s="618"/>
      <c r="AU6" s="618"/>
      <c r="AV6" s="618"/>
      <c r="AW6" s="618"/>
      <c r="AX6" s="618"/>
      <c r="AY6" s="618"/>
      <c r="AZ6" s="618"/>
      <c r="BA6" s="618"/>
      <c r="BB6" s="618"/>
      <c r="BC6" s="618"/>
      <c r="BD6" s="618"/>
      <c r="BE6" s="618"/>
      <c r="BF6" s="619"/>
      <c r="BG6" s="620">
        <v>3781033</v>
      </c>
      <c r="BH6" s="621"/>
      <c r="BI6" s="621"/>
      <c r="BJ6" s="621"/>
      <c r="BK6" s="621"/>
      <c r="BL6" s="621"/>
      <c r="BM6" s="621"/>
      <c r="BN6" s="622"/>
      <c r="BO6" s="673">
        <v>94</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90525</v>
      </c>
      <c r="CS6" s="621"/>
      <c r="CT6" s="621"/>
      <c r="CU6" s="621"/>
      <c r="CV6" s="621"/>
      <c r="CW6" s="621"/>
      <c r="CX6" s="621"/>
      <c r="CY6" s="622"/>
      <c r="CZ6" s="673">
        <v>1.5</v>
      </c>
      <c r="DA6" s="673"/>
      <c r="DB6" s="673"/>
      <c r="DC6" s="673"/>
      <c r="DD6" s="626" t="s">
        <v>211</v>
      </c>
      <c r="DE6" s="621"/>
      <c r="DF6" s="621"/>
      <c r="DG6" s="621"/>
      <c r="DH6" s="621"/>
      <c r="DI6" s="621"/>
      <c r="DJ6" s="621"/>
      <c r="DK6" s="621"/>
      <c r="DL6" s="621"/>
      <c r="DM6" s="621"/>
      <c r="DN6" s="621"/>
      <c r="DO6" s="621"/>
      <c r="DP6" s="622"/>
      <c r="DQ6" s="626">
        <v>90525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2348</v>
      </c>
      <c r="S7" s="621"/>
      <c r="T7" s="621"/>
      <c r="U7" s="621"/>
      <c r="V7" s="621"/>
      <c r="W7" s="621"/>
      <c r="X7" s="621"/>
      <c r="Y7" s="622"/>
      <c r="Z7" s="673">
        <v>0</v>
      </c>
      <c r="AA7" s="673"/>
      <c r="AB7" s="673"/>
      <c r="AC7" s="673"/>
      <c r="AD7" s="674">
        <v>2348</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1148580</v>
      </c>
      <c r="BH7" s="621"/>
      <c r="BI7" s="621"/>
      <c r="BJ7" s="621"/>
      <c r="BK7" s="621"/>
      <c r="BL7" s="621"/>
      <c r="BM7" s="621"/>
      <c r="BN7" s="622"/>
      <c r="BO7" s="673">
        <v>28.6</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1141838</v>
      </c>
      <c r="CS7" s="621"/>
      <c r="CT7" s="621"/>
      <c r="CU7" s="621"/>
      <c r="CV7" s="621"/>
      <c r="CW7" s="621"/>
      <c r="CX7" s="621"/>
      <c r="CY7" s="622"/>
      <c r="CZ7" s="673">
        <v>18.600000000000001</v>
      </c>
      <c r="DA7" s="673"/>
      <c r="DB7" s="673"/>
      <c r="DC7" s="673"/>
      <c r="DD7" s="626">
        <v>27583</v>
      </c>
      <c r="DE7" s="621"/>
      <c r="DF7" s="621"/>
      <c r="DG7" s="621"/>
      <c r="DH7" s="621"/>
      <c r="DI7" s="621"/>
      <c r="DJ7" s="621"/>
      <c r="DK7" s="621"/>
      <c r="DL7" s="621"/>
      <c r="DM7" s="621"/>
      <c r="DN7" s="621"/>
      <c r="DO7" s="621"/>
      <c r="DP7" s="622"/>
      <c r="DQ7" s="626">
        <v>1026879</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11081</v>
      </c>
      <c r="S8" s="621"/>
      <c r="T8" s="621"/>
      <c r="U8" s="621"/>
      <c r="V8" s="621"/>
      <c r="W8" s="621"/>
      <c r="X8" s="621"/>
      <c r="Y8" s="622"/>
      <c r="Z8" s="673">
        <v>0.2</v>
      </c>
      <c r="AA8" s="673"/>
      <c r="AB8" s="673"/>
      <c r="AC8" s="673"/>
      <c r="AD8" s="674">
        <v>11081</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28348</v>
      </c>
      <c r="BH8" s="621"/>
      <c r="BI8" s="621"/>
      <c r="BJ8" s="621"/>
      <c r="BK8" s="621"/>
      <c r="BL8" s="621"/>
      <c r="BM8" s="621"/>
      <c r="BN8" s="622"/>
      <c r="BO8" s="673">
        <v>0.7</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1966873</v>
      </c>
      <c r="CS8" s="621"/>
      <c r="CT8" s="621"/>
      <c r="CU8" s="621"/>
      <c r="CV8" s="621"/>
      <c r="CW8" s="621"/>
      <c r="CX8" s="621"/>
      <c r="CY8" s="622"/>
      <c r="CZ8" s="673">
        <v>32.1</v>
      </c>
      <c r="DA8" s="673"/>
      <c r="DB8" s="673"/>
      <c r="DC8" s="673"/>
      <c r="DD8" s="626">
        <v>19539</v>
      </c>
      <c r="DE8" s="621"/>
      <c r="DF8" s="621"/>
      <c r="DG8" s="621"/>
      <c r="DH8" s="621"/>
      <c r="DI8" s="621"/>
      <c r="DJ8" s="621"/>
      <c r="DK8" s="621"/>
      <c r="DL8" s="621"/>
      <c r="DM8" s="621"/>
      <c r="DN8" s="621"/>
      <c r="DO8" s="621"/>
      <c r="DP8" s="622"/>
      <c r="DQ8" s="626">
        <v>1283660</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5762</v>
      </c>
      <c r="S9" s="621"/>
      <c r="T9" s="621"/>
      <c r="U9" s="621"/>
      <c r="V9" s="621"/>
      <c r="W9" s="621"/>
      <c r="X9" s="621"/>
      <c r="Y9" s="622"/>
      <c r="Z9" s="673">
        <v>0.1</v>
      </c>
      <c r="AA9" s="673"/>
      <c r="AB9" s="673"/>
      <c r="AC9" s="673"/>
      <c r="AD9" s="674">
        <v>5762</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857542</v>
      </c>
      <c r="BH9" s="621"/>
      <c r="BI9" s="621"/>
      <c r="BJ9" s="621"/>
      <c r="BK9" s="621"/>
      <c r="BL9" s="621"/>
      <c r="BM9" s="621"/>
      <c r="BN9" s="622"/>
      <c r="BO9" s="673">
        <v>21.3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813900</v>
      </c>
      <c r="CS9" s="621"/>
      <c r="CT9" s="621"/>
      <c r="CU9" s="621"/>
      <c r="CV9" s="621"/>
      <c r="CW9" s="621"/>
      <c r="CX9" s="621"/>
      <c r="CY9" s="622"/>
      <c r="CZ9" s="673">
        <v>13.3</v>
      </c>
      <c r="DA9" s="673"/>
      <c r="DB9" s="673"/>
      <c r="DC9" s="673"/>
      <c r="DD9" s="626">
        <v>3371</v>
      </c>
      <c r="DE9" s="621"/>
      <c r="DF9" s="621"/>
      <c r="DG9" s="621"/>
      <c r="DH9" s="621"/>
      <c r="DI9" s="621"/>
      <c r="DJ9" s="621"/>
      <c r="DK9" s="621"/>
      <c r="DL9" s="621"/>
      <c r="DM9" s="621"/>
      <c r="DN9" s="621"/>
      <c r="DO9" s="621"/>
      <c r="DP9" s="622"/>
      <c r="DQ9" s="626">
        <v>743108</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332356</v>
      </c>
      <c r="S10" s="621"/>
      <c r="T10" s="621"/>
      <c r="U10" s="621"/>
      <c r="V10" s="621"/>
      <c r="W10" s="621"/>
      <c r="X10" s="621"/>
      <c r="Y10" s="622"/>
      <c r="Z10" s="673">
        <v>5.2</v>
      </c>
      <c r="AA10" s="673"/>
      <c r="AB10" s="673"/>
      <c r="AC10" s="673"/>
      <c r="AD10" s="674">
        <v>332356</v>
      </c>
      <c r="AE10" s="674"/>
      <c r="AF10" s="674"/>
      <c r="AG10" s="674"/>
      <c r="AH10" s="674"/>
      <c r="AI10" s="674"/>
      <c r="AJ10" s="674"/>
      <c r="AK10" s="674"/>
      <c r="AL10" s="643">
        <v>7.6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95409</v>
      </c>
      <c r="BH10" s="621"/>
      <c r="BI10" s="621"/>
      <c r="BJ10" s="621"/>
      <c r="BK10" s="621"/>
      <c r="BL10" s="621"/>
      <c r="BM10" s="621"/>
      <c r="BN10" s="622"/>
      <c r="BO10" s="673">
        <v>2.4</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50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50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167281</v>
      </c>
      <c r="BH11" s="621"/>
      <c r="BI11" s="621"/>
      <c r="BJ11" s="621"/>
      <c r="BK11" s="621"/>
      <c r="BL11" s="621"/>
      <c r="BM11" s="621"/>
      <c r="BN11" s="622"/>
      <c r="BO11" s="673">
        <v>4.2</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96069</v>
      </c>
      <c r="CS11" s="621"/>
      <c r="CT11" s="621"/>
      <c r="CU11" s="621"/>
      <c r="CV11" s="621"/>
      <c r="CW11" s="621"/>
      <c r="CX11" s="621"/>
      <c r="CY11" s="622"/>
      <c r="CZ11" s="673">
        <v>1.6</v>
      </c>
      <c r="DA11" s="673"/>
      <c r="DB11" s="673"/>
      <c r="DC11" s="673"/>
      <c r="DD11" s="626">
        <v>45602</v>
      </c>
      <c r="DE11" s="621"/>
      <c r="DF11" s="621"/>
      <c r="DG11" s="621"/>
      <c r="DH11" s="621"/>
      <c r="DI11" s="621"/>
      <c r="DJ11" s="621"/>
      <c r="DK11" s="621"/>
      <c r="DL11" s="621"/>
      <c r="DM11" s="621"/>
      <c r="DN11" s="621"/>
      <c r="DO11" s="621"/>
      <c r="DP11" s="622"/>
      <c r="DQ11" s="626">
        <v>58552</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2463023</v>
      </c>
      <c r="BH12" s="621"/>
      <c r="BI12" s="621"/>
      <c r="BJ12" s="621"/>
      <c r="BK12" s="621"/>
      <c r="BL12" s="621"/>
      <c r="BM12" s="621"/>
      <c r="BN12" s="622"/>
      <c r="BO12" s="673">
        <v>61.3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94637</v>
      </c>
      <c r="CS12" s="621"/>
      <c r="CT12" s="621"/>
      <c r="CU12" s="621"/>
      <c r="CV12" s="621"/>
      <c r="CW12" s="621"/>
      <c r="CX12" s="621"/>
      <c r="CY12" s="622"/>
      <c r="CZ12" s="673">
        <v>1.5</v>
      </c>
      <c r="DA12" s="673"/>
      <c r="DB12" s="673"/>
      <c r="DC12" s="673"/>
      <c r="DD12" s="626" t="s">
        <v>112</v>
      </c>
      <c r="DE12" s="621"/>
      <c r="DF12" s="621"/>
      <c r="DG12" s="621"/>
      <c r="DH12" s="621"/>
      <c r="DI12" s="621"/>
      <c r="DJ12" s="621"/>
      <c r="DK12" s="621"/>
      <c r="DL12" s="621"/>
      <c r="DM12" s="621"/>
      <c r="DN12" s="621"/>
      <c r="DO12" s="621"/>
      <c r="DP12" s="622"/>
      <c r="DQ12" s="626">
        <v>31469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15107</v>
      </c>
      <c r="S13" s="621"/>
      <c r="T13" s="621"/>
      <c r="U13" s="621"/>
      <c r="V13" s="621"/>
      <c r="W13" s="621"/>
      <c r="X13" s="621"/>
      <c r="Y13" s="622"/>
      <c r="Z13" s="673">
        <v>0.2</v>
      </c>
      <c r="AA13" s="673"/>
      <c r="AB13" s="673"/>
      <c r="AC13" s="673"/>
      <c r="AD13" s="674">
        <v>15107</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2223811</v>
      </c>
      <c r="BH13" s="621"/>
      <c r="BI13" s="621"/>
      <c r="BJ13" s="621"/>
      <c r="BK13" s="621"/>
      <c r="BL13" s="621"/>
      <c r="BM13" s="621"/>
      <c r="BN13" s="622"/>
      <c r="BO13" s="673">
        <v>55.3</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565429</v>
      </c>
      <c r="CS13" s="621"/>
      <c r="CT13" s="621"/>
      <c r="CU13" s="621"/>
      <c r="CV13" s="621"/>
      <c r="CW13" s="621"/>
      <c r="CX13" s="621"/>
      <c r="CY13" s="622"/>
      <c r="CZ13" s="673">
        <v>9.1999999999999993</v>
      </c>
      <c r="DA13" s="673"/>
      <c r="DB13" s="673"/>
      <c r="DC13" s="673"/>
      <c r="DD13" s="626">
        <v>210596</v>
      </c>
      <c r="DE13" s="621"/>
      <c r="DF13" s="621"/>
      <c r="DG13" s="621"/>
      <c r="DH13" s="621"/>
      <c r="DI13" s="621"/>
      <c r="DJ13" s="621"/>
      <c r="DK13" s="621"/>
      <c r="DL13" s="621"/>
      <c r="DM13" s="621"/>
      <c r="DN13" s="621"/>
      <c r="DO13" s="621"/>
      <c r="DP13" s="622"/>
      <c r="DQ13" s="626">
        <v>492202</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31731</v>
      </c>
      <c r="BH14" s="621"/>
      <c r="BI14" s="621"/>
      <c r="BJ14" s="621"/>
      <c r="BK14" s="621"/>
      <c r="BL14" s="621"/>
      <c r="BM14" s="621"/>
      <c r="BN14" s="622"/>
      <c r="BO14" s="673">
        <v>0.8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291476</v>
      </c>
      <c r="CS14" s="621"/>
      <c r="CT14" s="621"/>
      <c r="CU14" s="621"/>
      <c r="CV14" s="621"/>
      <c r="CW14" s="621"/>
      <c r="CX14" s="621"/>
      <c r="CY14" s="622"/>
      <c r="CZ14" s="673">
        <v>4.8</v>
      </c>
      <c r="DA14" s="673"/>
      <c r="DB14" s="673"/>
      <c r="DC14" s="673"/>
      <c r="DD14" s="626" t="s">
        <v>112</v>
      </c>
      <c r="DE14" s="621"/>
      <c r="DF14" s="621"/>
      <c r="DG14" s="621"/>
      <c r="DH14" s="621"/>
      <c r="DI14" s="621"/>
      <c r="DJ14" s="621"/>
      <c r="DK14" s="621"/>
      <c r="DL14" s="621"/>
      <c r="DM14" s="621"/>
      <c r="DN14" s="621"/>
      <c r="DO14" s="621"/>
      <c r="DP14" s="622"/>
      <c r="DQ14" s="626">
        <v>290827</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17805</v>
      </c>
      <c r="S15" s="621"/>
      <c r="T15" s="621"/>
      <c r="U15" s="621"/>
      <c r="V15" s="621"/>
      <c r="W15" s="621"/>
      <c r="X15" s="621"/>
      <c r="Y15" s="622"/>
      <c r="Z15" s="673">
        <v>0.3</v>
      </c>
      <c r="AA15" s="673"/>
      <c r="AB15" s="673"/>
      <c r="AC15" s="673"/>
      <c r="AD15" s="674">
        <v>17805</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137699</v>
      </c>
      <c r="BH15" s="621"/>
      <c r="BI15" s="621"/>
      <c r="BJ15" s="621"/>
      <c r="BK15" s="621"/>
      <c r="BL15" s="621"/>
      <c r="BM15" s="621"/>
      <c r="BN15" s="622"/>
      <c r="BO15" s="673">
        <v>3.4</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927904</v>
      </c>
      <c r="CS15" s="621"/>
      <c r="CT15" s="621"/>
      <c r="CU15" s="621"/>
      <c r="CV15" s="621"/>
      <c r="CW15" s="621"/>
      <c r="CX15" s="621"/>
      <c r="CY15" s="622"/>
      <c r="CZ15" s="673">
        <v>15.1</v>
      </c>
      <c r="DA15" s="673"/>
      <c r="DB15" s="673"/>
      <c r="DC15" s="673"/>
      <c r="DD15" s="626">
        <v>88671</v>
      </c>
      <c r="DE15" s="621"/>
      <c r="DF15" s="621"/>
      <c r="DG15" s="621"/>
      <c r="DH15" s="621"/>
      <c r="DI15" s="621"/>
      <c r="DJ15" s="621"/>
      <c r="DK15" s="621"/>
      <c r="DL15" s="621"/>
      <c r="DM15" s="621"/>
      <c r="DN15" s="621"/>
      <c r="DO15" s="621"/>
      <c r="DP15" s="622"/>
      <c r="DQ15" s="626">
        <v>795364</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29344</v>
      </c>
      <c r="S16" s="621"/>
      <c r="T16" s="621"/>
      <c r="U16" s="621"/>
      <c r="V16" s="621"/>
      <c r="W16" s="621"/>
      <c r="X16" s="621"/>
      <c r="Y16" s="622"/>
      <c r="Z16" s="673">
        <v>0.5</v>
      </c>
      <c r="AA16" s="673"/>
      <c r="AB16" s="673"/>
      <c r="AC16" s="673"/>
      <c r="AD16" s="674" t="s">
        <v>112</v>
      </c>
      <c r="AE16" s="674"/>
      <c r="AF16" s="674"/>
      <c r="AG16" s="674"/>
      <c r="AH16" s="674"/>
      <c r="AI16" s="674"/>
      <c r="AJ16" s="674"/>
      <c r="AK16" s="674"/>
      <c r="AL16" s="643" t="s">
        <v>112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145564</v>
      </c>
      <c r="CS17" s="621"/>
      <c r="CT17" s="621"/>
      <c r="CU17" s="621"/>
      <c r="CV17" s="621"/>
      <c r="CW17" s="621"/>
      <c r="CX17" s="621"/>
      <c r="CY17" s="622"/>
      <c r="CZ17" s="673">
        <v>2.4</v>
      </c>
      <c r="DA17" s="673"/>
      <c r="DB17" s="673"/>
      <c r="DC17" s="673"/>
      <c r="DD17" s="626" t="s">
        <v>112</v>
      </c>
      <c r="DE17" s="621"/>
      <c r="DF17" s="621"/>
      <c r="DG17" s="621"/>
      <c r="DH17" s="621"/>
      <c r="DI17" s="621"/>
      <c r="DJ17" s="621"/>
      <c r="DK17" s="621"/>
      <c r="DL17" s="621"/>
      <c r="DM17" s="621"/>
      <c r="DN17" s="621"/>
      <c r="DO17" s="621"/>
      <c r="DP17" s="622"/>
      <c r="DQ17" s="626">
        <v>145564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29344</v>
      </c>
      <c r="S18" s="621"/>
      <c r="T18" s="621"/>
      <c r="U18" s="621"/>
      <c r="V18" s="621"/>
      <c r="W18" s="621"/>
      <c r="X18" s="621"/>
      <c r="Y18" s="622"/>
      <c r="Z18" s="673">
        <v>0.5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239346</v>
      </c>
      <c r="BH19" s="621"/>
      <c r="BI19" s="621"/>
      <c r="BJ19" s="621"/>
      <c r="BK19" s="621"/>
      <c r="BL19" s="621"/>
      <c r="BM19" s="621"/>
      <c r="BN19" s="622"/>
      <c r="BO19" s="673">
        <v>6</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4511314</v>
      </c>
      <c r="S20" s="621"/>
      <c r="T20" s="621"/>
      <c r="U20" s="621"/>
      <c r="V20" s="621"/>
      <c r="W20" s="621"/>
      <c r="X20" s="621"/>
      <c r="Y20" s="622"/>
      <c r="Z20" s="673">
        <v>70.3</v>
      </c>
      <c r="AA20" s="673"/>
      <c r="AB20" s="673"/>
      <c r="AC20" s="673"/>
      <c r="AD20" s="674">
        <v>4242624</v>
      </c>
      <c r="AE20" s="674"/>
      <c r="AF20" s="674"/>
      <c r="AG20" s="674"/>
      <c r="AH20" s="674"/>
      <c r="AI20" s="674"/>
      <c r="AJ20" s="674"/>
      <c r="AK20" s="674"/>
      <c r="AL20" s="643">
        <v>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239346</v>
      </c>
      <c r="BH20" s="621"/>
      <c r="BI20" s="621"/>
      <c r="BJ20" s="621"/>
      <c r="BK20" s="621"/>
      <c r="BL20" s="621"/>
      <c r="BM20" s="621"/>
      <c r="BN20" s="622"/>
      <c r="BO20" s="673">
        <v>6</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6134265</v>
      </c>
      <c r="CS20" s="621"/>
      <c r="CT20" s="621"/>
      <c r="CU20" s="621"/>
      <c r="CV20" s="621"/>
      <c r="CW20" s="621"/>
      <c r="CX20" s="621"/>
      <c r="CY20" s="622"/>
      <c r="CZ20" s="673">
        <v>100</v>
      </c>
      <c r="DA20" s="673"/>
      <c r="DB20" s="673"/>
      <c r="DC20" s="673"/>
      <c r="DD20" s="626">
        <v>395362</v>
      </c>
      <c r="DE20" s="621"/>
      <c r="DF20" s="621"/>
      <c r="DG20" s="621"/>
      <c r="DH20" s="621"/>
      <c r="DI20" s="621"/>
      <c r="DJ20" s="621"/>
      <c r="DK20" s="621"/>
      <c r="DL20" s="621"/>
      <c r="DM20" s="621"/>
      <c r="DN20" s="621"/>
      <c r="DO20" s="621"/>
      <c r="DP20" s="622"/>
      <c r="DQ20" s="626">
        <v>4958200</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3554</v>
      </c>
      <c r="S21" s="621"/>
      <c r="T21" s="621"/>
      <c r="U21" s="621"/>
      <c r="V21" s="621"/>
      <c r="W21" s="621"/>
      <c r="X21" s="621"/>
      <c r="Y21" s="622"/>
      <c r="Z21" s="673">
        <v>0.1</v>
      </c>
      <c r="AA21" s="673"/>
      <c r="AB21" s="673"/>
      <c r="AC21" s="673"/>
      <c r="AD21" s="674">
        <v>3554</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7538</v>
      </c>
      <c r="S22" s="621"/>
      <c r="T22" s="621"/>
      <c r="U22" s="621"/>
      <c r="V22" s="621"/>
      <c r="W22" s="621"/>
      <c r="X22" s="621"/>
      <c r="Y22" s="622"/>
      <c r="Z22" s="673">
        <v>0.1</v>
      </c>
      <c r="AA22" s="673"/>
      <c r="AB22" s="673"/>
      <c r="AC22" s="673"/>
      <c r="AD22" s="674">
        <v>186</v>
      </c>
      <c r="AE22" s="674"/>
      <c r="AF22" s="674"/>
      <c r="AG22" s="674"/>
      <c r="AH22" s="674"/>
      <c r="AI22" s="674"/>
      <c r="AJ22" s="674"/>
      <c r="AK22" s="674"/>
      <c r="AL22" s="643">
        <v>0</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103391</v>
      </c>
      <c r="S23" s="621"/>
      <c r="T23" s="621"/>
      <c r="U23" s="621"/>
      <c r="V23" s="621"/>
      <c r="W23" s="621"/>
      <c r="X23" s="621"/>
      <c r="Y23" s="622"/>
      <c r="Z23" s="673">
        <v>1.6</v>
      </c>
      <c r="AA23" s="673"/>
      <c r="AB23" s="673"/>
      <c r="AC23" s="673"/>
      <c r="AD23" s="674">
        <v>6362</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239346</v>
      </c>
      <c r="BH23" s="621"/>
      <c r="BI23" s="621"/>
      <c r="BJ23" s="621"/>
      <c r="BK23" s="621"/>
      <c r="BL23" s="621"/>
      <c r="BM23" s="621"/>
      <c r="BN23" s="622"/>
      <c r="BO23" s="673">
        <v>6</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64199</v>
      </c>
      <c r="S24" s="621"/>
      <c r="T24" s="621"/>
      <c r="U24" s="621"/>
      <c r="V24" s="621"/>
      <c r="W24" s="621"/>
      <c r="X24" s="621"/>
      <c r="Y24" s="622"/>
      <c r="Z24" s="673">
        <v>1</v>
      </c>
      <c r="AA24" s="673"/>
      <c r="AB24" s="673"/>
      <c r="AC24" s="673"/>
      <c r="AD24" s="674">
        <v>562</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2019320</v>
      </c>
      <c r="CS24" s="671"/>
      <c r="CT24" s="671"/>
      <c r="CU24" s="671"/>
      <c r="CV24" s="671"/>
      <c r="CW24" s="671"/>
      <c r="CX24" s="671"/>
      <c r="CY24" s="718"/>
      <c r="CZ24" s="722">
        <v>32.9</v>
      </c>
      <c r="DA24" s="723"/>
      <c r="DB24" s="723"/>
      <c r="DC24" s="724"/>
      <c r="DD24" s="717">
        <v>1402643</v>
      </c>
      <c r="DE24" s="671"/>
      <c r="DF24" s="671"/>
      <c r="DG24" s="671"/>
      <c r="DH24" s="671"/>
      <c r="DI24" s="671"/>
      <c r="DJ24" s="671"/>
      <c r="DK24" s="718"/>
      <c r="DL24" s="717">
        <v>1389732</v>
      </c>
      <c r="DM24" s="671"/>
      <c r="DN24" s="671"/>
      <c r="DO24" s="671"/>
      <c r="DP24" s="671"/>
      <c r="DQ24" s="671"/>
      <c r="DR24" s="671"/>
      <c r="DS24" s="671"/>
      <c r="DT24" s="671"/>
      <c r="DU24" s="671"/>
      <c r="DV24" s="718"/>
      <c r="DW24" s="719">
        <v>31.8</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580226</v>
      </c>
      <c r="S25" s="621"/>
      <c r="T25" s="621"/>
      <c r="U25" s="621"/>
      <c r="V25" s="621"/>
      <c r="W25" s="621"/>
      <c r="X25" s="621"/>
      <c r="Y25" s="622"/>
      <c r="Z25" s="673">
        <v>9</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955293</v>
      </c>
      <c r="CS25" s="639"/>
      <c r="CT25" s="639"/>
      <c r="CU25" s="639"/>
      <c r="CV25" s="639"/>
      <c r="CW25" s="639"/>
      <c r="CX25" s="639"/>
      <c r="CY25" s="640"/>
      <c r="CZ25" s="623">
        <v>15.6</v>
      </c>
      <c r="DA25" s="641"/>
      <c r="DB25" s="641"/>
      <c r="DC25" s="642"/>
      <c r="DD25" s="626">
        <v>845755</v>
      </c>
      <c r="DE25" s="639"/>
      <c r="DF25" s="639"/>
      <c r="DG25" s="639"/>
      <c r="DH25" s="639"/>
      <c r="DI25" s="639"/>
      <c r="DJ25" s="639"/>
      <c r="DK25" s="640"/>
      <c r="DL25" s="626">
        <v>833084</v>
      </c>
      <c r="DM25" s="639"/>
      <c r="DN25" s="639"/>
      <c r="DO25" s="639"/>
      <c r="DP25" s="639"/>
      <c r="DQ25" s="639"/>
      <c r="DR25" s="639"/>
      <c r="DS25" s="639"/>
      <c r="DT25" s="639"/>
      <c r="DU25" s="639"/>
      <c r="DV25" s="640"/>
      <c r="DW25" s="643">
        <v>19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114205</v>
      </c>
      <c r="S26" s="621"/>
      <c r="T26" s="621"/>
      <c r="U26" s="621"/>
      <c r="V26" s="621"/>
      <c r="W26" s="621"/>
      <c r="X26" s="621"/>
      <c r="Y26" s="622"/>
      <c r="Z26" s="673">
        <v>1.8</v>
      </c>
      <c r="AA26" s="673"/>
      <c r="AB26" s="673"/>
      <c r="AC26" s="673"/>
      <c r="AD26" s="674">
        <v>114205</v>
      </c>
      <c r="AE26" s="674"/>
      <c r="AF26" s="674"/>
      <c r="AG26" s="674"/>
      <c r="AH26" s="674"/>
      <c r="AI26" s="674"/>
      <c r="AJ26" s="674"/>
      <c r="AK26" s="674"/>
      <c r="AL26" s="643">
        <v>2.6</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634722</v>
      </c>
      <c r="CS26" s="621"/>
      <c r="CT26" s="621"/>
      <c r="CU26" s="621"/>
      <c r="CV26" s="621"/>
      <c r="CW26" s="621"/>
      <c r="CX26" s="621"/>
      <c r="CY26" s="622"/>
      <c r="CZ26" s="623">
        <v>10.3</v>
      </c>
      <c r="DA26" s="641"/>
      <c r="DB26" s="641"/>
      <c r="DC26" s="642"/>
      <c r="DD26" s="626">
        <v>527530</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249755</v>
      </c>
      <c r="S27" s="621"/>
      <c r="T27" s="621"/>
      <c r="U27" s="621"/>
      <c r="V27" s="621"/>
      <c r="W27" s="621"/>
      <c r="X27" s="621"/>
      <c r="Y27" s="622"/>
      <c r="Z27" s="673">
        <v>3.9</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4020379</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918463</v>
      </c>
      <c r="CS27" s="639"/>
      <c r="CT27" s="639"/>
      <c r="CU27" s="639"/>
      <c r="CV27" s="639"/>
      <c r="CW27" s="639"/>
      <c r="CX27" s="639"/>
      <c r="CY27" s="640"/>
      <c r="CZ27" s="623">
        <v>15</v>
      </c>
      <c r="DA27" s="641"/>
      <c r="DB27" s="641"/>
      <c r="DC27" s="642"/>
      <c r="DD27" s="626">
        <v>411324</v>
      </c>
      <c r="DE27" s="639"/>
      <c r="DF27" s="639"/>
      <c r="DG27" s="639"/>
      <c r="DH27" s="639"/>
      <c r="DI27" s="639"/>
      <c r="DJ27" s="639"/>
      <c r="DK27" s="640"/>
      <c r="DL27" s="626">
        <v>411084</v>
      </c>
      <c r="DM27" s="639"/>
      <c r="DN27" s="639"/>
      <c r="DO27" s="639"/>
      <c r="DP27" s="639"/>
      <c r="DQ27" s="639"/>
      <c r="DR27" s="639"/>
      <c r="DS27" s="639"/>
      <c r="DT27" s="639"/>
      <c r="DU27" s="639"/>
      <c r="DV27" s="640"/>
      <c r="DW27" s="643">
        <v>9.4</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6407</v>
      </c>
      <c r="S28" s="621"/>
      <c r="T28" s="621"/>
      <c r="U28" s="621"/>
      <c r="V28" s="621"/>
      <c r="W28" s="621"/>
      <c r="X28" s="621"/>
      <c r="Y28" s="622"/>
      <c r="Z28" s="673">
        <v>0.1</v>
      </c>
      <c r="AA28" s="673"/>
      <c r="AB28" s="673"/>
      <c r="AC28" s="673"/>
      <c r="AD28" s="674">
        <v>5028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145564</v>
      </c>
      <c r="CS28" s="621"/>
      <c r="CT28" s="621"/>
      <c r="CU28" s="621"/>
      <c r="CV28" s="621"/>
      <c r="CW28" s="621"/>
      <c r="CX28" s="621"/>
      <c r="CY28" s="622"/>
      <c r="CZ28" s="623">
        <v>2.4</v>
      </c>
      <c r="DA28" s="641"/>
      <c r="DB28" s="641"/>
      <c r="DC28" s="642"/>
      <c r="DD28" s="626">
        <v>145564</v>
      </c>
      <c r="DE28" s="621"/>
      <c r="DF28" s="621"/>
      <c r="DG28" s="621"/>
      <c r="DH28" s="621"/>
      <c r="DI28" s="621"/>
      <c r="DJ28" s="621"/>
      <c r="DK28" s="622"/>
      <c r="DL28" s="626">
        <v>145564</v>
      </c>
      <c r="DM28" s="621"/>
      <c r="DN28" s="621"/>
      <c r="DO28" s="621"/>
      <c r="DP28" s="621"/>
      <c r="DQ28" s="621"/>
      <c r="DR28" s="621"/>
      <c r="DS28" s="621"/>
      <c r="DT28" s="621"/>
      <c r="DU28" s="621"/>
      <c r="DV28" s="622"/>
      <c r="DW28" s="643">
        <v>3.3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2300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145564</v>
      </c>
      <c r="CS29" s="639"/>
      <c r="CT29" s="639"/>
      <c r="CU29" s="639"/>
      <c r="CV29" s="639"/>
      <c r="CW29" s="639"/>
      <c r="CX29" s="639"/>
      <c r="CY29" s="640"/>
      <c r="CZ29" s="623">
        <v>2.4</v>
      </c>
      <c r="DA29" s="641"/>
      <c r="DB29" s="641"/>
      <c r="DC29" s="642"/>
      <c r="DD29" s="626">
        <v>145564</v>
      </c>
      <c r="DE29" s="639"/>
      <c r="DF29" s="639"/>
      <c r="DG29" s="639"/>
      <c r="DH29" s="639"/>
      <c r="DI29" s="639"/>
      <c r="DJ29" s="639"/>
      <c r="DK29" s="640"/>
      <c r="DL29" s="626">
        <v>145564</v>
      </c>
      <c r="DM29" s="639"/>
      <c r="DN29" s="639"/>
      <c r="DO29" s="639"/>
      <c r="DP29" s="639"/>
      <c r="DQ29" s="639"/>
      <c r="DR29" s="639"/>
      <c r="DS29" s="639"/>
      <c r="DT29" s="639"/>
      <c r="DU29" s="639"/>
      <c r="DV29" s="640"/>
      <c r="DW29" s="643">
        <v>3.3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254634</v>
      </c>
      <c r="S30" s="621"/>
      <c r="T30" s="621"/>
      <c r="U30" s="621"/>
      <c r="V30" s="621"/>
      <c r="W30" s="621"/>
      <c r="X30" s="621"/>
      <c r="Y30" s="622"/>
      <c r="Z30" s="673">
        <v>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99.2</v>
      </c>
      <c r="BH30" s="687"/>
      <c r="BI30" s="687"/>
      <c r="BJ30" s="687"/>
      <c r="BK30" s="687"/>
      <c r="BL30" s="687"/>
      <c r="BM30" s="688">
        <v>97.7</v>
      </c>
      <c r="BN30" s="687"/>
      <c r="BO30" s="687"/>
      <c r="BP30" s="687"/>
      <c r="BQ30" s="689"/>
      <c r="BR30" s="686">
        <v>99</v>
      </c>
      <c r="BS30" s="687"/>
      <c r="BT30" s="687"/>
      <c r="BU30" s="687"/>
      <c r="BV30" s="687"/>
      <c r="BW30" s="687"/>
      <c r="BX30" s="688">
        <v>96.9</v>
      </c>
      <c r="BY30" s="687"/>
      <c r="BZ30" s="687"/>
      <c r="CA30" s="687"/>
      <c r="CB30" s="689"/>
      <c r="CD30" s="692"/>
      <c r="CE30" s="693"/>
      <c r="CF30" s="657" t="s">
        <v>293</v>
      </c>
      <c r="CG30" s="654"/>
      <c r="CH30" s="654"/>
      <c r="CI30" s="654"/>
      <c r="CJ30" s="654"/>
      <c r="CK30" s="654"/>
      <c r="CL30" s="654"/>
      <c r="CM30" s="654"/>
      <c r="CN30" s="654"/>
      <c r="CO30" s="654"/>
      <c r="CP30" s="654"/>
      <c r="CQ30" s="655"/>
      <c r="CR30" s="620">
        <v>125831</v>
      </c>
      <c r="CS30" s="621"/>
      <c r="CT30" s="621"/>
      <c r="CU30" s="621"/>
      <c r="CV30" s="621"/>
      <c r="CW30" s="621"/>
      <c r="CX30" s="621"/>
      <c r="CY30" s="622"/>
      <c r="CZ30" s="623">
        <v>2.1</v>
      </c>
      <c r="DA30" s="641"/>
      <c r="DB30" s="641"/>
      <c r="DC30" s="642"/>
      <c r="DD30" s="626">
        <v>125831</v>
      </c>
      <c r="DE30" s="621"/>
      <c r="DF30" s="621"/>
      <c r="DG30" s="621"/>
      <c r="DH30" s="621"/>
      <c r="DI30" s="621"/>
      <c r="DJ30" s="621"/>
      <c r="DK30" s="622"/>
      <c r="DL30" s="626">
        <v>125831</v>
      </c>
      <c r="DM30" s="621"/>
      <c r="DN30" s="621"/>
      <c r="DO30" s="621"/>
      <c r="DP30" s="621"/>
      <c r="DQ30" s="621"/>
      <c r="DR30" s="621"/>
      <c r="DS30" s="621"/>
      <c r="DT30" s="621"/>
      <c r="DU30" s="621"/>
      <c r="DV30" s="622"/>
      <c r="DW30" s="643">
        <v>2.9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264363</v>
      </c>
      <c r="S31" s="621"/>
      <c r="T31" s="621"/>
      <c r="U31" s="621"/>
      <c r="V31" s="621"/>
      <c r="W31" s="621"/>
      <c r="X31" s="621"/>
      <c r="Y31" s="622"/>
      <c r="Z31" s="673">
        <v>4.0999999999999996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98.4</v>
      </c>
      <c r="BH31" s="639"/>
      <c r="BI31" s="639"/>
      <c r="BJ31" s="639"/>
      <c r="BK31" s="639"/>
      <c r="BL31" s="639"/>
      <c r="BM31" s="675">
        <v>95.3</v>
      </c>
      <c r="BN31" s="685"/>
      <c r="BO31" s="685"/>
      <c r="BP31" s="685"/>
      <c r="BQ31" s="649"/>
      <c r="BR31" s="684">
        <v>98.1</v>
      </c>
      <c r="BS31" s="639"/>
      <c r="BT31" s="639"/>
      <c r="BU31" s="639"/>
      <c r="BV31" s="639"/>
      <c r="BW31" s="639"/>
      <c r="BX31" s="675">
        <v>94.3</v>
      </c>
      <c r="BY31" s="685"/>
      <c r="BZ31" s="685"/>
      <c r="CA31" s="685"/>
      <c r="CB31" s="649"/>
      <c r="CD31" s="692"/>
      <c r="CE31" s="693"/>
      <c r="CF31" s="657" t="s">
        <v>297</v>
      </c>
      <c r="CG31" s="654"/>
      <c r="CH31" s="654"/>
      <c r="CI31" s="654"/>
      <c r="CJ31" s="654"/>
      <c r="CK31" s="654"/>
      <c r="CL31" s="654"/>
      <c r="CM31" s="654"/>
      <c r="CN31" s="654"/>
      <c r="CO31" s="654"/>
      <c r="CP31" s="654"/>
      <c r="CQ31" s="655"/>
      <c r="CR31" s="620">
        <v>19733</v>
      </c>
      <c r="CS31" s="639"/>
      <c r="CT31" s="639"/>
      <c r="CU31" s="639"/>
      <c r="CV31" s="639"/>
      <c r="CW31" s="639"/>
      <c r="CX31" s="639"/>
      <c r="CY31" s="640"/>
      <c r="CZ31" s="623">
        <v>0.3</v>
      </c>
      <c r="DA31" s="641"/>
      <c r="DB31" s="641"/>
      <c r="DC31" s="642"/>
      <c r="DD31" s="626">
        <v>19733</v>
      </c>
      <c r="DE31" s="639"/>
      <c r="DF31" s="639"/>
      <c r="DG31" s="639"/>
      <c r="DH31" s="639"/>
      <c r="DI31" s="639"/>
      <c r="DJ31" s="639"/>
      <c r="DK31" s="640"/>
      <c r="DL31" s="626">
        <v>19733</v>
      </c>
      <c r="DM31" s="639"/>
      <c r="DN31" s="639"/>
      <c r="DO31" s="639"/>
      <c r="DP31" s="639"/>
      <c r="DQ31" s="639"/>
      <c r="DR31" s="639"/>
      <c r="DS31" s="639"/>
      <c r="DT31" s="639"/>
      <c r="DU31" s="639"/>
      <c r="DV31" s="640"/>
      <c r="DW31" s="643">
        <v>0.5</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224382</v>
      </c>
      <c r="S32" s="621"/>
      <c r="T32" s="621"/>
      <c r="U32" s="621"/>
      <c r="V32" s="621"/>
      <c r="W32" s="621"/>
      <c r="X32" s="621"/>
      <c r="Y32" s="622"/>
      <c r="Z32" s="673">
        <v>3.5</v>
      </c>
      <c r="AA32" s="673"/>
      <c r="AB32" s="673"/>
      <c r="AC32" s="673"/>
      <c r="AD32" s="674">
        <v>2027</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99.5</v>
      </c>
      <c r="BH32" s="605"/>
      <c r="BI32" s="605"/>
      <c r="BJ32" s="605"/>
      <c r="BK32" s="605"/>
      <c r="BL32" s="605"/>
      <c r="BM32" s="668">
        <v>98.7</v>
      </c>
      <c r="BN32" s="605"/>
      <c r="BO32" s="605"/>
      <c r="BP32" s="605"/>
      <c r="BQ32" s="662"/>
      <c r="BR32" s="683">
        <v>99.3</v>
      </c>
      <c r="BS32" s="605"/>
      <c r="BT32" s="605"/>
      <c r="BU32" s="605"/>
      <c r="BV32" s="605"/>
      <c r="BW32" s="605"/>
      <c r="BX32" s="668">
        <v>97.9</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28000</v>
      </c>
      <c r="S33" s="621"/>
      <c r="T33" s="621"/>
      <c r="U33" s="621"/>
      <c r="V33" s="621"/>
      <c r="W33" s="621"/>
      <c r="X33" s="621"/>
      <c r="Y33" s="622"/>
      <c r="Z33" s="673">
        <v>0.4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3719583</v>
      </c>
      <c r="CS33" s="639"/>
      <c r="CT33" s="639"/>
      <c r="CU33" s="639"/>
      <c r="CV33" s="639"/>
      <c r="CW33" s="639"/>
      <c r="CX33" s="639"/>
      <c r="CY33" s="640"/>
      <c r="CZ33" s="623">
        <v>60.6</v>
      </c>
      <c r="DA33" s="641"/>
      <c r="DB33" s="641"/>
      <c r="DC33" s="642"/>
      <c r="DD33" s="626">
        <v>3297206</v>
      </c>
      <c r="DE33" s="639"/>
      <c r="DF33" s="639"/>
      <c r="DG33" s="639"/>
      <c r="DH33" s="639"/>
      <c r="DI33" s="639"/>
      <c r="DJ33" s="639"/>
      <c r="DK33" s="640"/>
      <c r="DL33" s="626">
        <v>2037335</v>
      </c>
      <c r="DM33" s="639"/>
      <c r="DN33" s="639"/>
      <c r="DO33" s="639"/>
      <c r="DP33" s="639"/>
      <c r="DQ33" s="639"/>
      <c r="DR33" s="639"/>
      <c r="DS33" s="639"/>
      <c r="DT33" s="639"/>
      <c r="DU33" s="639"/>
      <c r="DV33" s="640"/>
      <c r="DW33" s="643">
        <v>46.6</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1458675</v>
      </c>
      <c r="CS34" s="621"/>
      <c r="CT34" s="621"/>
      <c r="CU34" s="621"/>
      <c r="CV34" s="621"/>
      <c r="CW34" s="621"/>
      <c r="CX34" s="621"/>
      <c r="CY34" s="622"/>
      <c r="CZ34" s="623">
        <v>23.8</v>
      </c>
      <c r="DA34" s="641"/>
      <c r="DB34" s="641"/>
      <c r="DC34" s="642"/>
      <c r="DD34" s="626">
        <v>1186905</v>
      </c>
      <c r="DE34" s="621"/>
      <c r="DF34" s="621"/>
      <c r="DG34" s="621"/>
      <c r="DH34" s="621"/>
      <c r="DI34" s="621"/>
      <c r="DJ34" s="621"/>
      <c r="DK34" s="622"/>
      <c r="DL34" s="626">
        <v>940859</v>
      </c>
      <c r="DM34" s="621"/>
      <c r="DN34" s="621"/>
      <c r="DO34" s="621"/>
      <c r="DP34" s="621"/>
      <c r="DQ34" s="621"/>
      <c r="DR34" s="621"/>
      <c r="DS34" s="621"/>
      <c r="DT34" s="621"/>
      <c r="DU34" s="621"/>
      <c r="DV34" s="622"/>
      <c r="DW34" s="643">
        <v>21.5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752253</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105507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26317</v>
      </c>
      <c r="CS35" s="639"/>
      <c r="CT35" s="639"/>
      <c r="CU35" s="639"/>
      <c r="CV35" s="639"/>
      <c r="CW35" s="639"/>
      <c r="CX35" s="639"/>
      <c r="CY35" s="640"/>
      <c r="CZ35" s="623">
        <v>0.4</v>
      </c>
      <c r="DA35" s="641"/>
      <c r="DB35" s="641"/>
      <c r="DC35" s="642"/>
      <c r="DD35" s="626">
        <v>25816</v>
      </c>
      <c r="DE35" s="639"/>
      <c r="DF35" s="639"/>
      <c r="DG35" s="639"/>
      <c r="DH35" s="639"/>
      <c r="DI35" s="639"/>
      <c r="DJ35" s="639"/>
      <c r="DK35" s="640"/>
      <c r="DL35" s="626">
        <v>25816</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6414268</v>
      </c>
      <c r="S36" s="661"/>
      <c r="T36" s="661"/>
      <c r="U36" s="661"/>
      <c r="V36" s="661"/>
      <c r="W36" s="661"/>
      <c r="X36" s="661"/>
      <c r="Y36" s="664"/>
      <c r="Z36" s="665">
        <v>100</v>
      </c>
      <c r="AA36" s="665"/>
      <c r="AB36" s="665"/>
      <c r="AC36" s="665"/>
      <c r="AD36" s="666">
        <v>4374548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238776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-7099</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943549</v>
      </c>
      <c r="CS36" s="621"/>
      <c r="CT36" s="621"/>
      <c r="CU36" s="621"/>
      <c r="CV36" s="621"/>
      <c r="CW36" s="621"/>
      <c r="CX36" s="621"/>
      <c r="CY36" s="622"/>
      <c r="CZ36" s="623">
        <v>15.4</v>
      </c>
      <c r="DA36" s="641"/>
      <c r="DB36" s="641"/>
      <c r="DC36" s="642"/>
      <c r="DD36" s="626">
        <v>915420</v>
      </c>
      <c r="DE36" s="621"/>
      <c r="DF36" s="621"/>
      <c r="DG36" s="621"/>
      <c r="DH36" s="621"/>
      <c r="DI36" s="621"/>
      <c r="DJ36" s="621"/>
      <c r="DK36" s="622"/>
      <c r="DL36" s="626">
        <v>651467</v>
      </c>
      <c r="DM36" s="621"/>
      <c r="DN36" s="621"/>
      <c r="DO36" s="621"/>
      <c r="DP36" s="621"/>
      <c r="DQ36" s="621"/>
      <c r="DR36" s="621"/>
      <c r="DS36" s="621"/>
      <c r="DT36" s="621"/>
      <c r="DU36" s="621"/>
      <c r="DV36" s="622"/>
      <c r="DW36" s="643">
        <v>14.9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1989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2275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603237</v>
      </c>
      <c r="CS37" s="639"/>
      <c r="CT37" s="639"/>
      <c r="CU37" s="639"/>
      <c r="CV37" s="639"/>
      <c r="CW37" s="639"/>
      <c r="CX37" s="639"/>
      <c r="CY37" s="640"/>
      <c r="CZ37" s="623">
        <v>9.8000000000000007</v>
      </c>
      <c r="DA37" s="641"/>
      <c r="DB37" s="641"/>
      <c r="DC37" s="642"/>
      <c r="DD37" s="626">
        <v>603237</v>
      </c>
      <c r="DE37" s="639"/>
      <c r="DF37" s="639"/>
      <c r="DG37" s="639"/>
      <c r="DH37" s="639"/>
      <c r="DI37" s="639"/>
      <c r="DJ37" s="639"/>
      <c r="DK37" s="640"/>
      <c r="DL37" s="626">
        <v>444902</v>
      </c>
      <c r="DM37" s="639"/>
      <c r="DN37" s="639"/>
      <c r="DO37" s="639"/>
      <c r="DP37" s="639"/>
      <c r="DQ37" s="639"/>
      <c r="DR37" s="639"/>
      <c r="DS37" s="639"/>
      <c r="DT37" s="639"/>
      <c r="DU37" s="639"/>
      <c r="DV37" s="640"/>
      <c r="DW37" s="643">
        <v>10.199999999999999</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3910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750264</v>
      </c>
      <c r="CS38" s="621"/>
      <c r="CT38" s="621"/>
      <c r="CU38" s="621"/>
      <c r="CV38" s="621"/>
      <c r="CW38" s="621"/>
      <c r="CX38" s="621"/>
      <c r="CY38" s="622"/>
      <c r="CZ38" s="623">
        <v>12.2</v>
      </c>
      <c r="DA38" s="641"/>
      <c r="DB38" s="641"/>
      <c r="DC38" s="642"/>
      <c r="DD38" s="626">
        <v>689585</v>
      </c>
      <c r="DE38" s="621"/>
      <c r="DF38" s="621"/>
      <c r="DG38" s="621"/>
      <c r="DH38" s="621"/>
      <c r="DI38" s="621"/>
      <c r="DJ38" s="621"/>
      <c r="DK38" s="622"/>
      <c r="DL38" s="626">
        <v>419193</v>
      </c>
      <c r="DM38" s="621"/>
      <c r="DN38" s="621"/>
      <c r="DO38" s="621"/>
      <c r="DP38" s="621"/>
      <c r="DQ38" s="621"/>
      <c r="DR38" s="621"/>
      <c r="DS38" s="621"/>
      <c r="DT38" s="621"/>
      <c r="DU38" s="621"/>
      <c r="DV38" s="622"/>
      <c r="DW38" s="643">
        <v>9.6</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481778</v>
      </c>
      <c r="CS39" s="639"/>
      <c r="CT39" s="639"/>
      <c r="CU39" s="639"/>
      <c r="CV39" s="639"/>
      <c r="CW39" s="639"/>
      <c r="CX39" s="639"/>
      <c r="CY39" s="640"/>
      <c r="CZ39" s="623">
        <v>7.9</v>
      </c>
      <c r="DA39" s="641"/>
      <c r="DB39" s="641"/>
      <c r="DC39" s="642"/>
      <c r="DD39" s="626">
        <v>479480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222703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76</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59000</v>
      </c>
      <c r="CS40" s="621"/>
      <c r="CT40" s="621"/>
      <c r="CU40" s="621"/>
      <c r="CV40" s="621"/>
      <c r="CW40" s="621"/>
      <c r="CX40" s="621"/>
      <c r="CY40" s="622"/>
      <c r="CZ40" s="623">
        <v>1</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288785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232</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395362</v>
      </c>
      <c r="CS42" s="621"/>
      <c r="CT42" s="621"/>
      <c r="CU42" s="621"/>
      <c r="CV42" s="621"/>
      <c r="CW42" s="621"/>
      <c r="CX42" s="621"/>
      <c r="CY42" s="622"/>
      <c r="CZ42" s="623">
        <v>6.4</v>
      </c>
      <c r="DA42" s="624"/>
      <c r="DB42" s="624"/>
      <c r="DC42" s="625"/>
      <c r="DD42" s="626">
        <v>258351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15980</v>
      </c>
      <c r="CS43" s="639"/>
      <c r="CT43" s="639"/>
      <c r="CU43" s="639"/>
      <c r="CV43" s="639"/>
      <c r="CW43" s="639"/>
      <c r="CX43" s="639"/>
      <c r="CY43" s="640"/>
      <c r="CZ43" s="623">
        <v>0.3</v>
      </c>
      <c r="DA43" s="641"/>
      <c r="DB43" s="641"/>
      <c r="DC43" s="642"/>
      <c r="DD43" s="626">
        <v>15980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395362</v>
      </c>
      <c r="CS44" s="621"/>
      <c r="CT44" s="621"/>
      <c r="CU44" s="621"/>
      <c r="CV44" s="621"/>
      <c r="CW44" s="621"/>
      <c r="CX44" s="621"/>
      <c r="CY44" s="622"/>
      <c r="CZ44" s="623">
        <v>6.4</v>
      </c>
      <c r="DA44" s="624"/>
      <c r="DB44" s="624"/>
      <c r="DC44" s="625"/>
      <c r="DD44" s="626">
        <v>258351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186162</v>
      </c>
      <c r="CS45" s="639"/>
      <c r="CT45" s="639"/>
      <c r="CU45" s="639"/>
      <c r="CV45" s="639"/>
      <c r="CW45" s="639"/>
      <c r="CX45" s="639"/>
      <c r="CY45" s="640"/>
      <c r="CZ45" s="623">
        <v>3</v>
      </c>
      <c r="DA45" s="641"/>
      <c r="DB45" s="641"/>
      <c r="DC45" s="642"/>
      <c r="DD45" s="626">
        <v>63828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207974</v>
      </c>
      <c r="CS46" s="621"/>
      <c r="CT46" s="621"/>
      <c r="CU46" s="621"/>
      <c r="CV46" s="621"/>
      <c r="CW46" s="621"/>
      <c r="CX46" s="621"/>
      <c r="CY46" s="622"/>
      <c r="CZ46" s="623">
        <v>3.4</v>
      </c>
      <c r="DA46" s="624"/>
      <c r="DB46" s="624"/>
      <c r="DC46" s="625"/>
      <c r="DD46" s="626">
        <v>193297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6134265</v>
      </c>
      <c r="CS49" s="605"/>
      <c r="CT49" s="605"/>
      <c r="CU49" s="605"/>
      <c r="CV49" s="605"/>
      <c r="CW49" s="605"/>
      <c r="CX49" s="605"/>
      <c r="CY49" s="606"/>
      <c r="CZ49" s="607">
        <v>100</v>
      </c>
      <c r="DA49" s="608"/>
      <c r="DB49" s="608"/>
      <c r="DC49" s="609"/>
      <c r="DD49" s="610">
        <v>4958200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6414</v>
      </c>
      <c r="R7" s="1134"/>
      <c r="S7" s="1134"/>
      <c r="T7" s="1134"/>
      <c r="U7" s="1134"/>
      <c r="V7" s="1134">
        <v>6134</v>
      </c>
      <c r="W7" s="1134"/>
      <c r="X7" s="1134"/>
      <c r="Y7" s="1134"/>
      <c r="Z7" s="1134"/>
      <c r="AA7" s="1134">
        <v>280</v>
      </c>
      <c r="AB7" s="1134"/>
      <c r="AC7" s="1134"/>
      <c r="AD7" s="1134"/>
      <c r="AE7" s="1135"/>
      <c r="AF7" s="1136">
        <v>273</v>
      </c>
      <c r="AG7" s="1137"/>
      <c r="AH7" s="1137"/>
      <c r="AI7" s="1137"/>
      <c r="AJ7" s="1138"/>
      <c r="AK7" s="1120">
        <v>255</v>
      </c>
      <c r="AL7" s="1121"/>
      <c r="AM7" s="1121"/>
      <c r="AN7" s="1121"/>
      <c r="AO7" s="1121"/>
      <c r="AP7" s="1121">
        <v>1747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6414</v>
      </c>
      <c r="R23" s="1098"/>
      <c r="S23" s="1098"/>
      <c r="T23" s="1098"/>
      <c r="U23" s="1098"/>
      <c r="V23" s="1098">
        <v>6134</v>
      </c>
      <c r="W23" s="1098"/>
      <c r="X23" s="1098"/>
      <c r="Y23" s="1098"/>
      <c r="Z23" s="1098"/>
      <c r="AA23" s="1098">
        <v>280</v>
      </c>
      <c r="AB23" s="1098"/>
      <c r="AC23" s="1098"/>
      <c r="AD23" s="1098"/>
      <c r="AE23" s="1099"/>
      <c r="AF23" s="1100">
        <v>273</v>
      </c>
      <c r="AG23" s="1098"/>
      <c r="AH23" s="1098"/>
      <c r="AI23" s="1098"/>
      <c r="AJ23" s="1101"/>
      <c r="AK23" s="1102"/>
      <c r="AL23" s="1103"/>
      <c r="AM23" s="1103"/>
      <c r="AN23" s="1103"/>
      <c r="AO23" s="1103"/>
      <c r="AP23" s="1098">
        <v>1747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1830</v>
      </c>
      <c r="R28" s="1083"/>
      <c r="S28" s="1083"/>
      <c r="T28" s="1083"/>
      <c r="U28" s="1083"/>
      <c r="V28" s="1083">
        <v>1724</v>
      </c>
      <c r="W28" s="1083"/>
      <c r="X28" s="1083"/>
      <c r="Y28" s="1083"/>
      <c r="Z28" s="1083"/>
      <c r="AA28" s="1083">
        <v>106</v>
      </c>
      <c r="AB28" s="1083"/>
      <c r="AC28" s="1083"/>
      <c r="AD28" s="1083"/>
      <c r="AE28" s="1084"/>
      <c r="AF28" s="1085">
        <v>106</v>
      </c>
      <c r="AG28" s="1083"/>
      <c r="AH28" s="1083"/>
      <c r="AI28" s="1083"/>
      <c r="AJ28" s="1086"/>
      <c r="AK28" s="1087">
        <v>223</v>
      </c>
      <c r="AL28" s="1075"/>
      <c r="AM28" s="1075"/>
      <c r="AN28" s="1075"/>
      <c r="AO28" s="1075"/>
      <c r="AP28" s="1075" t="s">
        <v>543</v>
      </c>
      <c r="AQ28" s="1075"/>
      <c r="AR28" s="1075"/>
      <c r="AS28" s="1075"/>
      <c r="AT28" s="1075"/>
      <c r="AU28" s="1075" t="s">
        <v>543</v>
      </c>
      <c r="AV28" s="1075"/>
      <c r="AW28" s="1075"/>
      <c r="AX28" s="1075"/>
      <c r="AY28" s="1075"/>
      <c r="AZ28" s="1076" t="s">
        <v>543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189</v>
      </c>
      <c r="R29" s="1073"/>
      <c r="S29" s="1073"/>
      <c r="T29" s="1073"/>
      <c r="U29" s="1073"/>
      <c r="V29" s="1073">
        <v>182</v>
      </c>
      <c r="W29" s="1073"/>
      <c r="X29" s="1073"/>
      <c r="Y29" s="1073"/>
      <c r="Z29" s="1073"/>
      <c r="AA29" s="1073">
        <v>6</v>
      </c>
      <c r="AB29" s="1073"/>
      <c r="AC29" s="1073"/>
      <c r="AD29" s="1073"/>
      <c r="AE29" s="1074"/>
      <c r="AF29" s="1048">
        <v>6</v>
      </c>
      <c r="AG29" s="1049"/>
      <c r="AH29" s="1049"/>
      <c r="AI29" s="1049"/>
      <c r="AJ29" s="1050"/>
      <c r="AK29" s="1009">
        <v>35</v>
      </c>
      <c r="AL29" s="1000"/>
      <c r="AM29" s="1000"/>
      <c r="AN29" s="1000"/>
      <c r="AO29" s="1000"/>
      <c r="AP29" s="1000" t="s">
        <v>543</v>
      </c>
      <c r="AQ29" s="1000"/>
      <c r="AR29" s="1000"/>
      <c r="AS29" s="1000"/>
      <c r="AT29" s="1000"/>
      <c r="AU29" s="1000" t="s">
        <v>543</v>
      </c>
      <c r="AV29" s="1000"/>
      <c r="AW29" s="1000"/>
      <c r="AX29" s="1000"/>
      <c r="AY29" s="1000"/>
      <c r="AZ29" s="1071" t="s">
        <v>543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842</v>
      </c>
      <c r="R30" s="1073"/>
      <c r="S30" s="1073"/>
      <c r="T30" s="1073"/>
      <c r="U30" s="1073"/>
      <c r="V30" s="1073">
        <v>809</v>
      </c>
      <c r="W30" s="1073"/>
      <c r="X30" s="1073"/>
      <c r="Y30" s="1073"/>
      <c r="Z30" s="1073"/>
      <c r="AA30" s="1073">
        <v>33</v>
      </c>
      <c r="AB30" s="1073"/>
      <c r="AC30" s="1073"/>
      <c r="AD30" s="1073"/>
      <c r="AE30" s="1074"/>
      <c r="AF30" s="1048">
        <v>33</v>
      </c>
      <c r="AG30" s="1049"/>
      <c r="AH30" s="1049"/>
      <c r="AI30" s="1049"/>
      <c r="AJ30" s="1050"/>
      <c r="AK30" s="1009">
        <v>162</v>
      </c>
      <c r="AL30" s="1000"/>
      <c r="AM30" s="1000"/>
      <c r="AN30" s="1000"/>
      <c r="AO30" s="1000"/>
      <c r="AP30" s="1000" t="s">
        <v>543</v>
      </c>
      <c r="AQ30" s="1000"/>
      <c r="AR30" s="1000"/>
      <c r="AS30" s="1000"/>
      <c r="AT30" s="1000"/>
      <c r="AU30" s="1000" t="s">
        <v>543</v>
      </c>
      <c r="AV30" s="1000"/>
      <c r="AW30" s="1000"/>
      <c r="AX30" s="1000"/>
      <c r="AY30" s="1000"/>
      <c r="AZ30" s="1071" t="s">
        <v>543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5</v>
      </c>
      <c r="R31" s="1073"/>
      <c r="S31" s="1073"/>
      <c r="T31" s="1073"/>
      <c r="U31" s="1073"/>
      <c r="V31" s="1073">
        <v>4</v>
      </c>
      <c r="W31" s="1073"/>
      <c r="X31" s="1073"/>
      <c r="Y31" s="1073"/>
      <c r="Z31" s="1073"/>
      <c r="AA31" s="1073">
        <v>1</v>
      </c>
      <c r="AB31" s="1073"/>
      <c r="AC31" s="1073"/>
      <c r="AD31" s="1073"/>
      <c r="AE31" s="1074"/>
      <c r="AF31" s="1048">
        <v>1</v>
      </c>
      <c r="AG31" s="1049"/>
      <c r="AH31" s="1049"/>
      <c r="AI31" s="1049"/>
      <c r="AJ31" s="1050"/>
      <c r="AK31" s="1009" t="s">
        <v>541</v>
      </c>
      <c r="AL31" s="1000"/>
      <c r="AM31" s="1000"/>
      <c r="AN31" s="1000"/>
      <c r="AO31" s="1000"/>
      <c r="AP31" s="1000" t="s">
        <v>543</v>
      </c>
      <c r="AQ31" s="1000"/>
      <c r="AR31" s="1000"/>
      <c r="AS31" s="1000"/>
      <c r="AT31" s="1000"/>
      <c r="AU31" s="1000" t="s">
        <v>543</v>
      </c>
      <c r="AV31" s="1000"/>
      <c r="AW31" s="1000"/>
      <c r="AX31" s="1000"/>
      <c r="AY31" s="1000"/>
      <c r="AZ31" s="1071" t="s">
        <v>543</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531</v>
      </c>
      <c r="R32" s="1073"/>
      <c r="S32" s="1073"/>
      <c r="T32" s="1073"/>
      <c r="U32" s="1073"/>
      <c r="V32" s="1073">
        <v>529</v>
      </c>
      <c r="W32" s="1073"/>
      <c r="X32" s="1073"/>
      <c r="Y32" s="1073"/>
      <c r="Z32" s="1073"/>
      <c r="AA32" s="1073">
        <v>2</v>
      </c>
      <c r="AB32" s="1073"/>
      <c r="AC32" s="1073"/>
      <c r="AD32" s="1073"/>
      <c r="AE32" s="1074"/>
      <c r="AF32" s="1048">
        <v>2</v>
      </c>
      <c r="AG32" s="1049"/>
      <c r="AH32" s="1049"/>
      <c r="AI32" s="1049"/>
      <c r="AJ32" s="1050"/>
      <c r="AK32" s="1009">
        <v>239</v>
      </c>
      <c r="AL32" s="1000"/>
      <c r="AM32" s="1000"/>
      <c r="AN32" s="1000"/>
      <c r="AO32" s="1000"/>
      <c r="AP32" s="1000">
        <v>2444</v>
      </c>
      <c r="AQ32" s="1000"/>
      <c r="AR32" s="1000"/>
      <c r="AS32" s="1000"/>
      <c r="AT32" s="1000"/>
      <c r="AU32" s="1000">
        <v>2444</v>
      </c>
      <c r="AV32" s="1000"/>
      <c r="AW32" s="1000"/>
      <c r="AX32" s="1000"/>
      <c r="AY32" s="1000"/>
      <c r="AZ32" s="1071" t="s">
        <v>543</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148</v>
      </c>
      <c r="AG63" s="988"/>
      <c r="AH63" s="988"/>
      <c r="AI63" s="988"/>
      <c r="AJ63" s="1059"/>
      <c r="AK63" s="1060"/>
      <c r="AL63" s="992"/>
      <c r="AM63" s="992"/>
      <c r="AN63" s="992"/>
      <c r="AO63" s="992"/>
      <c r="AP63" s="988">
        <v>2444</v>
      </c>
      <c r="AQ63" s="988"/>
      <c r="AR63" s="988"/>
      <c r="AS63" s="988"/>
      <c r="AT63" s="988"/>
      <c r="AU63" s="988">
        <v>2444</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532</v>
      </c>
      <c r="C68" s="1015"/>
      <c r="D68" s="1015"/>
      <c r="E68" s="1015"/>
      <c r="F68" s="1015"/>
      <c r="G68" s="1015"/>
      <c r="H68" s="1015"/>
      <c r="I68" s="1015"/>
      <c r="J68" s="1015"/>
      <c r="K68" s="1015"/>
      <c r="L68" s="1015"/>
      <c r="M68" s="1015"/>
      <c r="N68" s="1015"/>
      <c r="O68" s="1015"/>
      <c r="P68" s="1016"/>
      <c r="Q68" s="1017">
        <v>2551</v>
      </c>
      <c r="R68" s="1011"/>
      <c r="S68" s="1011"/>
      <c r="T68" s="1011"/>
      <c r="U68" s="1011"/>
      <c r="V68" s="1011">
        <v>2523</v>
      </c>
      <c r="W68" s="1011"/>
      <c r="X68" s="1011"/>
      <c r="Y68" s="1011"/>
      <c r="Z68" s="1011"/>
      <c r="AA68" s="1011">
        <v>28</v>
      </c>
      <c r="AB68" s="1011"/>
      <c r="AC68" s="1011"/>
      <c r="AD68" s="1011"/>
      <c r="AE68" s="1011"/>
      <c r="AF68" s="1011">
        <v>28</v>
      </c>
      <c r="AG68" s="1011"/>
      <c r="AH68" s="1011"/>
      <c r="AI68" s="1011"/>
      <c r="AJ68" s="1011"/>
      <c r="AK68" s="1011">
        <v>41</v>
      </c>
      <c r="AL68" s="1011"/>
      <c r="AM68" s="1011"/>
      <c r="AN68" s="1011"/>
      <c r="AO68" s="1011"/>
      <c r="AP68" s="1011">
        <v>2164</v>
      </c>
      <c r="AQ68" s="1011"/>
      <c r="AR68" s="1011"/>
      <c r="AS68" s="1011"/>
      <c r="AT68" s="1011"/>
      <c r="AU68" s="1011">
        <v>457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533</v>
      </c>
      <c r="C69" s="1004"/>
      <c r="D69" s="1004"/>
      <c r="E69" s="1004"/>
      <c r="F69" s="1004"/>
      <c r="G69" s="1004"/>
      <c r="H69" s="1004"/>
      <c r="I69" s="1004"/>
      <c r="J69" s="1004"/>
      <c r="K69" s="1004"/>
      <c r="L69" s="1004"/>
      <c r="M69" s="1004"/>
      <c r="N69" s="1004"/>
      <c r="O69" s="1004"/>
      <c r="P69" s="1005"/>
      <c r="Q69" s="1006">
        <v>244</v>
      </c>
      <c r="R69" s="1000"/>
      <c r="S69" s="1000"/>
      <c r="T69" s="1000"/>
      <c r="U69" s="1000"/>
      <c r="V69" s="1000">
        <v>217</v>
      </c>
      <c r="W69" s="1000"/>
      <c r="X69" s="1000"/>
      <c r="Y69" s="1000"/>
      <c r="Z69" s="1000"/>
      <c r="AA69" s="1000">
        <v>27</v>
      </c>
      <c r="AB69" s="1000"/>
      <c r="AC69" s="1000"/>
      <c r="AD69" s="1000"/>
      <c r="AE69" s="1000"/>
      <c r="AF69" s="1000">
        <v>27</v>
      </c>
      <c r="AG69" s="1000"/>
      <c r="AH69" s="1000"/>
      <c r="AI69" s="1000"/>
      <c r="AJ69" s="1000"/>
      <c r="AK69" s="1000" t="s">
        <v>540</v>
      </c>
      <c r="AL69" s="1000"/>
      <c r="AM69" s="1000"/>
      <c r="AN69" s="1000"/>
      <c r="AO69" s="1000"/>
      <c r="AP69" s="1000">
        <v>33</v>
      </c>
      <c r="AQ69" s="1000"/>
      <c r="AR69" s="1000"/>
      <c r="AS69" s="1000"/>
      <c r="AT69" s="1000"/>
      <c r="AU69" s="1000">
        <v>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534</v>
      </c>
      <c r="C70" s="1004"/>
      <c r="D70" s="1004"/>
      <c r="E70" s="1004"/>
      <c r="F70" s="1004"/>
      <c r="G70" s="1004"/>
      <c r="H70" s="1004"/>
      <c r="I70" s="1004"/>
      <c r="J70" s="1004"/>
      <c r="K70" s="1004"/>
      <c r="L70" s="1004"/>
      <c r="M70" s="1004"/>
      <c r="N70" s="1004"/>
      <c r="O70" s="1004"/>
      <c r="P70" s="1005"/>
      <c r="Q70" s="1006">
        <v>1952</v>
      </c>
      <c r="R70" s="1000"/>
      <c r="S70" s="1000"/>
      <c r="T70" s="1000"/>
      <c r="U70" s="1000"/>
      <c r="V70" s="1000">
        <v>1651</v>
      </c>
      <c r="W70" s="1000"/>
      <c r="X70" s="1000"/>
      <c r="Y70" s="1000"/>
      <c r="Z70" s="1000"/>
      <c r="AA70" s="1000">
        <v>301</v>
      </c>
      <c r="AB70" s="1000"/>
      <c r="AC70" s="1000"/>
      <c r="AD70" s="1000"/>
      <c r="AE70" s="1000"/>
      <c r="AF70" s="1000">
        <v>301</v>
      </c>
      <c r="AG70" s="1000"/>
      <c r="AH70" s="1000"/>
      <c r="AI70" s="1000"/>
      <c r="AJ70" s="1000"/>
      <c r="AK70" s="1000" t="s">
        <v>541</v>
      </c>
      <c r="AL70" s="1000"/>
      <c r="AM70" s="1000"/>
      <c r="AN70" s="1000"/>
      <c r="AO70" s="1000"/>
      <c r="AP70" s="1000">
        <v>2680</v>
      </c>
      <c r="AQ70" s="1000"/>
      <c r="AR70" s="1000"/>
      <c r="AS70" s="1000"/>
      <c r="AT70" s="1000"/>
      <c r="AU70" s="1000" t="s">
        <v>540</v>
      </c>
      <c r="AV70" s="1000"/>
      <c r="AW70" s="1000"/>
      <c r="AX70" s="1000"/>
      <c r="AY70" s="1000"/>
      <c r="AZ70" s="1001" t="s">
        <v>542</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535</v>
      </c>
      <c r="C71" s="1004"/>
      <c r="D71" s="1004"/>
      <c r="E71" s="1004"/>
      <c r="F71" s="1004"/>
      <c r="G71" s="1004"/>
      <c r="H71" s="1004"/>
      <c r="I71" s="1004"/>
      <c r="J71" s="1004"/>
      <c r="K71" s="1004"/>
      <c r="L71" s="1004"/>
      <c r="M71" s="1004"/>
      <c r="N71" s="1004"/>
      <c r="O71" s="1004"/>
      <c r="P71" s="1005"/>
      <c r="Q71" s="1006">
        <v>1943</v>
      </c>
      <c r="R71" s="1000"/>
      <c r="S71" s="1000"/>
      <c r="T71" s="1000"/>
      <c r="U71" s="1000"/>
      <c r="V71" s="1000">
        <v>1866</v>
      </c>
      <c r="W71" s="1000"/>
      <c r="X71" s="1000"/>
      <c r="Y71" s="1000"/>
      <c r="Z71" s="1000"/>
      <c r="AA71" s="1000">
        <v>77</v>
      </c>
      <c r="AB71" s="1000"/>
      <c r="AC71" s="1000"/>
      <c r="AD71" s="1000"/>
      <c r="AE71" s="1000"/>
      <c r="AF71" s="1000">
        <v>77</v>
      </c>
      <c r="AG71" s="1000"/>
      <c r="AH71" s="1000"/>
      <c r="AI71" s="1000"/>
      <c r="AJ71" s="1000"/>
      <c r="AK71" s="1000">
        <v>27</v>
      </c>
      <c r="AL71" s="1000"/>
      <c r="AM71" s="1000"/>
      <c r="AN71" s="1000"/>
      <c r="AO71" s="1000"/>
      <c r="AP71" s="1000">
        <v>544</v>
      </c>
      <c r="AQ71" s="1000"/>
      <c r="AR71" s="1000"/>
      <c r="AS71" s="1000"/>
      <c r="AT71" s="1000"/>
      <c r="AU71" s="1000">
        <v>83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536</v>
      </c>
      <c r="C72" s="1004"/>
      <c r="D72" s="1004"/>
      <c r="E72" s="1004"/>
      <c r="F72" s="1004"/>
      <c r="G72" s="1004"/>
      <c r="H72" s="1004"/>
      <c r="I72" s="1004"/>
      <c r="J72" s="1004"/>
      <c r="K72" s="1004"/>
      <c r="L72" s="1004"/>
      <c r="M72" s="1004"/>
      <c r="N72" s="1004"/>
      <c r="O72" s="1004"/>
      <c r="P72" s="1005"/>
      <c r="Q72" s="1006">
        <v>73</v>
      </c>
      <c r="R72" s="1000"/>
      <c r="S72" s="1000"/>
      <c r="T72" s="1000"/>
      <c r="U72" s="1000"/>
      <c r="V72" s="1000">
        <v>69</v>
      </c>
      <c r="W72" s="1000"/>
      <c r="X72" s="1000"/>
      <c r="Y72" s="1000"/>
      <c r="Z72" s="1000"/>
      <c r="AA72" s="1000">
        <v>4</v>
      </c>
      <c r="AB72" s="1000"/>
      <c r="AC72" s="1000"/>
      <c r="AD72" s="1000"/>
      <c r="AE72" s="1000"/>
      <c r="AF72" s="1000">
        <v>4</v>
      </c>
      <c r="AG72" s="1000"/>
      <c r="AH72" s="1000"/>
      <c r="AI72" s="1000"/>
      <c r="AJ72" s="1000"/>
      <c r="AK72" s="1000">
        <v>7</v>
      </c>
      <c r="AL72" s="1000"/>
      <c r="AM72" s="1000"/>
      <c r="AN72" s="1000"/>
      <c r="AO72" s="1000"/>
      <c r="AP72" s="1000" t="s">
        <v>544</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537</v>
      </c>
      <c r="C73" s="1004"/>
      <c r="D73" s="1004"/>
      <c r="E73" s="1004"/>
      <c r="F73" s="1004"/>
      <c r="G73" s="1004"/>
      <c r="H73" s="1004"/>
      <c r="I73" s="1004"/>
      <c r="J73" s="1004"/>
      <c r="K73" s="1004"/>
      <c r="L73" s="1004"/>
      <c r="M73" s="1004"/>
      <c r="N73" s="1004"/>
      <c r="O73" s="1004"/>
      <c r="P73" s="1005"/>
      <c r="Q73" s="1006">
        <v>9154</v>
      </c>
      <c r="R73" s="1000"/>
      <c r="S73" s="1000"/>
      <c r="T73" s="1000"/>
      <c r="U73" s="1000"/>
      <c r="V73" s="1000">
        <v>9003</v>
      </c>
      <c r="W73" s="1000"/>
      <c r="X73" s="1000"/>
      <c r="Y73" s="1000"/>
      <c r="Z73" s="1000"/>
      <c r="AA73" s="1000">
        <v>152</v>
      </c>
      <c r="AB73" s="1000"/>
      <c r="AC73" s="1000"/>
      <c r="AD73" s="1000"/>
      <c r="AE73" s="1000"/>
      <c r="AF73" s="1000">
        <v>152</v>
      </c>
      <c r="AG73" s="1000"/>
      <c r="AH73" s="1000"/>
      <c r="AI73" s="1000"/>
      <c r="AJ73" s="1000"/>
      <c r="AK73" s="1000">
        <v>1080</v>
      </c>
      <c r="AL73" s="1000"/>
      <c r="AM73" s="1000"/>
      <c r="AN73" s="1000"/>
      <c r="AO73" s="1000"/>
      <c r="AP73" s="1000" t="s">
        <v>540</v>
      </c>
      <c r="AQ73" s="1000"/>
      <c r="AR73" s="1000"/>
      <c r="AS73" s="1000"/>
      <c r="AT73" s="1000"/>
      <c r="AU73" s="1000" t="s">
        <v>540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538</v>
      </c>
      <c r="C74" s="1004"/>
      <c r="D74" s="1004"/>
      <c r="E74" s="1004"/>
      <c r="F74" s="1004"/>
      <c r="G74" s="1004"/>
      <c r="H74" s="1004"/>
      <c r="I74" s="1004"/>
      <c r="J74" s="1004"/>
      <c r="K74" s="1004"/>
      <c r="L74" s="1004"/>
      <c r="M74" s="1004"/>
      <c r="N74" s="1004"/>
      <c r="O74" s="1004"/>
      <c r="P74" s="1005"/>
      <c r="Q74" s="1006">
        <v>1549</v>
      </c>
      <c r="R74" s="1000"/>
      <c r="S74" s="1000"/>
      <c r="T74" s="1000"/>
      <c r="U74" s="1000"/>
      <c r="V74" s="1000">
        <v>1445</v>
      </c>
      <c r="W74" s="1000"/>
      <c r="X74" s="1000"/>
      <c r="Y74" s="1000"/>
      <c r="Z74" s="1000"/>
      <c r="AA74" s="1000">
        <v>104</v>
      </c>
      <c r="AB74" s="1000"/>
      <c r="AC74" s="1000"/>
      <c r="AD74" s="1000"/>
      <c r="AE74" s="1000"/>
      <c r="AF74" s="1000">
        <v>104</v>
      </c>
      <c r="AG74" s="1000"/>
      <c r="AH74" s="1000"/>
      <c r="AI74" s="1000"/>
      <c r="AJ74" s="1000"/>
      <c r="AK74" s="1000" t="s">
        <v>540</v>
      </c>
      <c r="AL74" s="1000"/>
      <c r="AM74" s="1000"/>
      <c r="AN74" s="1000"/>
      <c r="AO74" s="1000"/>
      <c r="AP74" s="1000" t="s">
        <v>541</v>
      </c>
      <c r="AQ74" s="1000"/>
      <c r="AR74" s="1000"/>
      <c r="AS74" s="1000"/>
      <c r="AT74" s="1000"/>
      <c r="AU74" s="1000" t="s">
        <v>541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539</v>
      </c>
      <c r="C75" s="1004"/>
      <c r="D75" s="1004"/>
      <c r="E75" s="1004"/>
      <c r="F75" s="1004"/>
      <c r="G75" s="1004"/>
      <c r="H75" s="1004"/>
      <c r="I75" s="1004"/>
      <c r="J75" s="1004"/>
      <c r="K75" s="1004"/>
      <c r="L75" s="1004"/>
      <c r="M75" s="1004"/>
      <c r="N75" s="1004"/>
      <c r="O75" s="1004"/>
      <c r="P75" s="1005"/>
      <c r="Q75" s="1007">
        <v>795514</v>
      </c>
      <c r="R75" s="1008"/>
      <c r="S75" s="1008"/>
      <c r="T75" s="1008"/>
      <c r="U75" s="1009"/>
      <c r="V75" s="1010">
        <v>763822</v>
      </c>
      <c r="W75" s="1008"/>
      <c r="X75" s="1008"/>
      <c r="Y75" s="1008"/>
      <c r="Z75" s="1009"/>
      <c r="AA75" s="1010">
        <v>31692</v>
      </c>
      <c r="AB75" s="1008"/>
      <c r="AC75" s="1008"/>
      <c r="AD75" s="1008"/>
      <c r="AE75" s="1009"/>
      <c r="AF75" s="1010">
        <v>31692</v>
      </c>
      <c r="AG75" s="1008"/>
      <c r="AH75" s="1008"/>
      <c r="AI75" s="1008"/>
      <c r="AJ75" s="1009"/>
      <c r="AK75" s="1010">
        <v>1</v>
      </c>
      <c r="AL75" s="1008"/>
      <c r="AM75" s="1008"/>
      <c r="AN75" s="1008"/>
      <c r="AO75" s="1009"/>
      <c r="AP75" s="1010" t="s">
        <v>540</v>
      </c>
      <c r="AQ75" s="1008"/>
      <c r="AR75" s="1008"/>
      <c r="AS75" s="1008"/>
      <c r="AT75" s="1009"/>
      <c r="AU75" s="1010" t="s">
        <v>540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32385</v>
      </c>
      <c r="AG88" s="988"/>
      <c r="AH88" s="988"/>
      <c r="AI88" s="988"/>
      <c r="AJ88" s="988"/>
      <c r="AK88" s="992"/>
      <c r="AL88" s="992"/>
      <c r="AM88" s="992"/>
      <c r="AN88" s="992"/>
      <c r="AO88" s="992"/>
      <c r="AP88" s="988">
        <v>5421</v>
      </c>
      <c r="AQ88" s="988"/>
      <c r="AR88" s="988"/>
      <c r="AS88" s="988"/>
      <c r="AT88" s="988"/>
      <c r="AU88" s="988">
        <v>542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165492</v>
      </c>
      <c r="AB110" s="916"/>
      <c r="AC110" s="916"/>
      <c r="AD110" s="916"/>
      <c r="AE110" s="917"/>
      <c r="AF110" s="918">
        <v>142261</v>
      </c>
      <c r="AG110" s="916"/>
      <c r="AH110" s="916"/>
      <c r="AI110" s="916"/>
      <c r="AJ110" s="917"/>
      <c r="AK110" s="918">
        <v>145564</v>
      </c>
      <c r="AL110" s="916"/>
      <c r="AM110" s="916"/>
      <c r="AN110" s="916"/>
      <c r="AO110" s="917"/>
      <c r="AP110" s="919">
        <v>3.9</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1908253</v>
      </c>
      <c r="BR110" s="863"/>
      <c r="BS110" s="863"/>
      <c r="BT110" s="863"/>
      <c r="BU110" s="863"/>
      <c r="BV110" s="863">
        <v>1844940</v>
      </c>
      <c r="BW110" s="863"/>
      <c r="BX110" s="863"/>
      <c r="BY110" s="863"/>
      <c r="BZ110" s="863"/>
      <c r="CA110" s="863">
        <v>1747109</v>
      </c>
      <c r="CB110" s="863"/>
      <c r="CC110" s="863"/>
      <c r="CD110" s="863"/>
      <c r="CE110" s="863"/>
      <c r="CF110" s="887">
        <v>46.7</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127366</v>
      </c>
      <c r="BR111" s="835"/>
      <c r="BS111" s="835"/>
      <c r="BT111" s="835"/>
      <c r="BU111" s="835"/>
      <c r="BV111" s="835">
        <v>97242</v>
      </c>
      <c r="BW111" s="835"/>
      <c r="BX111" s="835"/>
      <c r="BY111" s="835"/>
      <c r="BZ111" s="835"/>
      <c r="CA111" s="835">
        <v>72522</v>
      </c>
      <c r="CB111" s="835"/>
      <c r="CC111" s="835"/>
      <c r="CD111" s="835"/>
      <c r="CE111" s="835"/>
      <c r="CF111" s="896">
        <v>1.9</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2299641</v>
      </c>
      <c r="BR112" s="835"/>
      <c r="BS112" s="835"/>
      <c r="BT112" s="835"/>
      <c r="BU112" s="835"/>
      <c r="BV112" s="835">
        <v>2385267</v>
      </c>
      <c r="BW112" s="835"/>
      <c r="BX112" s="835"/>
      <c r="BY112" s="835"/>
      <c r="BZ112" s="835"/>
      <c r="CA112" s="835">
        <v>2443809</v>
      </c>
      <c r="CB112" s="835"/>
      <c r="CC112" s="835"/>
      <c r="CD112" s="835"/>
      <c r="CE112" s="835"/>
      <c r="CF112" s="896">
        <v>65.3</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98035</v>
      </c>
      <c r="AB113" s="944"/>
      <c r="AC113" s="944"/>
      <c r="AD113" s="944"/>
      <c r="AE113" s="945"/>
      <c r="AF113" s="946">
        <v>105285</v>
      </c>
      <c r="AG113" s="944"/>
      <c r="AH113" s="944"/>
      <c r="AI113" s="944"/>
      <c r="AJ113" s="945"/>
      <c r="AK113" s="946">
        <v>112241</v>
      </c>
      <c r="AL113" s="944"/>
      <c r="AM113" s="944"/>
      <c r="AN113" s="944"/>
      <c r="AO113" s="945"/>
      <c r="AP113" s="947">
        <v>3</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506195</v>
      </c>
      <c r="BR113" s="835"/>
      <c r="BS113" s="835"/>
      <c r="BT113" s="835"/>
      <c r="BU113" s="835"/>
      <c r="BV113" s="835">
        <v>457373</v>
      </c>
      <c r="BW113" s="835"/>
      <c r="BX113" s="835"/>
      <c r="BY113" s="835"/>
      <c r="BZ113" s="835"/>
      <c r="CA113" s="835">
        <v>541394</v>
      </c>
      <c r="CB113" s="835"/>
      <c r="CC113" s="835"/>
      <c r="CD113" s="835"/>
      <c r="CE113" s="835"/>
      <c r="CF113" s="896">
        <v>14.5</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71640</v>
      </c>
      <c r="AB114" s="798"/>
      <c r="AC114" s="798"/>
      <c r="AD114" s="798"/>
      <c r="AE114" s="799"/>
      <c r="AF114" s="800">
        <v>78885</v>
      </c>
      <c r="AG114" s="798"/>
      <c r="AH114" s="798"/>
      <c r="AI114" s="798"/>
      <c r="AJ114" s="799"/>
      <c r="AK114" s="800">
        <v>56698</v>
      </c>
      <c r="AL114" s="798"/>
      <c r="AM114" s="798"/>
      <c r="AN114" s="798"/>
      <c r="AO114" s="799"/>
      <c r="AP114" s="845">
        <v>1.5</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1326153</v>
      </c>
      <c r="BR114" s="835"/>
      <c r="BS114" s="835"/>
      <c r="BT114" s="835"/>
      <c r="BU114" s="835"/>
      <c r="BV114" s="835">
        <v>1283638</v>
      </c>
      <c r="BW114" s="835"/>
      <c r="BX114" s="835"/>
      <c r="BY114" s="835"/>
      <c r="BZ114" s="835"/>
      <c r="CA114" s="835">
        <v>1292318</v>
      </c>
      <c r="CB114" s="835"/>
      <c r="CC114" s="835"/>
      <c r="CD114" s="835"/>
      <c r="CE114" s="835"/>
      <c r="CF114" s="896">
        <v>34.5</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31230</v>
      </c>
      <c r="AB115" s="944"/>
      <c r="AC115" s="944"/>
      <c r="AD115" s="944"/>
      <c r="AE115" s="945"/>
      <c r="AF115" s="946">
        <v>31222</v>
      </c>
      <c r="AG115" s="944"/>
      <c r="AH115" s="944"/>
      <c r="AI115" s="944"/>
      <c r="AJ115" s="945"/>
      <c r="AK115" s="946">
        <v>25551</v>
      </c>
      <c r="AL115" s="944"/>
      <c r="AM115" s="944"/>
      <c r="AN115" s="944"/>
      <c r="AO115" s="945"/>
      <c r="AP115" s="947">
        <v>0.7</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127366</v>
      </c>
      <c r="DH116" s="798"/>
      <c r="DI116" s="798"/>
      <c r="DJ116" s="798"/>
      <c r="DK116" s="799"/>
      <c r="DL116" s="800">
        <v>97242</v>
      </c>
      <c r="DM116" s="798"/>
      <c r="DN116" s="798"/>
      <c r="DO116" s="798"/>
      <c r="DP116" s="799"/>
      <c r="DQ116" s="800">
        <v>72522</v>
      </c>
      <c r="DR116" s="798"/>
      <c r="DS116" s="798"/>
      <c r="DT116" s="798"/>
      <c r="DU116" s="799"/>
      <c r="DV116" s="845">
        <v>1.9</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366397</v>
      </c>
      <c r="AB117" s="930"/>
      <c r="AC117" s="930"/>
      <c r="AD117" s="930"/>
      <c r="AE117" s="931"/>
      <c r="AF117" s="932">
        <v>357653</v>
      </c>
      <c r="AG117" s="930"/>
      <c r="AH117" s="930"/>
      <c r="AI117" s="930"/>
      <c r="AJ117" s="931"/>
      <c r="AK117" s="932">
        <v>340054</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6167608</v>
      </c>
      <c r="BR119" s="866"/>
      <c r="BS119" s="866"/>
      <c r="BT119" s="866"/>
      <c r="BU119" s="866"/>
      <c r="BV119" s="866">
        <v>6068460</v>
      </c>
      <c r="BW119" s="866"/>
      <c r="BX119" s="866"/>
      <c r="BY119" s="866"/>
      <c r="BZ119" s="866"/>
      <c r="CA119" s="866">
        <v>6097152</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1031611</v>
      </c>
      <c r="BR120" s="863"/>
      <c r="BS120" s="863"/>
      <c r="BT120" s="863"/>
      <c r="BU120" s="863"/>
      <c r="BV120" s="863">
        <v>928888</v>
      </c>
      <c r="BW120" s="863"/>
      <c r="BX120" s="863"/>
      <c r="BY120" s="863"/>
      <c r="BZ120" s="863"/>
      <c r="CA120" s="863">
        <v>1242725</v>
      </c>
      <c r="CB120" s="863"/>
      <c r="CC120" s="863"/>
      <c r="CD120" s="863"/>
      <c r="CE120" s="863"/>
      <c r="CF120" s="887">
        <v>33.200000000000003</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2299641</v>
      </c>
      <c r="DH120" s="863"/>
      <c r="DI120" s="863"/>
      <c r="DJ120" s="863"/>
      <c r="DK120" s="863"/>
      <c r="DL120" s="863">
        <v>2385267</v>
      </c>
      <c r="DM120" s="863"/>
      <c r="DN120" s="863"/>
      <c r="DO120" s="863"/>
      <c r="DP120" s="863"/>
      <c r="DQ120" s="863">
        <v>2443809</v>
      </c>
      <c r="DR120" s="863"/>
      <c r="DS120" s="863"/>
      <c r="DT120" s="863"/>
      <c r="DU120" s="863"/>
      <c r="DV120" s="864">
        <v>65.3</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2281244</v>
      </c>
      <c r="BR121" s="835"/>
      <c r="BS121" s="835"/>
      <c r="BT121" s="835"/>
      <c r="BU121" s="835"/>
      <c r="BV121" s="835">
        <v>2373341</v>
      </c>
      <c r="BW121" s="835"/>
      <c r="BX121" s="835"/>
      <c r="BY121" s="835"/>
      <c r="BZ121" s="835"/>
      <c r="CA121" s="835">
        <v>2441365</v>
      </c>
      <c r="CB121" s="835"/>
      <c r="CC121" s="835"/>
      <c r="CD121" s="835"/>
      <c r="CE121" s="835"/>
      <c r="CF121" s="896">
        <v>65.3</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3145064</v>
      </c>
      <c r="BR122" s="866"/>
      <c r="BS122" s="866"/>
      <c r="BT122" s="866"/>
      <c r="BU122" s="866"/>
      <c r="BV122" s="866">
        <v>3001632</v>
      </c>
      <c r="BW122" s="866"/>
      <c r="BX122" s="866"/>
      <c r="BY122" s="866"/>
      <c r="BZ122" s="866"/>
      <c r="CA122" s="866">
        <v>2924792</v>
      </c>
      <c r="CB122" s="866"/>
      <c r="CC122" s="866"/>
      <c r="CD122" s="866"/>
      <c r="CE122" s="866"/>
      <c r="CF122" s="867">
        <v>78.2</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31230</v>
      </c>
      <c r="AB123" s="798"/>
      <c r="AC123" s="798"/>
      <c r="AD123" s="798"/>
      <c r="AE123" s="799"/>
      <c r="AF123" s="800">
        <v>31222</v>
      </c>
      <c r="AG123" s="798"/>
      <c r="AH123" s="798"/>
      <c r="AI123" s="798"/>
      <c r="AJ123" s="799"/>
      <c r="AK123" s="800">
        <v>25551</v>
      </c>
      <c r="AL123" s="798"/>
      <c r="AM123" s="798"/>
      <c r="AN123" s="798"/>
      <c r="AO123" s="799"/>
      <c r="AP123" s="845">
        <v>0.7</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439</v>
      </c>
      <c r="BP123" s="899"/>
      <c r="BQ123" s="853">
        <v>6457919</v>
      </c>
      <c r="BR123" s="854"/>
      <c r="BS123" s="854"/>
      <c r="BT123" s="854"/>
      <c r="BU123" s="854"/>
      <c r="BV123" s="854">
        <v>6303861</v>
      </c>
      <c r="BW123" s="854"/>
      <c r="BX123" s="854"/>
      <c r="BY123" s="854"/>
      <c r="BZ123" s="854"/>
      <c r="CA123" s="854">
        <v>6608882</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97776</v>
      </c>
      <c r="AB128" s="819"/>
      <c r="AC128" s="819"/>
      <c r="AD128" s="819"/>
      <c r="AE128" s="820"/>
      <c r="AF128" s="821">
        <v>105285</v>
      </c>
      <c r="AG128" s="819"/>
      <c r="AH128" s="819"/>
      <c r="AI128" s="819"/>
      <c r="AJ128" s="820"/>
      <c r="AK128" s="821">
        <v>112241</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3499972</v>
      </c>
      <c r="AB129" s="798"/>
      <c r="AC129" s="798"/>
      <c r="AD129" s="798"/>
      <c r="AE129" s="799"/>
      <c r="AF129" s="800">
        <v>4016211</v>
      </c>
      <c r="AG129" s="798"/>
      <c r="AH129" s="798"/>
      <c r="AI129" s="798"/>
      <c r="AJ129" s="799"/>
      <c r="AK129" s="800">
        <v>4039034</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314709</v>
      </c>
      <c r="AB130" s="798"/>
      <c r="AC130" s="798"/>
      <c r="AD130" s="798"/>
      <c r="AE130" s="799"/>
      <c r="AF130" s="800">
        <v>293469</v>
      </c>
      <c r="AG130" s="798"/>
      <c r="AH130" s="798"/>
      <c r="AI130" s="798"/>
      <c r="AJ130" s="799"/>
      <c r="AK130" s="800">
        <v>298257</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-1.4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3185263</v>
      </c>
      <c r="AB131" s="781"/>
      <c r="AC131" s="781"/>
      <c r="AD131" s="781"/>
      <c r="AE131" s="782"/>
      <c r="AF131" s="783">
        <v>3722742</v>
      </c>
      <c r="AG131" s="781"/>
      <c r="AH131" s="781"/>
      <c r="AI131" s="781"/>
      <c r="AJ131" s="782"/>
      <c r="AK131" s="783">
        <v>3740777</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-1.4469134889999999</v>
      </c>
      <c r="AB132" s="761"/>
      <c r="AC132" s="761"/>
      <c r="AD132" s="761"/>
      <c r="AE132" s="762"/>
      <c r="AF132" s="763">
        <v>-1.104051798</v>
      </c>
      <c r="AG132" s="761"/>
      <c r="AH132" s="761"/>
      <c r="AI132" s="761"/>
      <c r="AJ132" s="762"/>
      <c r="AK132" s="763">
        <v>-1.8831381819999999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-0.9</v>
      </c>
      <c r="AB133" s="740"/>
      <c r="AC133" s="740"/>
      <c r="AD133" s="740"/>
      <c r="AE133" s="741"/>
      <c r="AF133" s="739">
        <v>-1.1000000000000001</v>
      </c>
      <c r="AG133" s="740"/>
      <c r="AH133" s="740"/>
      <c r="AI133" s="740"/>
      <c r="AJ133" s="741"/>
      <c r="AK133" s="739">
        <v>-1.4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955293</v>
      </c>
      <c r="L9" s="266">
        <v>61556</v>
      </c>
      <c r="M9" s="267">
        <v>79561</v>
      </c>
      <c r="N9" s="268">
        <v>-22.6</v>
      </c>
    </row>
    <row r="10" spans="1:16" x14ac:dyDescent="0.15">
      <c r="A10" s="250"/>
      <c r="B10" s="246"/>
      <c r="C10" s="246"/>
      <c r="D10" s="246"/>
      <c r="E10" s="246"/>
      <c r="F10" s="246"/>
      <c r="G10" s="1166" t="s">
        <v>473</v>
      </c>
      <c r="H10" s="1167"/>
      <c r="I10" s="1167"/>
      <c r="J10" s="1168"/>
      <c r="K10" s="269">
        <v>145674</v>
      </c>
      <c r="L10" s="270">
        <v>9387</v>
      </c>
      <c r="M10" s="271">
        <v>7948</v>
      </c>
      <c r="N10" s="272">
        <v>18.100000000000001</v>
      </c>
    </row>
    <row r="11" spans="1:16" ht="13.5" customHeight="1" x14ac:dyDescent="0.15">
      <c r="A11" s="250"/>
      <c r="B11" s="246"/>
      <c r="C11" s="246"/>
      <c r="D11" s="246"/>
      <c r="E11" s="246"/>
      <c r="F11" s="246"/>
      <c r="G11" s="1166" t="s">
        <v>474</v>
      </c>
      <c r="H11" s="1167"/>
      <c r="I11" s="1167"/>
      <c r="J11" s="1168"/>
      <c r="K11" s="269">
        <v>219374</v>
      </c>
      <c r="L11" s="270">
        <v>14136</v>
      </c>
      <c r="M11" s="271">
        <v>11971</v>
      </c>
      <c r="N11" s="272">
        <v>18.100000000000001</v>
      </c>
    </row>
    <row r="12" spans="1:16" ht="13.5" customHeight="1" x14ac:dyDescent="0.15">
      <c r="A12" s="250"/>
      <c r="B12" s="246"/>
      <c r="C12" s="246"/>
      <c r="D12" s="246"/>
      <c r="E12" s="246"/>
      <c r="F12" s="246"/>
      <c r="G12" s="1166" t="s">
        <v>475</v>
      </c>
      <c r="H12" s="1167"/>
      <c r="I12" s="1167"/>
      <c r="J12" s="1168"/>
      <c r="K12" s="269" t="s">
        <v>476</v>
      </c>
      <c r="L12" s="270" t="s">
        <v>476</v>
      </c>
      <c r="M12" s="271">
        <v>484</v>
      </c>
      <c r="N12" s="272" t="s">
        <v>476</v>
      </c>
    </row>
    <row r="13" spans="1:16" ht="13.5" customHeight="1" x14ac:dyDescent="0.15">
      <c r="A13" s="250"/>
      <c r="B13" s="246"/>
      <c r="C13" s="246"/>
      <c r="D13" s="246"/>
      <c r="E13" s="246"/>
      <c r="F13" s="246"/>
      <c r="G13" s="1166" t="s">
        <v>477</v>
      </c>
      <c r="H13" s="1167"/>
      <c r="I13" s="1167"/>
      <c r="J13" s="1168"/>
      <c r="K13" s="269" t="s">
        <v>476</v>
      </c>
      <c r="L13" s="270" t="s">
        <v>476</v>
      </c>
      <c r="M13" s="271">
        <v>5</v>
      </c>
      <c r="N13" s="272" t="s">
        <v>476</v>
      </c>
    </row>
    <row r="14" spans="1:16" ht="13.5" customHeight="1" x14ac:dyDescent="0.15">
      <c r="A14" s="250"/>
      <c r="B14" s="246"/>
      <c r="C14" s="246"/>
      <c r="D14" s="246"/>
      <c r="E14" s="246"/>
      <c r="F14" s="246"/>
      <c r="G14" s="1166" t="s">
        <v>478</v>
      </c>
      <c r="H14" s="1167"/>
      <c r="I14" s="1167"/>
      <c r="J14" s="1168"/>
      <c r="K14" s="269">
        <v>116226</v>
      </c>
      <c r="L14" s="270">
        <v>7489</v>
      </c>
      <c r="M14" s="271">
        <v>3782</v>
      </c>
      <c r="N14" s="272">
        <v>98</v>
      </c>
    </row>
    <row r="15" spans="1:16" ht="13.5" customHeight="1" x14ac:dyDescent="0.15">
      <c r="A15" s="250"/>
      <c r="B15" s="246"/>
      <c r="C15" s="246"/>
      <c r="D15" s="246"/>
      <c r="E15" s="246"/>
      <c r="F15" s="246"/>
      <c r="G15" s="1166" t="s">
        <v>479</v>
      </c>
      <c r="H15" s="1167"/>
      <c r="I15" s="1167"/>
      <c r="J15" s="1168"/>
      <c r="K15" s="269">
        <v>15980</v>
      </c>
      <c r="L15" s="270">
        <v>1030</v>
      </c>
      <c r="M15" s="271">
        <v>1791</v>
      </c>
      <c r="N15" s="272">
        <v>-42.5</v>
      </c>
    </row>
    <row r="16" spans="1:16" x14ac:dyDescent="0.15">
      <c r="A16" s="250"/>
      <c r="B16" s="246"/>
      <c r="C16" s="246"/>
      <c r="D16" s="246"/>
      <c r="E16" s="246"/>
      <c r="F16" s="246"/>
      <c r="G16" s="1169" t="s">
        <v>480</v>
      </c>
      <c r="H16" s="1170"/>
      <c r="I16" s="1170"/>
      <c r="J16" s="1171"/>
      <c r="K16" s="270">
        <v>-78656</v>
      </c>
      <c r="L16" s="270">
        <v>-5068</v>
      </c>
      <c r="M16" s="271">
        <v>-8307</v>
      </c>
      <c r="N16" s="272">
        <v>-39</v>
      </c>
    </row>
    <row r="17" spans="1:16" x14ac:dyDescent="0.15">
      <c r="A17" s="250"/>
      <c r="B17" s="246"/>
      <c r="C17" s="246"/>
      <c r="D17" s="246"/>
      <c r="E17" s="246"/>
      <c r="F17" s="246"/>
      <c r="G17" s="1169" t="s">
        <v>171</v>
      </c>
      <c r="H17" s="1170"/>
      <c r="I17" s="1170"/>
      <c r="J17" s="1171"/>
      <c r="K17" s="270">
        <v>1373891</v>
      </c>
      <c r="L17" s="270">
        <v>88530</v>
      </c>
      <c r="M17" s="271">
        <v>97236</v>
      </c>
      <c r="N17" s="272">
        <v>-9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7.54</v>
      </c>
      <c r="L21" s="283">
        <v>9.07</v>
      </c>
      <c r="M21" s="284">
        <v>-1.53</v>
      </c>
      <c r="N21" s="251"/>
      <c r="O21" s="285"/>
      <c r="P21" s="281"/>
    </row>
    <row r="22" spans="1:16" s="286" customFormat="1" x14ac:dyDescent="0.15">
      <c r="A22" s="281"/>
      <c r="B22" s="251"/>
      <c r="C22" s="251"/>
      <c r="D22" s="251"/>
      <c r="E22" s="251"/>
      <c r="F22" s="251"/>
      <c r="G22" s="1163" t="s">
        <v>486</v>
      </c>
      <c r="H22" s="1164"/>
      <c r="I22" s="1164"/>
      <c r="J22" s="1165"/>
      <c r="K22" s="287">
        <v>99.3</v>
      </c>
      <c r="L22" s="288">
        <v>97.2</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145564</v>
      </c>
      <c r="L32" s="296">
        <v>9380</v>
      </c>
      <c r="M32" s="297">
        <v>47831</v>
      </c>
      <c r="N32" s="298">
        <v>-80.400000000000006</v>
      </c>
    </row>
    <row r="33" spans="1:16" ht="13.5" customHeight="1" x14ac:dyDescent="0.15">
      <c r="A33" s="250"/>
      <c r="B33" s="246"/>
      <c r="C33" s="246"/>
      <c r="D33" s="246"/>
      <c r="E33" s="246"/>
      <c r="F33" s="246"/>
      <c r="G33" s="1154" t="s">
        <v>491</v>
      </c>
      <c r="H33" s="1155"/>
      <c r="I33" s="1155"/>
      <c r="J33" s="1156"/>
      <c r="K33" s="296" t="s">
        <v>476</v>
      </c>
      <c r="L33" s="296" t="s">
        <v>476</v>
      </c>
      <c r="M33" s="297" t="s">
        <v>476</v>
      </c>
      <c r="N33" s="298" t="s">
        <v>476</v>
      </c>
    </row>
    <row r="34" spans="1:16" ht="27" customHeight="1" x14ac:dyDescent="0.15">
      <c r="A34" s="250"/>
      <c r="B34" s="246"/>
      <c r="C34" s="246"/>
      <c r="D34" s="246"/>
      <c r="E34" s="246"/>
      <c r="F34" s="246"/>
      <c r="G34" s="1154" t="s">
        <v>492</v>
      </c>
      <c r="H34" s="1155"/>
      <c r="I34" s="1155"/>
      <c r="J34" s="1156"/>
      <c r="K34" s="296" t="s">
        <v>476</v>
      </c>
      <c r="L34" s="296" t="s">
        <v>476</v>
      </c>
      <c r="M34" s="297">
        <v>13</v>
      </c>
      <c r="N34" s="298" t="s">
        <v>476</v>
      </c>
    </row>
    <row r="35" spans="1:16" ht="27" customHeight="1" x14ac:dyDescent="0.15">
      <c r="A35" s="250"/>
      <c r="B35" s="246"/>
      <c r="C35" s="246"/>
      <c r="D35" s="246"/>
      <c r="E35" s="246"/>
      <c r="F35" s="246"/>
      <c r="G35" s="1154" t="s">
        <v>493</v>
      </c>
      <c r="H35" s="1155"/>
      <c r="I35" s="1155"/>
      <c r="J35" s="1156"/>
      <c r="K35" s="296">
        <v>112241</v>
      </c>
      <c r="L35" s="296">
        <v>7232</v>
      </c>
      <c r="M35" s="297">
        <v>14490</v>
      </c>
      <c r="N35" s="298">
        <v>-50.1</v>
      </c>
    </row>
    <row r="36" spans="1:16" ht="27" customHeight="1" x14ac:dyDescent="0.15">
      <c r="A36" s="250"/>
      <c r="B36" s="246"/>
      <c r="C36" s="246"/>
      <c r="D36" s="246"/>
      <c r="E36" s="246"/>
      <c r="F36" s="246"/>
      <c r="G36" s="1154" t="s">
        <v>494</v>
      </c>
      <c r="H36" s="1155"/>
      <c r="I36" s="1155"/>
      <c r="J36" s="1156"/>
      <c r="K36" s="296">
        <v>56698</v>
      </c>
      <c r="L36" s="296">
        <v>3653</v>
      </c>
      <c r="M36" s="297">
        <v>3677</v>
      </c>
      <c r="N36" s="298">
        <v>-0.7</v>
      </c>
    </row>
    <row r="37" spans="1:16" ht="13.5" customHeight="1" x14ac:dyDescent="0.15">
      <c r="A37" s="250"/>
      <c r="B37" s="246"/>
      <c r="C37" s="246"/>
      <c r="D37" s="246"/>
      <c r="E37" s="246"/>
      <c r="F37" s="246"/>
      <c r="G37" s="1154" t="s">
        <v>495</v>
      </c>
      <c r="H37" s="1155"/>
      <c r="I37" s="1155"/>
      <c r="J37" s="1156"/>
      <c r="K37" s="296">
        <v>25551</v>
      </c>
      <c r="L37" s="296">
        <v>1646</v>
      </c>
      <c r="M37" s="297">
        <v>1018</v>
      </c>
      <c r="N37" s="298">
        <v>61.7</v>
      </c>
    </row>
    <row r="38" spans="1:16" ht="27" customHeight="1" x14ac:dyDescent="0.15">
      <c r="A38" s="250"/>
      <c r="B38" s="246"/>
      <c r="C38" s="246"/>
      <c r="D38" s="246"/>
      <c r="E38" s="246"/>
      <c r="F38" s="246"/>
      <c r="G38" s="1157" t="s">
        <v>496</v>
      </c>
      <c r="H38" s="1158"/>
      <c r="I38" s="1158"/>
      <c r="J38" s="1159"/>
      <c r="K38" s="299" t="s">
        <v>476</v>
      </c>
      <c r="L38" s="299" t="s">
        <v>476</v>
      </c>
      <c r="M38" s="300">
        <v>7</v>
      </c>
      <c r="N38" s="301" t="s">
        <v>476</v>
      </c>
      <c r="O38" s="295"/>
    </row>
    <row r="39" spans="1:16" x14ac:dyDescent="0.15">
      <c r="A39" s="250"/>
      <c r="B39" s="246"/>
      <c r="C39" s="246"/>
      <c r="D39" s="246"/>
      <c r="E39" s="246"/>
      <c r="F39" s="246"/>
      <c r="G39" s="1157" t="s">
        <v>497</v>
      </c>
      <c r="H39" s="1158"/>
      <c r="I39" s="1158"/>
      <c r="J39" s="1159"/>
      <c r="K39" s="302">
        <v>-112241</v>
      </c>
      <c r="L39" s="302">
        <v>-7232</v>
      </c>
      <c r="M39" s="303">
        <v>-3521</v>
      </c>
      <c r="N39" s="304">
        <v>105.4</v>
      </c>
      <c r="O39" s="295"/>
    </row>
    <row r="40" spans="1:16" ht="27" customHeight="1" x14ac:dyDescent="0.15">
      <c r="A40" s="250"/>
      <c r="B40" s="246"/>
      <c r="C40" s="246"/>
      <c r="D40" s="246"/>
      <c r="E40" s="246"/>
      <c r="F40" s="246"/>
      <c r="G40" s="1154" t="s">
        <v>498</v>
      </c>
      <c r="H40" s="1155"/>
      <c r="I40" s="1155"/>
      <c r="J40" s="1156"/>
      <c r="K40" s="302">
        <v>-298257</v>
      </c>
      <c r="L40" s="302">
        <v>-19219</v>
      </c>
      <c r="M40" s="303">
        <v>-43531</v>
      </c>
      <c r="N40" s="304">
        <v>-55.8</v>
      </c>
      <c r="O40" s="295"/>
    </row>
    <row r="41" spans="1:16" x14ac:dyDescent="0.15">
      <c r="A41" s="250"/>
      <c r="B41" s="246"/>
      <c r="C41" s="246"/>
      <c r="D41" s="246"/>
      <c r="E41" s="246"/>
      <c r="F41" s="246"/>
      <c r="G41" s="1160" t="s">
        <v>282</v>
      </c>
      <c r="H41" s="1161"/>
      <c r="I41" s="1161"/>
      <c r="J41" s="1162"/>
      <c r="K41" s="296">
        <v>-70444</v>
      </c>
      <c r="L41" s="302">
        <v>-4539</v>
      </c>
      <c r="M41" s="303">
        <v>19983</v>
      </c>
      <c r="N41" s="304">
        <v>-122.7</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259421</v>
      </c>
      <c r="J51" s="322">
        <v>17320</v>
      </c>
      <c r="K51" s="323">
        <v>-19.2</v>
      </c>
      <c r="L51" s="324">
        <v>66496</v>
      </c>
      <c r="M51" s="325">
        <v>-6.2</v>
      </c>
      <c r="N51" s="326">
        <v>-13</v>
      </c>
    </row>
    <row r="52" spans="1:14" x14ac:dyDescent="0.15">
      <c r="A52" s="250"/>
      <c r="B52" s="246"/>
      <c r="C52" s="246"/>
      <c r="D52" s="246"/>
      <c r="E52" s="246"/>
      <c r="F52" s="246"/>
      <c r="G52" s="327"/>
      <c r="H52" s="328" t="s">
        <v>509</v>
      </c>
      <c r="I52" s="329">
        <v>234094</v>
      </c>
      <c r="J52" s="330">
        <v>15629</v>
      </c>
      <c r="K52" s="331">
        <v>-25.3</v>
      </c>
      <c r="L52" s="332">
        <v>36530</v>
      </c>
      <c r="M52" s="333">
        <v>-8.4</v>
      </c>
      <c r="N52" s="334">
        <v>-16.899999999999999</v>
      </c>
    </row>
    <row r="53" spans="1:14" x14ac:dyDescent="0.15">
      <c r="A53" s="250"/>
      <c r="B53" s="246"/>
      <c r="C53" s="246"/>
      <c r="D53" s="246"/>
      <c r="E53" s="246"/>
      <c r="F53" s="246"/>
      <c r="G53" s="312" t="s">
        <v>510</v>
      </c>
      <c r="H53" s="313"/>
      <c r="I53" s="321">
        <v>354431</v>
      </c>
      <c r="J53" s="322">
        <v>23412</v>
      </c>
      <c r="K53" s="323">
        <v>35.200000000000003</v>
      </c>
      <c r="L53" s="324">
        <v>82748</v>
      </c>
      <c r="M53" s="325">
        <v>24.4</v>
      </c>
      <c r="N53" s="326">
        <v>10.8</v>
      </c>
    </row>
    <row r="54" spans="1:14" x14ac:dyDescent="0.15">
      <c r="A54" s="250"/>
      <c r="B54" s="246"/>
      <c r="C54" s="246"/>
      <c r="D54" s="246"/>
      <c r="E54" s="246"/>
      <c r="F54" s="246"/>
      <c r="G54" s="327"/>
      <c r="H54" s="328" t="s">
        <v>509</v>
      </c>
      <c r="I54" s="329">
        <v>320800</v>
      </c>
      <c r="J54" s="330">
        <v>21190</v>
      </c>
      <c r="K54" s="331">
        <v>35.6</v>
      </c>
      <c r="L54" s="332">
        <v>44732</v>
      </c>
      <c r="M54" s="333">
        <v>22.5</v>
      </c>
      <c r="N54" s="334">
        <v>13.1</v>
      </c>
    </row>
    <row r="55" spans="1:14" x14ac:dyDescent="0.15">
      <c r="A55" s="250"/>
      <c r="B55" s="246"/>
      <c r="C55" s="246"/>
      <c r="D55" s="246"/>
      <c r="E55" s="246"/>
      <c r="F55" s="246"/>
      <c r="G55" s="312" t="s">
        <v>511</v>
      </c>
      <c r="H55" s="313"/>
      <c r="I55" s="321">
        <v>398544</v>
      </c>
      <c r="J55" s="322">
        <v>26345</v>
      </c>
      <c r="K55" s="323">
        <v>12.5</v>
      </c>
      <c r="L55" s="324">
        <v>91837</v>
      </c>
      <c r="M55" s="325">
        <v>11</v>
      </c>
      <c r="N55" s="326">
        <v>1.5</v>
      </c>
    </row>
    <row r="56" spans="1:14" x14ac:dyDescent="0.15">
      <c r="A56" s="250"/>
      <c r="B56" s="246"/>
      <c r="C56" s="246"/>
      <c r="D56" s="246"/>
      <c r="E56" s="246"/>
      <c r="F56" s="246"/>
      <c r="G56" s="327"/>
      <c r="H56" s="328" t="s">
        <v>509</v>
      </c>
      <c r="I56" s="329">
        <v>379327</v>
      </c>
      <c r="J56" s="330">
        <v>25074</v>
      </c>
      <c r="K56" s="331">
        <v>18.3</v>
      </c>
      <c r="L56" s="332">
        <v>54439</v>
      </c>
      <c r="M56" s="333">
        <v>21.7</v>
      </c>
      <c r="N56" s="334">
        <v>-3.4</v>
      </c>
    </row>
    <row r="57" spans="1:14" x14ac:dyDescent="0.15">
      <c r="A57" s="250"/>
      <c r="B57" s="246"/>
      <c r="C57" s="246"/>
      <c r="D57" s="246"/>
      <c r="E57" s="246"/>
      <c r="F57" s="246"/>
      <c r="G57" s="312" t="s">
        <v>512</v>
      </c>
      <c r="H57" s="313"/>
      <c r="I57" s="321">
        <v>556630</v>
      </c>
      <c r="J57" s="322">
        <v>36239</v>
      </c>
      <c r="K57" s="323">
        <v>37.6</v>
      </c>
      <c r="L57" s="324">
        <v>69469</v>
      </c>
      <c r="M57" s="325">
        <v>-24.4</v>
      </c>
      <c r="N57" s="326">
        <v>62</v>
      </c>
    </row>
    <row r="58" spans="1:14" x14ac:dyDescent="0.15">
      <c r="A58" s="250"/>
      <c r="B58" s="246"/>
      <c r="C58" s="246"/>
      <c r="D58" s="246"/>
      <c r="E58" s="246"/>
      <c r="F58" s="246"/>
      <c r="G58" s="327"/>
      <c r="H58" s="328" t="s">
        <v>509</v>
      </c>
      <c r="I58" s="329">
        <v>338018</v>
      </c>
      <c r="J58" s="330">
        <v>22006</v>
      </c>
      <c r="K58" s="331">
        <v>-12.2</v>
      </c>
      <c r="L58" s="332">
        <v>38215</v>
      </c>
      <c r="M58" s="333">
        <v>-29.8</v>
      </c>
      <c r="N58" s="334">
        <v>17.600000000000001</v>
      </c>
    </row>
    <row r="59" spans="1:14" x14ac:dyDescent="0.15">
      <c r="A59" s="250"/>
      <c r="B59" s="246"/>
      <c r="C59" s="246"/>
      <c r="D59" s="246"/>
      <c r="E59" s="246"/>
      <c r="F59" s="246"/>
      <c r="G59" s="312" t="s">
        <v>513</v>
      </c>
      <c r="H59" s="313"/>
      <c r="I59" s="321">
        <v>395362</v>
      </c>
      <c r="J59" s="322">
        <v>25476</v>
      </c>
      <c r="K59" s="323">
        <v>-29.7</v>
      </c>
      <c r="L59" s="324">
        <v>67293</v>
      </c>
      <c r="M59" s="325">
        <v>-3.1</v>
      </c>
      <c r="N59" s="326">
        <v>-26.6</v>
      </c>
    </row>
    <row r="60" spans="1:14" x14ac:dyDescent="0.15">
      <c r="A60" s="250"/>
      <c r="B60" s="246"/>
      <c r="C60" s="246"/>
      <c r="D60" s="246"/>
      <c r="E60" s="246"/>
      <c r="F60" s="246"/>
      <c r="G60" s="327"/>
      <c r="H60" s="328" t="s">
        <v>509</v>
      </c>
      <c r="I60" s="335">
        <v>207974</v>
      </c>
      <c r="J60" s="330">
        <v>13401</v>
      </c>
      <c r="K60" s="331">
        <v>-39.1</v>
      </c>
      <c r="L60" s="332">
        <v>35076</v>
      </c>
      <c r="M60" s="333">
        <v>-8.1999999999999993</v>
      </c>
      <c r="N60" s="334">
        <v>-30.9</v>
      </c>
    </row>
    <row r="61" spans="1:14" x14ac:dyDescent="0.15">
      <c r="A61" s="250"/>
      <c r="B61" s="246"/>
      <c r="C61" s="246"/>
      <c r="D61" s="246"/>
      <c r="E61" s="246"/>
      <c r="F61" s="246"/>
      <c r="G61" s="312" t="s">
        <v>514</v>
      </c>
      <c r="H61" s="336"/>
      <c r="I61" s="337">
        <v>392878</v>
      </c>
      <c r="J61" s="338">
        <v>25758</v>
      </c>
      <c r="K61" s="339">
        <v>7.3</v>
      </c>
      <c r="L61" s="340">
        <v>75569</v>
      </c>
      <c r="M61" s="341">
        <v>0.3</v>
      </c>
      <c r="N61" s="326">
        <v>7</v>
      </c>
    </row>
    <row r="62" spans="1:14" x14ac:dyDescent="0.15">
      <c r="A62" s="250"/>
      <c r="B62" s="246"/>
      <c r="C62" s="246"/>
      <c r="D62" s="246"/>
      <c r="E62" s="246"/>
      <c r="F62" s="246"/>
      <c r="G62" s="327"/>
      <c r="H62" s="328" t="s">
        <v>509</v>
      </c>
      <c r="I62" s="329">
        <v>296043</v>
      </c>
      <c r="J62" s="330">
        <v>19460</v>
      </c>
      <c r="K62" s="331">
        <v>-4.5</v>
      </c>
      <c r="L62" s="332">
        <v>41798</v>
      </c>
      <c r="M62" s="333">
        <v>-0.4</v>
      </c>
      <c r="N62" s="334">
        <v>-4.0999999999999996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33.76</v>
      </c>
      <c r="G47" s="12">
        <v>26.78</v>
      </c>
      <c r="H47" s="12">
        <v>29.45</v>
      </c>
      <c r="I47" s="12">
        <v>22.32</v>
      </c>
      <c r="J47" s="13">
        <v>24.22</v>
      </c>
    </row>
    <row r="48" spans="2:10" ht="57.75" customHeight="1" x14ac:dyDescent="0.15">
      <c r="B48" s="14"/>
      <c r="C48" s="1174" t="s">
        <v>4</v>
      </c>
      <c r="D48" s="1174"/>
      <c r="E48" s="1175"/>
      <c r="F48" s="15">
        <v>5.6</v>
      </c>
      <c r="G48" s="16">
        <v>7.13</v>
      </c>
      <c r="H48" s="16">
        <v>7.19</v>
      </c>
      <c r="I48" s="16">
        <v>5.59</v>
      </c>
      <c r="J48" s="17">
        <v>6.76</v>
      </c>
    </row>
    <row r="49" spans="2:10" ht="57.75" customHeight="1" thickBot="1" x14ac:dyDescent="0.2">
      <c r="B49" s="18"/>
      <c r="C49" s="1176" t="s">
        <v>5</v>
      </c>
      <c r="D49" s="1176"/>
      <c r="E49" s="1177"/>
      <c r="F49" s="19" t="s">
        <v>521</v>
      </c>
      <c r="G49" s="20" t="s">
        <v>522</v>
      </c>
      <c r="H49" s="20">
        <v>2.56</v>
      </c>
      <c r="I49" s="20" t="s">
        <v>523</v>
      </c>
      <c r="J49" s="21">
        <v>3.23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2018-03-07T07:49:18Z</cp:lastPrinted>
  <dcterms:created xsi:type="dcterms:W3CDTF">2018-01-24T05:18:00Z</dcterms:created>
  <dcterms:modified xsi:type="dcterms:W3CDTF">2018-10-26T02:41:20Z</dcterms:modified>
  <cp:category/>
</cp:coreProperties>
</file>