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678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O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s="1"/>
  <c r="BW35" i="9" s="1"/>
  <c r="BW36" i="9" s="1"/>
  <c r="BW37" i="9" s="1"/>
  <c r="BW38" i="9" s="1"/>
  <c r="BW39" i="9" s="1"/>
  <c r="BW40" i="9" s="1"/>
  <c r="BE34" i="9"/>
  <c r="BE35" i="9" s="1"/>
</calcChain>
</file>

<file path=xl/sharedStrings.xml><?xml version="1.0" encoding="utf-8"?>
<sst xmlns="http://schemas.openxmlformats.org/spreadsheetml/2006/main" count="1064" uniqueCount="560">
  <si>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</si>
  <si>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</si>
  <si>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</si>
  <si>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</si>
  <si>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</si>
  <si>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</si>
  <si>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</si>
  <si>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</si>
  <si>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</si>
  <si>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</si>
  <si>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</si>
  <si>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</si>
  <si>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</si>
  <si>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</si>
  <si>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</si>
  <si>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</si>
  <si>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</si>
  <si>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</si>
  <si>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</si>
  <si>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</si>
  <si>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</si>
  <si>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</si>
  <si>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</si>
  <si>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</si>
  <si>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</si>
  <si>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</si>
  <si>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</si>
  <si>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</si>
  <si>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</si>
  <si>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</si>
  <si>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</si>
  <si>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</si>
  <si>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</si>
  <si>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</si>
  <si>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</si>
  <si>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</si>
  <si>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</si>
  <si>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</si>
  <si>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</si>
  <si>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</si>
  <si>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</si>
  <si>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</si>
  <si>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</si>
  <si>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</si>
  <si>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</si>
  <si>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</si>
  <si>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</si>
  <si>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</si>
  <si>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</si>
  <si>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</si>
  <si>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</si>
  <si>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</si>
  <si>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</si>
  <si>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</si>
  <si>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</si>
  <si>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</si>
  <si>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</si>
  <si>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</si>
  <si>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</si>
  <si>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</si>
  <si>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</si>
  <si>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</si>
  <si>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</si>
  <si>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</si>
  <si>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</si>
  <si>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</si>
  <si>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</si>
  <si>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</si>
  <si>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</si>
  <si>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</si>
  <si>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</si>
  <si>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</si>
  <si>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</si>
  <si>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</si>
  <si>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</si>
  <si>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</si>
  <si>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</si>
  <si>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</si>
  <si>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</si>
  <si>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</si>
  <si>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</si>
  <si>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</si>
  <si>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大府市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</si>
  <si>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</si>
  <si>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</si>
  <si>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</si>
  <si>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</si>
  <si>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</si>
  <si>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</si>
  <si>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</si>
  <si>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</si>
  <si>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</si>
  <si>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</si>
  <si>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</si>
  <si>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</si>
  <si>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</si>
  <si>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</si>
  <si>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</si>
  <si>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</si>
  <si>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</si>
  <si>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</si>
  <si>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</si>
  <si>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</si>
  <si>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</si>
  <si>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</si>
  <si>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</si>
  <si>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</si>
  <si>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</si>
  <si>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</si>
  <si>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</si>
  <si>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</si>
  <si>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</si>
  <si>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</si>
  <si>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</si>
  <si>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</si>
  <si>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</si>
  <si>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</si>
  <si>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</si>
  <si>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</si>
  <si>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</si>
  <si>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</si>
  <si>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</si>
  <si>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</si>
  <si>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</si>
  <si>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</si>
  <si>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</si>
  <si>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</si>
  <si>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</si>
  <si>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</si>
  <si>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</si>
  <si>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</si>
  <si>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</si>
  <si>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</si>
  <si>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</si>
  <si>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</si>
  <si>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</si>
  <si>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</si>
  <si>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</si>
  <si>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</si>
  <si>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</si>
  <si>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</si>
  <si>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</si>
  <si>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</si>
  <si>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</si>
  <si>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</si>
  <si>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</si>
  <si>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</si>
  <si>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</si>
  <si>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</si>
  <si>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</si>
  <si>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</si>
  <si>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</si>
  <si>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</si>
  <si>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</si>
  <si>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</si>
  <si>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</si>
  <si>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</si>
  <si>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</si>
  <si>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</si>
  <si>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</si>
  <si>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</si>
  <si>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</si>
  <si>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</si>
  <si>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</si>
  <si>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</si>
  <si>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</si>
  <si>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</si>
  <si>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</si>
  <si>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</si>
  <si>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</si>
  <si>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</si>
  <si>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</si>
  <si>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</si>
  <si>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</si>
  <si>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</si>
  <si>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</si>
  <si>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</si>
  <si>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</si>
  <si>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</si>
  <si>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</si>
  <si>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</si>
  <si>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</si>
  <si>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</si>
  <si>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</si>
  <si>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</si>
  <si>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</si>
  <si>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</si>
  <si>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</si>
  <si>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</si>
  <si>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</si>
  <si>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</si>
  <si>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</si>
  <si>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</si>
  <si>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</si>
  <si>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</si>
  <si>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</si>
  <si>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</si>
  <si>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</si>
  <si>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</si>
  <si>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愛知県大府市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</si>
  <si>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</si>
  <si>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</si>
  <si>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</si>
  <si>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</si>
  <si>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</si>
  <si>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</si>
  <si>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</si>
  <si>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</si>
  <si>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</si>
  <si>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</si>
  <si>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</si>
  <si>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</si>
  <si>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</si>
  <si>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</si>
  <si>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</si>
  <si>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</si>
  <si>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</si>
  <si>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</si>
  <si>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</si>
  <si>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</si>
  <si>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</si>
  <si>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</si>
  <si>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</si>
  <si>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</si>
  <si>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</si>
  <si>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</si>
  <si>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</si>
  <si>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</si>
  <si>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</si>
  <si>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</si>
  <si>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</si>
  <si>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</si>
  <si>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</si>
  <si>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</si>
  <si>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</si>
  <si>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</si>
  <si>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</si>
  <si>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</si>
  <si>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</si>
  <si>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</si>
  <si>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</si>
  <si>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</si>
  <si>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</si>
  <si>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</si>
  <si>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</si>
  <si>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</si>
  <si>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</si>
  <si>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</si>
  <si>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</si>
  <si>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</si>
  <si>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</si>
  <si>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</si>
  <si>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</si>
  <si>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</si>
  <si>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</si>
  <si>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</si>
  <si>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</si>
  <si>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</si>
  <si>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</si>
  <si>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</si>
  <si>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</si>
  <si>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</si>
  <si>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</si>
  <si>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</si>
  <si>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</si>
  <si>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</si>
  <si>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</si>
  <si>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</si>
  <si>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</si>
  <si>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</si>
  <si>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</si>
  <si>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</si>
  <si>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</si>
  <si>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</si>
  <si>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</si>
  <si>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</si>
  <si>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</si>
  <si>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</si>
  <si>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</si>
  <si>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</si>
  <si>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</si>
  <si>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</si>
  <si>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</si>
  <si>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</si>
  <si>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</si>
  <si>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</si>
  <si>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</si>
  <si>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</si>
  <si>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</si>
  <si>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</si>
  <si>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</si>
  <si>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</si>
  <si>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</si>
  <si>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</si>
  <si>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</si>
  <si>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</si>
  <si>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</si>
  <si>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</si>
  <si>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</si>
  <si>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</si>
  <si>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</si>
  <si>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</si>
  <si>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</si>
  <si>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</si>
  <si>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</si>
  <si>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</si>
  <si>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</si>
  <si>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</si>
  <si>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</si>
  <si>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</si>
  <si>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</si>
  <si>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</si>
  <si>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</si>
  <si>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</si>
  <si>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</si>
  <si>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</si>
  <si>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</si>
  <si>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</si>
  <si>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</si>
  <si>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</si>
  <si>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</si>
  <si>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</si>
  <si>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</si>
  <si>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</si>
  <si>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</si>
  <si>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</si>
  <si>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</si>
  <si>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</si>
  <si>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</si>
  <si>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</si>
  <si>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</si>
  <si>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</si>
  <si>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</si>
  <si>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</si>
  <si>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</si>
  <si>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</si>
  <si>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</si>
  <si>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</si>
  <si>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</si>
  <si>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</si>
  <si>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</si>
  <si>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</si>
  <si>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</si>
  <si>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</si>
  <si>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</si>
  <si>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</si>
  <si>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</si>
  <si>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</si>
  <si>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愛知県大府市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</si>
  <si>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</si>
  <si>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</si>
  <si>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</si>
  <si>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</si>
  <si>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</si>
  <si>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</si>
  <si>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</si>
  <si>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</si>
  <si>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</si>
  <si>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</si>
  <si>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</si>
  <si>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</si>
  <si>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</si>
  <si>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</si>
  <si>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</si>
  <si>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</si>
  <si>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</si>
  <si>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</si>
  <si>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</si>
  <si>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</si>
  <si>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</si>
  <si>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</si>
  <si>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</si>
  <si>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</si>
  <si>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</si>
  <si>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</si>
  <si>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</si>
  <si>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</si>
  <si>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</si>
  <si>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</si>
  <si>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</si>
  <si>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</si>
  <si>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</si>
  <si>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</si>
  <si>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</si>
  <si>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</si>
  <si>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</si>
  <si>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</si>
  <si>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</si>
  <si>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</si>
  <si>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</si>
  <si>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</si>
  <si>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</si>
  <si>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</si>
  <si>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</si>
  <si>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</si>
  <si>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</si>
  <si>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</si>
  <si>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</si>
  <si>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</si>
  <si>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</si>
  <si>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</si>
  <si>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</si>
  <si>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</si>
  <si>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</si>
  <si>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</si>
  <si>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</si>
  <si>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</si>
  <si>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</si>
  <si>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</si>
  <si>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</si>
  <si>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</si>
  <si>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</si>
  <si>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</si>
  <si>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</si>
  <si>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</si>
  <si>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</si>
  <si>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</si>
  <si>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</si>
  <si>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</si>
  <si>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</si>
  <si>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</si>
  <si>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</si>
  <si>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</si>
  <si>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</si>
  <si>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</si>
  <si>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</si>
  <si>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</si>
  <si>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</si>
  <si>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</si>
  <si>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</si>
  <si>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</si>
  <si>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</si>
  <si>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</si>
  <si>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</si>
  <si>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</si>
  <si>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</si>
  <si>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</si>
  <si>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</si>
  <si>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</si>
  <si>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</si>
  <si>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</si>
  <si>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</si>
  <si>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</si>
  <si>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</si>
  <si>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</si>
  <si>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</si>
  <si>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</si>
  <si>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</si>
  <si>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</si>
  <si>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</si>
  <si>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</si>
  <si>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</si>
  <si>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</si>
  <si>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</si>
  <si>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</si>
  <si>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</si>
  <si>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</si>
  <si>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</si>
  <si>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</si>
  <si>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</si>
  <si>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</si>
  <si>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</si>
  <si>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</si>
  <si>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</si>
  <si>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</si>
  <si>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</si>
  <si>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</si>
  <si>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</si>
  <si>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</si>
  <si>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</si>
  <si>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</si>
  <si>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</si>
  <si>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</si>
  <si>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</si>
  <si>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</si>
  <si>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</si>
  <si>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</si>
  <si>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</si>
  <si>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</si>
  <si>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</si>
  <si>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</si>
  <si>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</si>
  <si>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</si>
  <si>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</si>
  <si>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</si>
  <si>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</si>
  <si>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</si>
  <si>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</si>
  <si>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</si>
  <si>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</si>
  <si>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</si>
  <si>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</si>
  <si>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</si>
  <si>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</si>
  <si>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</si>
  <si>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</si>
  <si>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</si>
  <si>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</si>
  <si>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</si>
  <si>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</si>
  <si>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</si>
  <si>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</si>
  <si>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</si>
  <si>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</si>
  <si>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</si>
  <si>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</si>
  <si>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</si>
  <si>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</si>
  <si>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</si>
  <si>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</si>
  <si>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</si>
  <si>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</si>
  <si>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</si>
  <si>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</si>
  <si>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</si>
  <si>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</si>
  <si>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</si>
  <si>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</si>
  <si>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</si>
  <si>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</si>
  <si>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</si>
  <si>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</si>
  <si>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</si>
  <si>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</si>
  <si>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3.07</t>
  </si>
  <si>
    <t>▲ 1.29</t>
  </si>
  <si>
    <t>▲ 4.67</t>
  </si>
  <si>
    <t>▲ 2.33</t>
  </si>
  <si>
    <t>水道事業会計</t>
  </si>
  <si>
    <t>一般会計</t>
  </si>
  <si>
    <t>国民健康保険事業特別会計</t>
  </si>
  <si>
    <t>公共下水道事業特別会計</t>
  </si>
  <si>
    <t>後期高齢者医療事業特別会計</t>
  </si>
  <si>
    <t>農業集落排水事業特別会計</t>
  </si>
  <si>
    <t>その他会計（赤字）</t>
  </si>
  <si>
    <t>その他会計（黒字）</t>
  </si>
  <si>
    <t>-</t>
    <phoneticPr fontId="2"/>
  </si>
  <si>
    <t>-</t>
    <phoneticPr fontId="2"/>
  </si>
  <si>
    <t>東部知多衛生組合　一般会計</t>
    <rPh sb="0" eb="2">
      <t>トウブ</t>
    </rPh>
    <rPh sb="2" eb="4">
      <t>チタ</t>
    </rPh>
    <rPh sb="4" eb="6">
      <t>エイセイ</t>
    </rPh>
    <rPh sb="6" eb="8">
      <t>クミアイ</t>
    </rPh>
    <rPh sb="9" eb="11">
      <t>イッパン</t>
    </rPh>
    <rPh sb="11" eb="13">
      <t>カイケイ</t>
    </rPh>
    <phoneticPr fontId="2"/>
  </si>
  <si>
    <t>知北平和公園組合　一般会計</t>
    <rPh sb="0" eb="1">
      <t>チ</t>
    </rPh>
    <rPh sb="1" eb="2">
      <t>ホク</t>
    </rPh>
    <rPh sb="2" eb="4">
      <t>ヘイワ</t>
    </rPh>
    <rPh sb="4" eb="6">
      <t>コウエン</t>
    </rPh>
    <rPh sb="6" eb="8">
      <t>クミアイ</t>
    </rPh>
    <rPh sb="9" eb="11">
      <t>イッパン</t>
    </rPh>
    <rPh sb="11" eb="13">
      <t>カイケイ</t>
    </rPh>
    <phoneticPr fontId="2"/>
  </si>
  <si>
    <t>知北平和公園組合　霊園事業特別会計</t>
    <rPh sb="0" eb="1">
      <t>チ</t>
    </rPh>
    <rPh sb="1" eb="2">
      <t>ホク</t>
    </rPh>
    <rPh sb="2" eb="4">
      <t>ヘイワ</t>
    </rPh>
    <rPh sb="4" eb="6">
      <t>コウエン</t>
    </rPh>
    <rPh sb="6" eb="8">
      <t>クミアイ</t>
    </rPh>
    <rPh sb="9" eb="11">
      <t>レイエン</t>
    </rPh>
    <rPh sb="11" eb="13">
      <t>ジギョウ</t>
    </rPh>
    <rPh sb="13" eb="15">
      <t>トクベツ</t>
    </rPh>
    <rPh sb="15" eb="17">
      <t>カイケイ</t>
    </rPh>
    <phoneticPr fontId="2"/>
  </si>
  <si>
    <t>知多北部広域連合　一般会計</t>
    <rPh sb="0" eb="2">
      <t>チタ</t>
    </rPh>
    <rPh sb="2" eb="4">
      <t>ホクブ</t>
    </rPh>
    <rPh sb="4" eb="6">
      <t>コウイキ</t>
    </rPh>
    <rPh sb="6" eb="8">
      <t>レンゴウ</t>
    </rPh>
    <rPh sb="9" eb="11">
      <t>イッパン</t>
    </rPh>
    <rPh sb="11" eb="13">
      <t>カイケイ</t>
    </rPh>
    <phoneticPr fontId="2"/>
  </si>
  <si>
    <t>知多北部広域連合　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</si>
  <si>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愛知県後期高齢者医療広域連合　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</si>
  <si>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</si>
  <si>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</si>
  <si>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</si>
  <si>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愛知県後期高齢者医療広域連合　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</si>
  <si>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</si>
  <si>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</si>
  <si>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</si>
  <si>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</si>
  <si>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</si>
  <si>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</si>
  <si>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</si>
  <si>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</si>
  <si>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</si>
  <si>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</si>
  <si>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</si>
  <si>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充当可能財源が将来負担額を上回っていることから、分子は負の値になり、将来負担比率は発生していません。平成12年度にピークにあった地方債現在高も、元金償還額以内の借入額となるよう抑制を図ってきたことなどから、それ以降は減少傾向にあります。基金を創設するなどして、今後も将来世代への負担を少しでも軽減し、過度に地方債に依存しないよう健全な財政運営に努め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</si>
</sst>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extLst>
            <c:ext xmlns:c16="http://schemas.microsoft.com/office/drawing/2014/chart" uri="{C3380CC4-5D6E-409C-BE32-E72D297353CC}">
              <c16:uniqueId val="{00000000-31E3-4576-8602-EA580B8B48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31787</c:v>
                </c:pt>
                <c:pt idx="1">
                  <c:v>66862</c:v>
                </c:pt>
                <c:pt idx="2">
                  <c:v>43014</c:v>
                </c:pt>
                <c:pt idx="3">
                  <c:v>25256</c:v>
                </c:pt>
                <c:pt idx="4">
                  <c:v>35881</c:v>
                </c:pt>
              </c:numCache>
            </c:numRef>
          </c:val>
          <c:smooth val="0"/>
          <c:extLst>
            <c:ext xmlns:c16="http://schemas.microsoft.com/office/drawing/2014/chart" uri="{C3380CC4-5D6E-409C-BE32-E72D297353CC}">
              <c16:uniqueId val="{00000001-31E3-4576-8602-EA580B8B48E5}"/>
            </c:ext>
          </c:extLst>
        </c:ser>
        <c:dLbls>
          <c:showLegendKey val="0"/>
          <c:showVal val="0"/>
          <c:showCatName val="0"/>
          <c:showSerName val="0"/>
          <c:showPercent val="0"/>
          <c:showBubbleSize val="0"/>
        </c:dLbls>
        <c:marker val="1"/>
        <c:smooth val="0"/>
        <c:axId val="117967872"/>
        <c:axId val="117978240"/>
      </c:lineChart>
      <c:catAx>
        <c:axId val="117967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78240"/>
        <c:crosses val="autoZero"/>
        <c:auto val="1"/>
        <c:lblAlgn val="ctr"/>
        <c:lblOffset val="100"/>
        <c:tickLblSkip val="1"/>
        <c:tickMarkSkip val="1"/>
        <c:noMultiLvlLbl val="0"/>
      </c:catAx>
      <c:valAx>
        <c:axId val="1179782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67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7.52</c:v>
                </c:pt>
                <c:pt idx="1">
                  <c:v>5.4</c:v>
                </c:pt>
                <c:pt idx="2">
                  <c:v>7.31</c:v>
                </c:pt>
                <c:pt idx="3">
                  <c:v>5.0999999999999996</c:v>
                </c:pt>
                <c:pt idx="4">
                  <c:v>5.68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27.82</c:v>
                </c:pt>
                <c:pt idx="1">
                  <c:v>31.5</c:v>
                </c:pt>
                <c:pt idx="2">
                  <c:v>31.75</c:v>
                </c:pt>
                <c:pt idx="3">
                  <c:v>30.64</c:v>
                </c:pt>
                <c:pt idx="4">
                  <c:v>29.37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7905280"/>
        <c:axId val="13790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0.03</c:v>
                </c:pt>
                <c:pt idx="1">
                  <c:v>-3.07</c:v>
                </c:pt>
                <c:pt idx="2">
                  <c:v>-1.29</c:v>
                </c:pt>
                <c:pt idx="3">
                  <c:v>-4.67</c:v>
                </c:pt>
                <c:pt idx="4">
                  <c:v>-2.33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7905280"/>
        <c:axId val="137907200"/>
      </c:lineChart>
      <c:catAx>
        <c:axId val="13790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07200"/>
        <c:crosses val="autoZero"/>
        <c:auto val="1"/>
        <c:lblAlgn val="ctr"/>
        <c:lblOffset val="100"/>
        <c:tickLblSkip val="1"/>
        <c:tickMarkSkip val="1"/>
        <c:noMultiLvlLbl val="0"/>
      </c:catAx>
      <c:valAx>
        <c:axId val="13790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0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0.04</c:v>
                </c:pt>
                <c:pt idx="4">
                  <c:v>#N/A</c:v>
                </c:pt>
                <c:pt idx="5">
                  <c:v>0.03</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0.57999999999999996</c:v>
                </c:pt>
                <c:pt idx="2">
                  <c:v>#N/A</c:v>
                </c:pt>
                <c:pt idx="3">
                  <c:v>0.61</c:v>
                </c:pt>
                <c:pt idx="4">
                  <c:v>#N/A</c:v>
                </c:pt>
                <c:pt idx="5">
                  <c:v>0.49</c:v>
                </c:pt>
                <c:pt idx="6">
                  <c:v>#N/A</c:v>
                </c:pt>
                <c:pt idx="7">
                  <c:v>0.47</c:v>
                </c:pt>
                <c:pt idx="8">
                  <c:v>#N/A</c:v>
                </c:pt>
                <c:pt idx="9">
                  <c:v>0.35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2.37</c:v>
                </c:pt>
                <c:pt idx="2">
                  <c:v>#N/A</c:v>
                </c:pt>
                <c:pt idx="3">
                  <c:v>2.4500000000000002</c:v>
                </c:pt>
                <c:pt idx="4">
                  <c:v>#N/A</c:v>
                </c:pt>
                <c:pt idx="5">
                  <c:v>0.95</c:v>
                </c:pt>
                <c:pt idx="6">
                  <c:v>#N/A</c:v>
                </c:pt>
                <c:pt idx="7">
                  <c:v>0.82</c:v>
                </c:pt>
                <c:pt idx="8">
                  <c:v>#N/A</c:v>
                </c:pt>
                <c:pt idx="9">
                  <c:v>1.75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7.52</c:v>
                </c:pt>
                <c:pt idx="2">
                  <c:v>#N/A</c:v>
                </c:pt>
                <c:pt idx="3">
                  <c:v>5.4</c:v>
                </c:pt>
                <c:pt idx="4">
                  <c:v>#N/A</c:v>
                </c:pt>
                <c:pt idx="5">
                  <c:v>7.3</c:v>
                </c:pt>
                <c:pt idx="6">
                  <c:v>#N/A</c:v>
                </c:pt>
                <c:pt idx="7">
                  <c:v>5.09</c:v>
                </c:pt>
                <c:pt idx="8">
                  <c:v>#N/A</c:v>
                </c:pt>
                <c:pt idx="9">
                  <c:v>5.68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14.6</c:v>
                </c:pt>
                <c:pt idx="2">
                  <c:v>#N/A</c:v>
                </c:pt>
                <c:pt idx="3">
                  <c:v>14.26</c:v>
                </c:pt>
                <c:pt idx="4">
                  <c:v>#N/A</c:v>
                </c:pt>
                <c:pt idx="5">
                  <c:v>13.21</c:v>
                </c:pt>
                <c:pt idx="6">
                  <c:v>#N/A</c:v>
                </c:pt>
                <c:pt idx="7">
                  <c:v>12.07</c:v>
                </c:pt>
                <c:pt idx="8">
                  <c:v>#N/A</c:v>
                </c:pt>
                <c:pt idx="9">
                  <c:v>8.82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3388288"/>
        <c:axId val="63398272"/>
      </c:barChart>
      <c:catAx>
        <c:axId val="6338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398272"/>
        <c:crosses val="autoZero"/>
        <c:auto val="1"/>
        <c:lblAlgn val="ctr"/>
        <c:lblOffset val="100"/>
        <c:tickLblSkip val="1"/>
        <c:tickMarkSkip val="1"/>
        <c:noMultiLvlLbl val="0"/>
      </c:catAx>
      <c:valAx>
        <c:axId val="6339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388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2234</c:v>
                </c:pt>
                <c:pt idx="5">
                  <c:v>2348</c:v>
                </c:pt>
                <c:pt idx="8">
                  <c:v>2318</c:v>
                </c:pt>
                <c:pt idx="11">
                  <c:v>2306</c:v>
                </c:pt>
                <c:pt idx="14">
                  <c:v>2421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97</c:v>
                </c:pt>
                <c:pt idx="3">
                  <c:v>337</c:v>
                </c:pt>
                <c:pt idx="6">
                  <c:v>42</c:v>
                </c:pt>
                <c:pt idx="9">
                  <c:v>42</c:v>
                </c:pt>
                <c:pt idx="12">
                  <c:v>42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20</c:v>
                </c:pt>
                <c:pt idx="6">
                  <c:v>21</c:v>
                </c:pt>
                <c:pt idx="9">
                  <c:v>22</c:v>
                </c:pt>
                <c:pt idx="12">
                  <c:v>21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693</c:v>
                </c:pt>
                <c:pt idx="3">
                  <c:v>645</c:v>
                </c:pt>
                <c:pt idx="6">
                  <c:v>633</c:v>
                </c:pt>
                <c:pt idx="9">
                  <c:v>801</c:v>
                </c:pt>
                <c:pt idx="12">
                  <c:v>884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1309</c:v>
                </c:pt>
                <c:pt idx="3">
                  <c:v>1255</c:v>
                </c:pt>
                <c:pt idx="6">
                  <c:v>1113</c:v>
                </c:pt>
                <c:pt idx="9">
                  <c:v>1018</c:v>
                </c:pt>
                <c:pt idx="12">
                  <c:v>981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786624"/>
        <c:axId val="23788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-118</c:v>
                </c:pt>
                <c:pt idx="2">
                  <c:v>#N/A</c:v>
                </c:pt>
                <c:pt idx="3">
                  <c:v>#N/A</c:v>
                </c:pt>
                <c:pt idx="4">
                  <c:v>-91</c:v>
                </c:pt>
                <c:pt idx="5">
                  <c:v>#N/A</c:v>
                </c:pt>
                <c:pt idx="6">
                  <c:v>#N/A</c:v>
                </c:pt>
                <c:pt idx="7">
                  <c:v>-509</c:v>
                </c:pt>
                <c:pt idx="8">
                  <c:v>#N/A</c:v>
                </c:pt>
                <c:pt idx="9">
                  <c:v>#N/A</c:v>
                </c:pt>
                <c:pt idx="10">
                  <c:v>-423</c:v>
                </c:pt>
                <c:pt idx="11">
                  <c:v>#N/A</c:v>
                </c:pt>
                <c:pt idx="12">
                  <c:v>#N/A</c:v>
                </c:pt>
                <c:pt idx="13">
                  <c:v>-493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786624"/>
        <c:axId val="23788544"/>
      </c:lineChart>
      <c:catAx>
        <c:axId val="2378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88544"/>
        <c:crosses val="autoZero"/>
        <c:auto val="1"/>
        <c:lblAlgn val="ctr"/>
        <c:lblOffset val="100"/>
        <c:tickLblSkip val="1"/>
        <c:tickMarkSkip val="1"/>
        <c:noMultiLvlLbl val="0"/>
      </c:catAx>
      <c:valAx>
        <c:axId val="2378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8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18158</c:v>
                </c:pt>
                <c:pt idx="5">
                  <c:v>17207</c:v>
                </c:pt>
                <c:pt idx="8">
                  <c:v>16114</c:v>
                </c:pt>
                <c:pt idx="11">
                  <c:v>15116</c:v>
                </c:pt>
                <c:pt idx="14">
                  <c:v>14152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9847</c:v>
                </c:pt>
                <c:pt idx="5">
                  <c:v>10083</c:v>
                </c:pt>
                <c:pt idx="8">
                  <c:v>9164</c:v>
                </c:pt>
                <c:pt idx="11">
                  <c:v>8997</c:v>
                </c:pt>
                <c:pt idx="14">
                  <c:v>8644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5463</c:v>
                </c:pt>
                <c:pt idx="5">
                  <c:v>6263</c:v>
                </c:pt>
                <c:pt idx="8">
                  <c:v>7377</c:v>
                </c:pt>
                <c:pt idx="11">
                  <c:v>8587</c:v>
                </c:pt>
                <c:pt idx="14">
                  <c:v>9205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1082</c:v>
                </c:pt>
                <c:pt idx="3">
                  <c:v>383</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4197</c:v>
                </c:pt>
                <c:pt idx="3">
                  <c:v>3891</c:v>
                </c:pt>
                <c:pt idx="6">
                  <c:v>3711</c:v>
                </c:pt>
                <c:pt idx="9">
                  <c:v>3672</c:v>
                </c:pt>
                <c:pt idx="12">
                  <c:v>4012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145</c:v>
                </c:pt>
                <c:pt idx="3">
                  <c:v>278</c:v>
                </c:pt>
                <c:pt idx="6">
                  <c:v>404</c:v>
                </c:pt>
                <c:pt idx="9">
                  <c:v>392</c:v>
                </c:pt>
                <c:pt idx="12">
                  <c:v>567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10801</c:v>
                </c:pt>
                <c:pt idx="3">
                  <c:v>10375</c:v>
                </c:pt>
                <c:pt idx="6">
                  <c:v>8976</c:v>
                </c:pt>
                <c:pt idx="9">
                  <c:v>8663</c:v>
                </c:pt>
                <c:pt idx="12">
                  <c:v>8814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3864</c:v>
                </c:pt>
                <c:pt idx="3">
                  <c:v>307</c:v>
                </c:pt>
                <c:pt idx="6">
                  <c:v>272</c:v>
                </c:pt>
                <c:pt idx="9">
                  <c:v>236</c:v>
                </c:pt>
                <c:pt idx="12">
                  <c:v>198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9280</c:v>
                </c:pt>
                <c:pt idx="3">
                  <c:v>9967</c:v>
                </c:pt>
                <c:pt idx="6">
                  <c:v>9572</c:v>
                </c:pt>
                <c:pt idx="9">
                  <c:v>8900</c:v>
                </c:pt>
                <c:pt idx="12">
                  <c:v>8631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9124736"/>
        <c:axId val="13912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9124736"/>
        <c:axId val="139126656"/>
      </c:lineChart>
      <c:catAx>
        <c:axId val="13912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126656"/>
        <c:crosses val="autoZero"/>
        <c:auto val="1"/>
        <c:lblAlgn val="ctr"/>
        <c:lblOffset val="100"/>
        <c:tickLblSkip val="1"/>
        <c:tickMarkSkip val="1"/>
        <c:noMultiLvlLbl val="0"/>
      </c:catAx>
      <c:valAx>
        <c:axId val="13912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2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{B4700785-E4AC-4210-81C2-8208F4C7787A}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{EDEB69ED-06CA-4CA9-9B39-2407BB74B4B7}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{DB4A2600-3FD6-4F43-849A-2FEA0EFE86F1}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{4ED810F7-7505-475E-917A-1EC8BB61DF61}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{26E44020-7EA8-46C8-83A2-CD819D12A9DD}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{AB2745D8-477E-4402-9F76-BAB738DB5B81}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{6C693C1C-117A-4DB6-9316-81680D2FB70F}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{B168B2E7-8CA6-43EE-9528-73B989341527}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{FEDACA7C-7851-49EE-BCCC-2B576C7DEEB0}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{90263FFB-3029-48E8-A7D0-71535D28D7BC}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245184"/>
        <c:axId val="45246720"/>
      </c:scatterChart>
      <c:valAx>
        <c:axId val="452451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246720"/>
        <c:crosses val="autoZero"/>
        <c:crossBetween val="midCat"/>
      </c:valAx>
      <c:valAx>
        <c:axId val="45246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245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{5F70EA2E-C3D7-439E-B713-035F552F4A48}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{168189CE-6273-4A01-AC79-94633AD593F7}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{60832B21-4686-48FC-A28A-F80FBC744E99}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{1A2E9F82-8768-476A-9955-052DA0F0A8A5}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{8C53A7F6-6B95-489E-81B6-760E1F5D47EB}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-0.4</c:v>
                </c:pt>
                <c:pt idx="1">
                  <c:v>-0.6</c:v>
                </c:pt>
                <c:pt idx="2">
                  <c:v>-1.5</c:v>
                </c:pt>
                <c:pt idx="3">
                  <c:v>-2.1</c:v>
                </c:pt>
                <c:pt idx="4">
                  <c:v>-2.9</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{5F94F980-9690-470E-85D3-DD321D7A92D3}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{721F6B97-5F2D-4143-B340-5DB1F0C15CE5}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{D6833B7D-2BDB-4151-AFB3-EA062490C452}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{0D2DD6A7-6A61-4858-A5DD-39953740D47B}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{9C6AE8F2-A8EA-4AF4-A300-9721B212CDB0}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5605632"/>
        <c:axId val="45607168"/>
      </c:scatterChart>
      <c:valAx>
        <c:axId val="45605632"/>
        <c:scaling>
          <c:orientation val="minMax"/>
          <c:max val="10.7"/>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607168"/>
        <c:crosses val="autoZero"/>
        <c:crossBetween val="midCat"/>
      </c:valAx>
      <c:valAx>
        <c:axId val="45607168"/>
        <c:scaling>
          <c:orientation val="minMax"/>
          <c:max val="5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6056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のうち、一般会計の元利償還金は、元金償還額内の借入額となるような抑制を図ったことから、</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億円を下回りました。実質公債費比率の分子は概ね横ばいとなっております。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充当可能財源が将来負担額を上回り、分子</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負の値となることから</a:t>
          </a:r>
          <a:r>
            <a:rPr kumimoji="1" lang="ja-JP" altLang="en-US" sz="1400">
              <a:latin typeface="ＭＳ ゴシック" pitchFamily="49" charset="-128"/>
              <a:ea typeface="ＭＳ ゴシック" pitchFamily="49" charset="-128"/>
            </a:rPr>
            <a:t>将来負担比率は発生しません。「公営企業債等繰入見込額」及び「退職手当等負担見込額」が増加したことや、</a:t>
          </a:r>
          <a:r>
            <a:rPr kumimoji="1" lang="ja-JP" altLang="ja-JP" sz="1400">
              <a:solidFill>
                <a:schemeClr val="dk1"/>
              </a:solidFill>
              <a:effectLst/>
              <a:latin typeface="+mn-lt"/>
              <a:ea typeface="+mn-ea"/>
              <a:cs typeface="+mn-cs"/>
            </a:rPr>
            <a:t>「基準財政需要額</a:t>
          </a:r>
          <a:r>
            <a:rPr kumimoji="1" lang="ja-JP" altLang="en-US" sz="1400">
              <a:solidFill>
                <a:schemeClr val="dk1"/>
              </a:solidFill>
              <a:effectLst/>
              <a:latin typeface="+mn-lt"/>
              <a:ea typeface="+mn-ea"/>
              <a:cs typeface="+mn-cs"/>
            </a:rPr>
            <a:t>算入</a:t>
          </a:r>
          <a:r>
            <a:rPr kumimoji="1" lang="ja-JP" altLang="ja-JP" sz="1400">
              <a:solidFill>
                <a:schemeClr val="dk1"/>
              </a:solidFill>
              <a:effectLst/>
              <a:latin typeface="+mn-lt"/>
              <a:ea typeface="+mn-ea"/>
              <a:cs typeface="+mn-cs"/>
            </a:rPr>
            <a:t>見込額」及び「充当可能特定歳入」が減少した</a:t>
          </a:r>
          <a:r>
            <a:rPr kumimoji="1" lang="ja-JP" altLang="en-US" sz="1400">
              <a:solidFill>
                <a:schemeClr val="dk1"/>
              </a:solidFill>
              <a:effectLst/>
              <a:latin typeface="+mn-lt"/>
              <a:ea typeface="+mn-ea"/>
              <a:cs typeface="+mn-cs"/>
            </a:rPr>
            <a:t>ことにより将来負担比率の分子は増加しました。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91,040
88,820
33.66
29,359,155
27,913,295
1,049,335
18,468,877
8,630,775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91,040
88,820
33.66
29,359,155
27,913,295
1,049,335
18,468,877
8,630,775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91,040
88,820
33.66
29,359,155
27,913,295
1,049,335
18,468,877
8,630,775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91,040
88,820
33.66
29,359,155
27,913,295
1,049,335
18,468,877
8,630,775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増などにより基準財政需要額が増加したことに対し、固定資産税の増などによる基準財政収入額の増加がそれを上回ったため、単年度、平均値ともに上昇した結果になりました。今後も限られた財源の中で行政サービス水準を維持していくため、市税を始めとする債権の徴収率の向上を図り、可能な限り国や県の補助金等を活用することで、歳入確保に努めていき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125185</xdr:rowOff>
    </xdr:from>
    <xdr:to>
      <xdr:col>7</xdr:col>
      <xdr:colOff>152400</xdr:colOff>
      <xdr:row>39</xdr:row>
      <xdr:rowOff>22678</xdr:rowOff>
    </xdr:to>
    <xdr:cxnSp macro="">
      <xdr:nvCxnSpPr>
        <xdr:cNvPr id="70" name="直線コネクタ 69"/>
        <xdr:cNvCxnSpPr/>
      </xdr:nvCxnSpPr>
      <xdr:spPr>
        <a:xfrm flipV="1">
          <a:off x="4114800" y="664028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22678</xdr:rowOff>
    </xdr:from>
    <xdr:to>
      <xdr:col>6</xdr:col>
      <xdr:colOff>0</xdr:colOff>
      <xdr:row>39</xdr:row>
      <xdr:rowOff>39915</xdr:rowOff>
    </xdr:to>
    <xdr:cxnSp macro="">
      <xdr:nvCxnSpPr>
        <xdr:cNvPr id="73" name="直線コネクタ 72"/>
        <xdr:cNvCxnSpPr/>
      </xdr:nvCxnSpPr>
      <xdr:spPr>
        <a:xfrm flipV="1">
          <a:off x="3225800" y="67092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39915</xdr:rowOff>
    </xdr:from>
    <xdr:to>
      <xdr:col>4</xdr:col>
      <xdr:colOff>482600</xdr:colOff>
      <xdr:row>39</xdr:row>
      <xdr:rowOff>57150</xdr:rowOff>
    </xdr:to>
    <xdr:cxnSp macro="">
      <xdr:nvCxnSpPr>
        <xdr:cNvPr id="76" name="直線コネクタ 75"/>
        <xdr:cNvCxnSpPr/>
      </xdr:nvCxnSpPr>
      <xdr:spPr>
        <a:xfrm flipV="1">
          <a:off x="2336800" y="67264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22678</xdr:rowOff>
    </xdr:from>
    <xdr:to>
      <xdr:col>3</xdr:col>
      <xdr:colOff>279400</xdr:colOff>
      <xdr:row>39</xdr:row>
      <xdr:rowOff>57150</xdr:rowOff>
    </xdr:to>
    <xdr:cxnSp macro="">
      <xdr:nvCxnSpPr>
        <xdr:cNvPr id="79" name="直線コネクタ 78"/>
        <xdr:cNvCxnSpPr/>
      </xdr:nvCxnSpPr>
      <xdr:spPr>
        <a:xfrm>
          <a:off x="1447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74385</xdr:rowOff>
    </xdr:from>
    <xdr:to>
      <xdr:col>7</xdr:col>
      <xdr:colOff>203200</xdr:colOff>
      <xdr:row>39</xdr:row>
      <xdr:rowOff>4535</xdr:rowOff>
    </xdr:to>
    <xdr:sp macro="" textlink="">
      <xdr:nvSpPr>
        <xdr:cNvPr id="89" name="円/楕円 88"/>
        <xdr:cNvSpPr/>
      </xdr:nvSpPr>
      <xdr:spPr>
        <a:xfrm>
          <a:off x="4902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90913</xdr:rowOff>
    </xdr:from>
    <xdr:ext cx="762000" cy="259045"/>
    <xdr:sp macro="" textlink="">
      <xdr:nvSpPr>
        <xdr:cNvPr id="90" name="財政力該当値テキスト"/>
        <xdr:cNvSpPr txBox="1"/>
      </xdr:nvSpPr>
      <xdr:spPr>
        <a:xfrm>
          <a:off x="5041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143328</xdr:rowOff>
    </xdr:from>
    <xdr:to>
      <xdr:col>6</xdr:col>
      <xdr:colOff>50800</xdr:colOff>
      <xdr:row>39</xdr:row>
      <xdr:rowOff>73478</xdr:rowOff>
    </xdr:to>
    <xdr:sp macro="" textlink="">
      <xdr:nvSpPr>
        <xdr:cNvPr id="91" name="円/楕円 90"/>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83655</xdr:rowOff>
    </xdr:from>
    <xdr:ext cx="736600" cy="259045"/>
    <xdr:sp macro="" textlink="">
      <xdr:nvSpPr>
        <xdr:cNvPr id="92" name="テキスト ボックス 91"/>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160565</xdr:rowOff>
    </xdr:from>
    <xdr:to>
      <xdr:col>4</xdr:col>
      <xdr:colOff>533400</xdr:colOff>
      <xdr:row>39</xdr:row>
      <xdr:rowOff>90715</xdr:rowOff>
    </xdr:to>
    <xdr:sp macro="" textlink="">
      <xdr:nvSpPr>
        <xdr:cNvPr id="93" name="円/楕円 92"/>
        <xdr:cNvSpPr/>
      </xdr:nvSpPr>
      <xdr:spPr>
        <a:xfrm>
          <a:off x="3175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100892</xdr:rowOff>
    </xdr:from>
    <xdr:ext cx="762000" cy="259045"/>
    <xdr:sp macro="" textlink="">
      <xdr:nvSpPr>
        <xdr:cNvPr id="94" name="テキスト ボックス 93"/>
        <xdr:cNvSpPr txBox="1"/>
      </xdr:nvSpPr>
      <xdr:spPr>
        <a:xfrm>
          <a:off x="2844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5" name="円/楕円 94"/>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6" name="テキスト ボックス 95"/>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143328</xdr:rowOff>
    </xdr:from>
    <xdr:to>
      <xdr:col>2</xdr:col>
      <xdr:colOff>127000</xdr:colOff>
      <xdr:row>39</xdr:row>
      <xdr:rowOff>73478</xdr:rowOff>
    </xdr:to>
    <xdr:sp macro="" textlink="">
      <xdr:nvSpPr>
        <xdr:cNvPr id="97" name="円/楕円 96"/>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83655</xdr:rowOff>
    </xdr:from>
    <xdr:ext cx="762000" cy="259045"/>
    <xdr:sp macro="" textlink="">
      <xdr:nvSpPr>
        <xdr:cNvPr id="98" name="テキスト ボックス 97"/>
        <xdr:cNvSpPr txBox="1"/>
      </xdr:nvSpPr>
      <xdr:spPr>
        <a:xfrm>
          <a:off x="1066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a:t>
          </a:r>
          <a:r>
            <a:rPr kumimoji="1" lang="ja-JP" altLang="ja-JP" sz="1200">
              <a:solidFill>
                <a:schemeClr val="dk1"/>
              </a:solidFill>
              <a:effectLst/>
              <a:latin typeface="+mn-lt"/>
              <a:ea typeface="+mn-ea"/>
              <a:cs typeface="+mn-cs"/>
            </a:rPr>
            <a:t>分</a:t>
          </a:r>
          <a:r>
            <a:rPr kumimoji="1" lang="ja-JP" altLang="ja-JP" sz="1300">
              <a:solidFill>
                <a:schemeClr val="dk1"/>
              </a:solidFill>
              <a:effectLst/>
              <a:latin typeface="+mn-lt"/>
              <a:ea typeface="+mn-ea"/>
              <a:cs typeface="+mn-cs"/>
            </a:rPr>
            <a:t>子を構成する経常的な支出のうち、</a:t>
          </a:r>
          <a:r>
            <a:rPr kumimoji="1" lang="ja-JP" altLang="en-US" sz="1300">
              <a:solidFill>
                <a:schemeClr val="dk1"/>
              </a:solidFill>
              <a:effectLst/>
              <a:latin typeface="+mn-lt"/>
              <a:ea typeface="+mn-ea"/>
              <a:cs typeface="+mn-cs"/>
            </a:rPr>
            <a:t>扶助費や投資的経費等などの増により歳出全体が増加したものの、</a:t>
          </a:r>
          <a:r>
            <a:rPr kumimoji="1" lang="ja-JP" altLang="en-US" sz="1300">
              <a:latin typeface="ＭＳ Ｐゴシック"/>
            </a:rPr>
            <a:t>分母を構成する経常的な収入のうち地方税や国庫支出金などの増による歳入の増加がそれを上回ったため、平成</a:t>
          </a:r>
          <a:r>
            <a:rPr kumimoji="1" lang="en-US" altLang="ja-JP" sz="1300">
              <a:latin typeface="ＭＳ Ｐゴシック"/>
            </a:rPr>
            <a:t>27</a:t>
          </a:r>
          <a:r>
            <a:rPr kumimoji="1" lang="ja-JP" altLang="en-US" sz="1300">
              <a:latin typeface="ＭＳ Ｐゴシック"/>
            </a:rPr>
            <a:t>年度から改善しました。今後は人口増加により義務的経費である扶助費などの増加が予想されるため、コスト削減に向けた事務事業の再編・整理や経費節減等に努めていきます。</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166158</xdr:rowOff>
    </xdr:from>
    <xdr:to>
      <xdr:col>7</xdr:col>
      <xdr:colOff>152400</xdr:colOff>
      <xdr:row>61</xdr:row>
      <xdr:rowOff>151554</xdr:rowOff>
    </xdr:to>
    <xdr:cxnSp macro="">
      <xdr:nvCxnSpPr>
        <xdr:cNvPr id="133" name="直線コネクタ 132"/>
        <xdr:cNvCxnSpPr/>
      </xdr:nvCxnSpPr>
      <xdr:spPr>
        <a:xfrm flipV="1">
          <a:off x="4114800" y="10453158"/>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61</xdr:row>
      <xdr:rowOff>151554</xdr:rowOff>
    </xdr:to>
    <xdr:cxnSp macro="">
      <xdr:nvCxnSpPr>
        <xdr:cNvPr id="136" name="直線コネクタ 135"/>
        <xdr:cNvCxnSpPr/>
      </xdr:nvCxnSpPr>
      <xdr:spPr>
        <a:xfrm>
          <a:off x="3225800" y="106019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135467</xdr:rowOff>
    </xdr:from>
    <xdr:to>
      <xdr:col>4</xdr:col>
      <xdr:colOff>482600</xdr:colOff>
      <xdr:row>61</xdr:row>
      <xdr:rowOff>143510</xdr:rowOff>
    </xdr:to>
    <xdr:cxnSp macro="">
      <xdr:nvCxnSpPr>
        <xdr:cNvPr id="139" name="直線コネクタ 138"/>
        <xdr:cNvCxnSpPr/>
      </xdr:nvCxnSpPr>
      <xdr:spPr>
        <a:xfrm>
          <a:off x="2336800" y="105939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67962</xdr:rowOff>
    </xdr:from>
    <xdr:ext cx="762000" cy="259045"/>
    <xdr:sp macro="" textlink="">
      <xdr:nvSpPr>
        <xdr:cNvPr id="141" name="テキスト ボックス 140"/>
        <xdr:cNvSpPr txBox="1"/>
      </xdr:nvSpPr>
      <xdr:spPr>
        <a:xfrm>
          <a:off x="2844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135467</xdr:rowOff>
    </xdr:from>
    <xdr:to>
      <xdr:col>3</xdr:col>
      <xdr:colOff>279400</xdr:colOff>
      <xdr:row>62</xdr:row>
      <xdr:rowOff>104775</xdr:rowOff>
    </xdr:to>
    <xdr:cxnSp macro="">
      <xdr:nvCxnSpPr>
        <xdr:cNvPr id="142" name="直線コネクタ 141"/>
        <xdr:cNvCxnSpPr/>
      </xdr:nvCxnSpPr>
      <xdr:spPr>
        <a:xfrm flipV="1">
          <a:off x="1447800" y="1059391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115358</xdr:rowOff>
    </xdr:from>
    <xdr:to>
      <xdr:col>7</xdr:col>
      <xdr:colOff>203200</xdr:colOff>
      <xdr:row>61</xdr:row>
      <xdr:rowOff>45508</xdr:rowOff>
    </xdr:to>
    <xdr:sp macro="" textlink="">
      <xdr:nvSpPr>
        <xdr:cNvPr id="152" name="円/楕円 151"/>
        <xdr:cNvSpPr/>
      </xdr:nvSpPr>
      <xdr:spPr>
        <a:xfrm>
          <a:off x="4902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131885</xdr:rowOff>
    </xdr:from>
    <xdr:ext cx="762000" cy="259045"/>
    <xdr:sp macro="" textlink="">
      <xdr:nvSpPr>
        <xdr:cNvPr id="153" name="財政構造の弾力性該当値テキスト"/>
        <xdr:cNvSpPr txBox="1"/>
      </xdr:nvSpPr>
      <xdr:spPr>
        <a:xfrm>
          <a:off x="5041900" y="10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100754</xdr:rowOff>
    </xdr:from>
    <xdr:to>
      <xdr:col>6</xdr:col>
      <xdr:colOff>50800</xdr:colOff>
      <xdr:row>62</xdr:row>
      <xdr:rowOff>30904</xdr:rowOff>
    </xdr:to>
    <xdr:sp macro="" textlink="">
      <xdr:nvSpPr>
        <xdr:cNvPr id="154" name="円/楕円 153"/>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41081</xdr:rowOff>
    </xdr:from>
    <xdr:ext cx="736600" cy="259045"/>
    <xdr:sp macro="" textlink="">
      <xdr:nvSpPr>
        <xdr:cNvPr id="155" name="テキスト ボックス 154"/>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92710</xdr:rowOff>
    </xdr:from>
    <xdr:to>
      <xdr:col>4</xdr:col>
      <xdr:colOff>533400</xdr:colOff>
      <xdr:row>62</xdr:row>
      <xdr:rowOff>22860</xdr:rowOff>
    </xdr:to>
    <xdr:sp macro="" textlink="">
      <xdr:nvSpPr>
        <xdr:cNvPr id="156" name="円/楕円 155"/>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57" name="テキスト ボックス 156"/>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58" name="円/楕円 157"/>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24994</xdr:rowOff>
    </xdr:from>
    <xdr:ext cx="762000" cy="259045"/>
    <xdr:sp macro="" textlink="">
      <xdr:nvSpPr>
        <xdr:cNvPr id="159" name="テキスト ボックス 158"/>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60" name="円/楕円 159"/>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140352</xdr:rowOff>
    </xdr:from>
    <xdr:ext cx="762000" cy="259045"/>
    <xdr:sp macro="" textlink="">
      <xdr:nvSpPr>
        <xdr:cNvPr id="161" name="テキスト ボックス 160"/>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人口の増加に対して、委託料を始めとした物件費の増加が大きいため、平成</a:t>
          </a:r>
          <a:r>
            <a:rPr kumimoji="1" lang="en-US" altLang="ja-JP" sz="1300">
              <a:latin typeface="ＭＳ Ｐゴシック"/>
            </a:rPr>
            <a:t>27</a:t>
          </a:r>
          <a:r>
            <a:rPr kumimoji="1" lang="ja-JP" altLang="en-US" sz="1300">
              <a:latin typeface="ＭＳ Ｐゴシック"/>
            </a:rPr>
            <a:t>年度を上回る結果となりました。今後も限られた職員で効率的に業務を行うとともに、物件費や維持補修費のコスト削減に努めていきます。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58398</xdr:rowOff>
    </xdr:from>
    <xdr:to>
      <xdr:col>7</xdr:col>
      <xdr:colOff>152400</xdr:colOff>
      <xdr:row>81</xdr:row>
      <xdr:rowOff>59790</xdr:rowOff>
    </xdr:to>
    <xdr:cxnSp macro="">
      <xdr:nvCxnSpPr>
        <xdr:cNvPr id="197" name="直線コネクタ 196"/>
        <xdr:cNvCxnSpPr/>
      </xdr:nvCxnSpPr>
      <xdr:spPr>
        <a:xfrm>
          <a:off x="4114800" y="13945848"/>
          <a:ext cx="838200" cy="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44567</xdr:rowOff>
    </xdr:from>
    <xdr:ext cx="762000" cy="259045"/>
    <xdr:sp macro="" textlink="">
      <xdr:nvSpPr>
        <xdr:cNvPr id="198" name="人件費・物件費等の状況平均値テキスト"/>
        <xdr:cNvSpPr txBox="1"/>
      </xdr:nvSpPr>
      <xdr:spPr>
        <a:xfrm>
          <a:off x="5041900" y="1393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50169</xdr:rowOff>
    </xdr:from>
    <xdr:to>
      <xdr:col>6</xdr:col>
      <xdr:colOff>0</xdr:colOff>
      <xdr:row>81</xdr:row>
      <xdr:rowOff>58398</xdr:rowOff>
    </xdr:to>
    <xdr:cxnSp macro="">
      <xdr:nvCxnSpPr>
        <xdr:cNvPr id="200" name="直線コネクタ 199"/>
        <xdr:cNvCxnSpPr/>
      </xdr:nvCxnSpPr>
      <xdr:spPr>
        <a:xfrm>
          <a:off x="3225800" y="1393761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34641</xdr:rowOff>
    </xdr:from>
    <xdr:to>
      <xdr:col>4</xdr:col>
      <xdr:colOff>482600</xdr:colOff>
      <xdr:row>81</xdr:row>
      <xdr:rowOff>50169</xdr:rowOff>
    </xdr:to>
    <xdr:cxnSp macro="">
      <xdr:nvCxnSpPr>
        <xdr:cNvPr id="203" name="直線コネクタ 202"/>
        <xdr:cNvCxnSpPr/>
      </xdr:nvCxnSpPr>
      <xdr:spPr>
        <a:xfrm>
          <a:off x="2336800" y="13922091"/>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34641</xdr:rowOff>
    </xdr:from>
    <xdr:to>
      <xdr:col>3</xdr:col>
      <xdr:colOff>279400</xdr:colOff>
      <xdr:row>81</xdr:row>
      <xdr:rowOff>35820</xdr:rowOff>
    </xdr:to>
    <xdr:cxnSp macro="">
      <xdr:nvCxnSpPr>
        <xdr:cNvPr id="206" name="直線コネクタ 205"/>
        <xdr:cNvCxnSpPr/>
      </xdr:nvCxnSpPr>
      <xdr:spPr>
        <a:xfrm flipV="1">
          <a:off x="1447800" y="13922091"/>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113056</xdr:rowOff>
    </xdr:from>
    <xdr:ext cx="762000" cy="259045"/>
    <xdr:sp macro="" textlink="">
      <xdr:nvSpPr>
        <xdr:cNvPr id="210" name="テキスト ボックス 209"/>
        <xdr:cNvSpPr txBox="1"/>
      </xdr:nvSpPr>
      <xdr:spPr>
        <a:xfrm>
          <a:off x="1066800" y="140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8990</xdr:rowOff>
    </xdr:from>
    <xdr:to>
      <xdr:col>7</xdr:col>
      <xdr:colOff>203200</xdr:colOff>
      <xdr:row>81</xdr:row>
      <xdr:rowOff>110590</xdr:rowOff>
    </xdr:to>
    <xdr:sp macro="" textlink="">
      <xdr:nvSpPr>
        <xdr:cNvPr id="216" name="円/楕円 215"/>
        <xdr:cNvSpPr/>
      </xdr:nvSpPr>
      <xdr:spPr>
        <a:xfrm>
          <a:off x="4902200" y="138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101717</xdr:rowOff>
    </xdr:from>
    <xdr:ext cx="762000" cy="259045"/>
    <xdr:sp macro="" textlink="">
      <xdr:nvSpPr>
        <xdr:cNvPr id="217" name="人件費・物件費等の状況該当値テキスト"/>
        <xdr:cNvSpPr txBox="1"/>
      </xdr:nvSpPr>
      <xdr:spPr>
        <a:xfrm>
          <a:off x="5041900" y="138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7598</xdr:rowOff>
    </xdr:from>
    <xdr:to>
      <xdr:col>6</xdr:col>
      <xdr:colOff>50800</xdr:colOff>
      <xdr:row>81</xdr:row>
      <xdr:rowOff>109198</xdr:rowOff>
    </xdr:to>
    <xdr:sp macro="" textlink="">
      <xdr:nvSpPr>
        <xdr:cNvPr id="218" name="円/楕円 217"/>
        <xdr:cNvSpPr/>
      </xdr:nvSpPr>
      <xdr:spPr>
        <a:xfrm>
          <a:off x="4064000" y="138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119375</xdr:rowOff>
    </xdr:from>
    <xdr:ext cx="736600" cy="259045"/>
    <xdr:sp macro="" textlink="">
      <xdr:nvSpPr>
        <xdr:cNvPr id="219" name="テキスト ボックス 218"/>
        <xdr:cNvSpPr txBox="1"/>
      </xdr:nvSpPr>
      <xdr:spPr>
        <a:xfrm>
          <a:off x="3733800" y="1366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117,566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170819</xdr:rowOff>
    </xdr:from>
    <xdr:to>
      <xdr:col>4</xdr:col>
      <xdr:colOff>533400</xdr:colOff>
      <xdr:row>81</xdr:row>
      <xdr:rowOff>100969</xdr:rowOff>
    </xdr:to>
    <xdr:sp macro="" textlink="">
      <xdr:nvSpPr>
        <xdr:cNvPr id="220" name="円/楕円 219"/>
        <xdr:cNvSpPr/>
      </xdr:nvSpPr>
      <xdr:spPr>
        <a:xfrm>
          <a:off x="3175000" y="138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111146</xdr:rowOff>
    </xdr:from>
    <xdr:ext cx="762000" cy="259045"/>
    <xdr:sp macro="" textlink="">
      <xdr:nvSpPr>
        <xdr:cNvPr id="221" name="テキスト ボックス 220"/>
        <xdr:cNvSpPr txBox="1"/>
      </xdr:nvSpPr>
      <xdr:spPr>
        <a:xfrm>
          <a:off x="2844800" y="1365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112,792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155291</xdr:rowOff>
    </xdr:from>
    <xdr:to>
      <xdr:col>3</xdr:col>
      <xdr:colOff>330200</xdr:colOff>
      <xdr:row>81</xdr:row>
      <xdr:rowOff>85441</xdr:rowOff>
    </xdr:to>
    <xdr:sp macro="" textlink="">
      <xdr:nvSpPr>
        <xdr:cNvPr id="222" name="円/楕円 221"/>
        <xdr:cNvSpPr/>
      </xdr:nvSpPr>
      <xdr:spPr>
        <a:xfrm>
          <a:off x="2286000" y="138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95618</xdr:rowOff>
    </xdr:from>
    <xdr:ext cx="762000" cy="259045"/>
    <xdr:sp macro="" textlink="">
      <xdr:nvSpPr>
        <xdr:cNvPr id="223" name="テキスト ボックス 222"/>
        <xdr:cNvSpPr txBox="1"/>
      </xdr:nvSpPr>
      <xdr:spPr>
        <a:xfrm>
          <a:off x="1955800" y="1364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103,783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156470</xdr:rowOff>
    </xdr:from>
    <xdr:to>
      <xdr:col>2</xdr:col>
      <xdr:colOff>127000</xdr:colOff>
      <xdr:row>81</xdr:row>
      <xdr:rowOff>86620</xdr:rowOff>
    </xdr:to>
    <xdr:sp macro="" textlink="">
      <xdr:nvSpPr>
        <xdr:cNvPr id="224" name="円/楕円 223"/>
        <xdr:cNvSpPr/>
      </xdr:nvSpPr>
      <xdr:spPr>
        <a:xfrm>
          <a:off x="1397000" y="13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96797</xdr:rowOff>
    </xdr:from>
    <xdr:ext cx="762000" cy="259045"/>
    <xdr:sp macro="" textlink="">
      <xdr:nvSpPr>
        <xdr:cNvPr id="225" name="テキスト ボックス 224"/>
        <xdr:cNvSpPr txBox="1"/>
      </xdr:nvSpPr>
      <xdr:spPr>
        <a:xfrm>
          <a:off x="1066800" y="1364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給与水準の適正度を示すラスパイレス指数は、類似団体を下回る数値で推移しています。今後もより一層の給与の適正化を図ります。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60678</xdr:rowOff>
    </xdr:from>
    <xdr:to>
      <xdr:col>24</xdr:col>
      <xdr:colOff>558800</xdr:colOff>
      <xdr:row>87</xdr:row>
      <xdr:rowOff>131234</xdr:rowOff>
    </xdr:to>
    <xdr:cxnSp macro="">
      <xdr:nvCxnSpPr>
        <xdr:cNvPr id="254" name="直線コネクタ 253"/>
        <xdr:cNvCxnSpPr/>
      </xdr:nvCxnSpPr>
      <xdr:spPr>
        <a:xfrm flipV="1">
          <a:off x="17018000" y="13948128"/>
          <a:ext cx="0" cy="1099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103311</xdr:rowOff>
    </xdr:from>
    <xdr:ext cx="762000" cy="259045"/>
    <xdr:sp macro="" textlink="">
      <xdr:nvSpPr>
        <xdr:cNvPr id="255"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131234</xdr:rowOff>
    </xdr:from>
    <xdr:to>
      <xdr:col>24</xdr:col>
      <xdr:colOff>647700</xdr:colOff>
      <xdr:row>87</xdr:row>
      <xdr:rowOff>131234</xdr:rowOff>
    </xdr:to>
    <xdr:cxnSp macro="">
      <xdr:nvCxnSpPr>
        <xdr:cNvPr id="256" name="直線コネクタ 255"/>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147055</xdr:rowOff>
    </xdr:from>
    <xdr:ext cx="762000" cy="259045"/>
    <xdr:sp macro="" textlink="">
      <xdr:nvSpPr>
        <xdr:cNvPr id="257"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81</xdr:row>
      <xdr:rowOff>60678</xdr:rowOff>
    </xdr:from>
    <xdr:to>
      <xdr:col>24</xdr:col>
      <xdr:colOff>647700</xdr:colOff>
      <xdr:row>81</xdr:row>
      <xdr:rowOff>60678</xdr:rowOff>
    </xdr:to>
    <xdr:cxnSp macro="">
      <xdr:nvCxnSpPr>
        <xdr:cNvPr id="258" name="直線コネクタ 257"/>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79728</xdr:rowOff>
    </xdr:from>
    <xdr:to>
      <xdr:col>24</xdr:col>
      <xdr:colOff>558800</xdr:colOff>
      <xdr:row>83</xdr:row>
      <xdr:rowOff>93134</xdr:rowOff>
    </xdr:to>
    <xdr:cxnSp macro="">
      <xdr:nvCxnSpPr>
        <xdr:cNvPr id="259" name="直線コネクタ 258"/>
        <xdr:cNvCxnSpPr/>
      </xdr:nvCxnSpPr>
      <xdr:spPr>
        <a:xfrm flipV="1">
          <a:off x="16179800" y="1431007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60"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1" name="フローチャート : 判断 260"/>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83</xdr:row>
      <xdr:rowOff>93134</xdr:rowOff>
    </xdr:to>
    <xdr:cxnSp macro="">
      <xdr:nvCxnSpPr>
        <xdr:cNvPr id="262" name="直線コネクタ 261"/>
        <xdr:cNvCxnSpPr/>
      </xdr:nvCxnSpPr>
      <xdr:spPr>
        <a:xfrm>
          <a:off x="15290800" y="142966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3" name="フローチャート : 判断 262"/>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4" name="テキスト ボックス 263"/>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83</xdr:row>
      <xdr:rowOff>66322</xdr:rowOff>
    </xdr:to>
    <xdr:cxnSp macro="">
      <xdr:nvCxnSpPr>
        <xdr:cNvPr id="265" name="直線コネクタ 264"/>
        <xdr:cNvCxnSpPr/>
      </xdr:nvCxnSpPr>
      <xdr:spPr>
        <a:xfrm>
          <a:off x="14401800" y="142028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6" name="フローチャート : 判断 265"/>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7" name="テキスト ボックス 266"/>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89</xdr:row>
      <xdr:rowOff>96661</xdr:rowOff>
    </xdr:to>
    <xdr:cxnSp macro="">
      <xdr:nvCxnSpPr>
        <xdr:cNvPr id="268" name="直線コネクタ 267"/>
        <xdr:cNvCxnSpPr/>
      </xdr:nvCxnSpPr>
      <xdr:spPr>
        <a:xfrm flipV="1">
          <a:off x="13512800" y="14202834"/>
          <a:ext cx="889000" cy="115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9" name="フローチャート : 判断 268"/>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70" name="テキスト ボックス 269"/>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1" name="フローチャート : 判断 270"/>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2" name="テキスト ボックス 271"/>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78" name="円/楕円 277"/>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45455</xdr:rowOff>
    </xdr:from>
    <xdr:ext cx="762000" cy="259045"/>
    <xdr:sp macro="" textlink="">
      <xdr:nvSpPr>
        <xdr:cNvPr id="279"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80" name="円/楕円 279"/>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81" name="テキスト ボックス 28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15522</xdr:rowOff>
    </xdr:from>
    <xdr:to>
      <xdr:col>22</xdr:col>
      <xdr:colOff>254000</xdr:colOff>
      <xdr:row>83</xdr:row>
      <xdr:rowOff>117122</xdr:rowOff>
    </xdr:to>
    <xdr:sp macro="" textlink="">
      <xdr:nvSpPr>
        <xdr:cNvPr id="282" name="円/楕円 281"/>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127299</xdr:rowOff>
    </xdr:from>
    <xdr:ext cx="762000" cy="259045"/>
    <xdr:sp macro="" textlink="">
      <xdr:nvSpPr>
        <xdr:cNvPr id="283" name="テキスト ボックス 282"/>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93134</xdr:rowOff>
    </xdr:from>
    <xdr:to>
      <xdr:col>21</xdr:col>
      <xdr:colOff>50800</xdr:colOff>
      <xdr:row>83</xdr:row>
      <xdr:rowOff>23284</xdr:rowOff>
    </xdr:to>
    <xdr:sp macro="" textlink="">
      <xdr:nvSpPr>
        <xdr:cNvPr id="284" name="円/楕円 283"/>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85" name="テキスト ボックス 284"/>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86" name="円/楕円 285"/>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87" name="テキスト ボックス 286"/>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人口増加に伴い平成</a:t>
          </a:r>
          <a:r>
            <a:rPr kumimoji="1" lang="en-US" altLang="ja-JP" sz="1300">
              <a:latin typeface="ＭＳ Ｐゴシック"/>
            </a:rPr>
            <a:t>28</a:t>
          </a:r>
          <a:r>
            <a:rPr kumimoji="1" lang="ja-JP" altLang="en-US" sz="1300">
              <a:latin typeface="ＭＳ Ｐゴシック"/>
            </a:rPr>
            <a:t>年度は職員数が増加しましたが、類似団体平均は下回っています。なお、第５次総合計画（</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H32</a:t>
          </a:r>
          <a:r>
            <a:rPr kumimoji="1" lang="ja-JP" altLang="en-US" sz="1300">
              <a:latin typeface="ＭＳ Ｐゴシック"/>
            </a:rPr>
            <a:t>）において、人口</a:t>
          </a:r>
          <a:r>
            <a:rPr kumimoji="1" lang="en-US" altLang="ja-JP" sz="1300">
              <a:latin typeface="ＭＳ Ｐゴシック"/>
            </a:rPr>
            <a:t>1,000</a:t>
          </a:r>
          <a:r>
            <a:rPr kumimoji="1" lang="ja-JP" altLang="en-US" sz="1300">
              <a:latin typeface="ＭＳ Ｐゴシック"/>
            </a:rPr>
            <a:t>人当たり職員数を</a:t>
          </a:r>
          <a:r>
            <a:rPr kumimoji="1" lang="en-US" altLang="ja-JP" sz="1300">
              <a:latin typeface="ＭＳ Ｐゴシック"/>
            </a:rPr>
            <a:t>6.70</a:t>
          </a:r>
          <a:r>
            <a:rPr kumimoji="1" lang="ja-JP" altLang="en-US" sz="1300">
              <a:latin typeface="ＭＳ Ｐゴシック"/>
            </a:rPr>
            <a:t>人とする目標値を掲げており、今後も指定管理者制度などの民間活力を計画的に導入していくことに加え、限られた職員数でも効率的に業務を行い、市民サービスの向上に努めていきます。</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7" name="直線コネクタ 316"/>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8"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9" name="直線コネクタ 318"/>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0"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1" name="直線コネクタ 320"/>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81174</xdr:rowOff>
    </xdr:from>
    <xdr:to>
      <xdr:col>24</xdr:col>
      <xdr:colOff>558800</xdr:colOff>
      <xdr:row>61</xdr:row>
      <xdr:rowOff>125413</xdr:rowOff>
    </xdr:to>
    <xdr:cxnSp macro="">
      <xdr:nvCxnSpPr>
        <xdr:cNvPr id="322" name="直線コネクタ 321"/>
        <xdr:cNvCxnSpPr/>
      </xdr:nvCxnSpPr>
      <xdr:spPr>
        <a:xfrm>
          <a:off x="16179800" y="10539624"/>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3"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4" name="フローチャート : 判断 323"/>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81174</xdr:rowOff>
    </xdr:from>
    <xdr:to>
      <xdr:col>23</xdr:col>
      <xdr:colOff>406400</xdr:colOff>
      <xdr:row>61</xdr:row>
      <xdr:rowOff>81174</xdr:rowOff>
    </xdr:to>
    <xdr:cxnSp macro="">
      <xdr:nvCxnSpPr>
        <xdr:cNvPr id="325" name="直線コネクタ 324"/>
        <xdr:cNvCxnSpPr/>
      </xdr:nvCxnSpPr>
      <xdr:spPr>
        <a:xfrm>
          <a:off x="15290800" y="10539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6" name="フローチャート : 判断 325"/>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7" name="テキスト ボックス 326"/>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77153</xdr:rowOff>
    </xdr:from>
    <xdr:to>
      <xdr:col>22</xdr:col>
      <xdr:colOff>203200</xdr:colOff>
      <xdr:row>61</xdr:row>
      <xdr:rowOff>81174</xdr:rowOff>
    </xdr:to>
    <xdr:cxnSp macro="">
      <xdr:nvCxnSpPr>
        <xdr:cNvPr id="328" name="直線コネクタ 327"/>
        <xdr:cNvCxnSpPr/>
      </xdr:nvCxnSpPr>
      <xdr:spPr>
        <a:xfrm>
          <a:off x="14401800" y="105356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9" name="フローチャート : 判断 328"/>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30" name="テキスト ボックス 329"/>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77153</xdr:rowOff>
    </xdr:from>
    <xdr:to>
      <xdr:col>21</xdr:col>
      <xdr:colOff>0</xdr:colOff>
      <xdr:row>61</xdr:row>
      <xdr:rowOff>77153</xdr:rowOff>
    </xdr:to>
    <xdr:cxnSp macro="">
      <xdr:nvCxnSpPr>
        <xdr:cNvPr id="331" name="直線コネクタ 330"/>
        <xdr:cNvCxnSpPr/>
      </xdr:nvCxnSpPr>
      <xdr:spPr>
        <a:xfrm>
          <a:off x="13512800" y="10535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2" name="フローチャート : 判断 331"/>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33" name="テキスト ボックス 332"/>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4" name="フローチャート : 判断 333"/>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5" name="テキスト ボックス 334"/>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74613</xdr:rowOff>
    </xdr:from>
    <xdr:to>
      <xdr:col>24</xdr:col>
      <xdr:colOff>609600</xdr:colOff>
      <xdr:row>62</xdr:row>
      <xdr:rowOff>4763</xdr:rowOff>
    </xdr:to>
    <xdr:sp macro="" textlink="">
      <xdr:nvSpPr>
        <xdr:cNvPr id="341" name="円/楕円 340"/>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91140</xdr:rowOff>
    </xdr:from>
    <xdr:ext cx="762000" cy="259045"/>
    <xdr:sp macro="" textlink="">
      <xdr:nvSpPr>
        <xdr:cNvPr id="342" name="定員管理の状況該当値テキスト"/>
        <xdr:cNvSpPr txBox="1"/>
      </xdr:nvSpPr>
      <xdr:spPr>
        <a:xfrm>
          <a:off x="171069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30374</xdr:rowOff>
    </xdr:from>
    <xdr:to>
      <xdr:col>23</xdr:col>
      <xdr:colOff>457200</xdr:colOff>
      <xdr:row>61</xdr:row>
      <xdr:rowOff>131974</xdr:rowOff>
    </xdr:to>
    <xdr:sp macro="" textlink="">
      <xdr:nvSpPr>
        <xdr:cNvPr id="343" name="円/楕円 342"/>
        <xdr:cNvSpPr/>
      </xdr:nvSpPr>
      <xdr:spPr>
        <a:xfrm>
          <a:off x="16129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142151</xdr:rowOff>
    </xdr:from>
    <xdr:ext cx="736600" cy="259045"/>
    <xdr:sp macro="" textlink="">
      <xdr:nvSpPr>
        <xdr:cNvPr id="344" name="テキスト ボックス 343"/>
        <xdr:cNvSpPr txBox="1"/>
      </xdr:nvSpPr>
      <xdr:spPr>
        <a:xfrm>
          <a:off x="15798800" y="1025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30374</xdr:rowOff>
    </xdr:from>
    <xdr:to>
      <xdr:col>22</xdr:col>
      <xdr:colOff>254000</xdr:colOff>
      <xdr:row>61</xdr:row>
      <xdr:rowOff>131974</xdr:rowOff>
    </xdr:to>
    <xdr:sp macro="" textlink="">
      <xdr:nvSpPr>
        <xdr:cNvPr id="345" name="円/楕円 344"/>
        <xdr:cNvSpPr/>
      </xdr:nvSpPr>
      <xdr:spPr>
        <a:xfrm>
          <a:off x="15240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142151</xdr:rowOff>
    </xdr:from>
    <xdr:ext cx="762000" cy="259045"/>
    <xdr:sp macro="" textlink="">
      <xdr:nvSpPr>
        <xdr:cNvPr id="346" name="テキスト ボックス 345"/>
        <xdr:cNvSpPr txBox="1"/>
      </xdr:nvSpPr>
      <xdr:spPr>
        <a:xfrm>
          <a:off x="14909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26353</xdr:rowOff>
    </xdr:from>
    <xdr:to>
      <xdr:col>21</xdr:col>
      <xdr:colOff>50800</xdr:colOff>
      <xdr:row>61</xdr:row>
      <xdr:rowOff>127953</xdr:rowOff>
    </xdr:to>
    <xdr:sp macro="" textlink="">
      <xdr:nvSpPr>
        <xdr:cNvPr id="347" name="円/楕円 346"/>
        <xdr:cNvSpPr/>
      </xdr:nvSpPr>
      <xdr:spPr>
        <a:xfrm>
          <a:off x="14351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138130</xdr:rowOff>
    </xdr:from>
    <xdr:ext cx="762000" cy="259045"/>
    <xdr:sp macro="" textlink="">
      <xdr:nvSpPr>
        <xdr:cNvPr id="348" name="テキスト ボックス 347"/>
        <xdr:cNvSpPr txBox="1"/>
      </xdr:nvSpPr>
      <xdr:spPr>
        <a:xfrm>
          <a:off x="14020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26353</xdr:rowOff>
    </xdr:from>
    <xdr:to>
      <xdr:col>19</xdr:col>
      <xdr:colOff>533400</xdr:colOff>
      <xdr:row>61</xdr:row>
      <xdr:rowOff>127953</xdr:rowOff>
    </xdr:to>
    <xdr:sp macro="" textlink="">
      <xdr:nvSpPr>
        <xdr:cNvPr id="349" name="円/楕円 348"/>
        <xdr:cNvSpPr/>
      </xdr:nvSpPr>
      <xdr:spPr>
        <a:xfrm>
          <a:off x="13462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138130</xdr:rowOff>
    </xdr:from>
    <xdr:ext cx="762000" cy="259045"/>
    <xdr:sp macro="" textlink="">
      <xdr:nvSpPr>
        <xdr:cNvPr id="350" name="テキスト ボックス 349"/>
        <xdr:cNvSpPr txBox="1"/>
      </xdr:nvSpPr>
      <xdr:spPr>
        <a:xfrm>
          <a:off x="13131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起債については、元金償還額以内の借入額となるよう抑制を図ってきたことなどから、前年度より</a:t>
          </a:r>
          <a:r>
            <a:rPr kumimoji="1" lang="en-US" altLang="ja-JP" sz="1300">
              <a:latin typeface="ＭＳ Ｐゴシック"/>
            </a:rPr>
            <a:t>0.8</a:t>
          </a:r>
          <a:r>
            <a:rPr kumimoji="1" lang="ja-JP" altLang="en-US" sz="1300">
              <a:latin typeface="ＭＳ Ｐゴシック"/>
            </a:rPr>
            <a:t>ポイント改善しています。今後も過度に地方債に依存しないよう健全な財政運営に努めます。</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0" name="直線コネクタ 379"/>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1"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2" name="直線コネクタ 381"/>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3"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4" name="直線コネクタ 383"/>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95794</xdr:rowOff>
    </xdr:from>
    <xdr:to>
      <xdr:col>24</xdr:col>
      <xdr:colOff>558800</xdr:colOff>
      <xdr:row>36</xdr:row>
      <xdr:rowOff>150949</xdr:rowOff>
    </xdr:to>
    <xdr:cxnSp macro="">
      <xdr:nvCxnSpPr>
        <xdr:cNvPr id="385" name="直線コネクタ 384"/>
        <xdr:cNvCxnSpPr/>
      </xdr:nvCxnSpPr>
      <xdr:spPr>
        <a:xfrm flipV="1">
          <a:off x="16179800" y="6267994"/>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6"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150949</xdr:rowOff>
    </xdr:from>
    <xdr:to>
      <xdr:col>23</xdr:col>
      <xdr:colOff>406400</xdr:colOff>
      <xdr:row>37</xdr:row>
      <xdr:rowOff>20864</xdr:rowOff>
    </xdr:to>
    <xdr:cxnSp macro="">
      <xdr:nvCxnSpPr>
        <xdr:cNvPr id="388" name="直線コネクタ 387"/>
        <xdr:cNvCxnSpPr/>
      </xdr:nvCxnSpPr>
      <xdr:spPr>
        <a:xfrm flipV="1">
          <a:off x="15290800" y="632314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9" name="フローチャート : 判断 388"/>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0" name="テキスト ボックス 389"/>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20864</xdr:rowOff>
    </xdr:from>
    <xdr:to>
      <xdr:col>22</xdr:col>
      <xdr:colOff>203200</xdr:colOff>
      <xdr:row>37</xdr:row>
      <xdr:rowOff>82913</xdr:rowOff>
    </xdr:to>
    <xdr:cxnSp macro="">
      <xdr:nvCxnSpPr>
        <xdr:cNvPr id="391" name="直線コネクタ 390"/>
        <xdr:cNvCxnSpPr/>
      </xdr:nvCxnSpPr>
      <xdr:spPr>
        <a:xfrm flipV="1">
          <a:off x="14401800" y="636451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2" name="フローチャート :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82913</xdr:rowOff>
    </xdr:from>
    <xdr:to>
      <xdr:col>21</xdr:col>
      <xdr:colOff>0</xdr:colOff>
      <xdr:row>37</xdr:row>
      <xdr:rowOff>96701</xdr:rowOff>
    </xdr:to>
    <xdr:cxnSp macro="">
      <xdr:nvCxnSpPr>
        <xdr:cNvPr id="394" name="直線コネクタ 393"/>
        <xdr:cNvCxnSpPr/>
      </xdr:nvCxnSpPr>
      <xdr:spPr>
        <a:xfrm flipV="1">
          <a:off x="13512800" y="642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5" name="フローチャート : 判断 394"/>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6" name="テキスト ボックス 395"/>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7" name="フローチャート : 判断 396"/>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19611</xdr:rowOff>
    </xdr:from>
    <xdr:ext cx="762000" cy="259045"/>
    <xdr:sp macro="" textlink="">
      <xdr:nvSpPr>
        <xdr:cNvPr id="398" name="テキスト ボックス 397"/>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44994</xdr:rowOff>
    </xdr:from>
    <xdr:to>
      <xdr:col>24</xdr:col>
      <xdr:colOff>609600</xdr:colOff>
      <xdr:row>36</xdr:row>
      <xdr:rowOff>146594</xdr:rowOff>
    </xdr:to>
    <xdr:sp macro="" textlink="">
      <xdr:nvSpPr>
        <xdr:cNvPr id="404" name="円/楕円 403"/>
        <xdr:cNvSpPr/>
      </xdr:nvSpPr>
      <xdr:spPr>
        <a:xfrm>
          <a:off x="169672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137721</xdr:rowOff>
    </xdr:from>
    <xdr:ext cx="762000" cy="259045"/>
    <xdr:sp macro="" textlink="">
      <xdr:nvSpPr>
        <xdr:cNvPr id="405" name="公債費負担の状況該当値テキスト"/>
        <xdr:cNvSpPr txBox="1"/>
      </xdr:nvSpPr>
      <xdr:spPr>
        <a:xfrm>
          <a:off x="17106900" y="613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100149</xdr:rowOff>
    </xdr:from>
    <xdr:to>
      <xdr:col>23</xdr:col>
      <xdr:colOff>457200</xdr:colOff>
      <xdr:row>37</xdr:row>
      <xdr:rowOff>30299</xdr:rowOff>
    </xdr:to>
    <xdr:sp macro="" textlink="">
      <xdr:nvSpPr>
        <xdr:cNvPr id="406" name="円/楕円 405"/>
        <xdr:cNvSpPr/>
      </xdr:nvSpPr>
      <xdr:spPr>
        <a:xfrm>
          <a:off x="16129000" y="62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40476</xdr:rowOff>
    </xdr:from>
    <xdr:ext cx="736600" cy="259045"/>
    <xdr:sp macro="" textlink="">
      <xdr:nvSpPr>
        <xdr:cNvPr id="407" name="テキスト ボックス 406"/>
        <xdr:cNvSpPr txBox="1"/>
      </xdr:nvSpPr>
      <xdr:spPr>
        <a:xfrm>
          <a:off x="15798800" y="6041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141514</xdr:rowOff>
    </xdr:from>
    <xdr:to>
      <xdr:col>22</xdr:col>
      <xdr:colOff>254000</xdr:colOff>
      <xdr:row>37</xdr:row>
      <xdr:rowOff>71664</xdr:rowOff>
    </xdr:to>
    <xdr:sp macro="" textlink="">
      <xdr:nvSpPr>
        <xdr:cNvPr id="408" name="円/楕円 407"/>
        <xdr:cNvSpPr/>
      </xdr:nvSpPr>
      <xdr:spPr>
        <a:xfrm>
          <a:off x="1524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81841</xdr:rowOff>
    </xdr:from>
    <xdr:ext cx="762000" cy="259045"/>
    <xdr:sp macro="" textlink="">
      <xdr:nvSpPr>
        <xdr:cNvPr id="409" name="テキスト ボックス 408"/>
        <xdr:cNvSpPr txBox="1"/>
      </xdr:nvSpPr>
      <xdr:spPr>
        <a:xfrm>
          <a:off x="14909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32113</xdr:rowOff>
    </xdr:from>
    <xdr:to>
      <xdr:col>21</xdr:col>
      <xdr:colOff>50800</xdr:colOff>
      <xdr:row>37</xdr:row>
      <xdr:rowOff>133713</xdr:rowOff>
    </xdr:to>
    <xdr:sp macro="" textlink="">
      <xdr:nvSpPr>
        <xdr:cNvPr id="410" name="円/楕円 409"/>
        <xdr:cNvSpPr/>
      </xdr:nvSpPr>
      <xdr:spPr>
        <a:xfrm>
          <a:off x="14351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143890</xdr:rowOff>
    </xdr:from>
    <xdr:ext cx="762000" cy="259045"/>
    <xdr:sp macro="" textlink="">
      <xdr:nvSpPr>
        <xdr:cNvPr id="411" name="テキスト ボックス 410"/>
        <xdr:cNvSpPr txBox="1"/>
      </xdr:nvSpPr>
      <xdr:spPr>
        <a:xfrm>
          <a:off x="14020800" y="61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45901</xdr:rowOff>
    </xdr:from>
    <xdr:to>
      <xdr:col>19</xdr:col>
      <xdr:colOff>533400</xdr:colOff>
      <xdr:row>37</xdr:row>
      <xdr:rowOff>147501</xdr:rowOff>
    </xdr:to>
    <xdr:sp macro="" textlink="">
      <xdr:nvSpPr>
        <xdr:cNvPr id="412" name="円/楕円 411"/>
        <xdr:cNvSpPr/>
      </xdr:nvSpPr>
      <xdr:spPr>
        <a:xfrm>
          <a:off x="13462000" y="63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157678</xdr:rowOff>
    </xdr:from>
    <xdr:ext cx="762000" cy="259045"/>
    <xdr:sp macro="" textlink="">
      <xdr:nvSpPr>
        <xdr:cNvPr id="413" name="テキスト ボックス 412"/>
        <xdr:cNvSpPr txBox="1"/>
      </xdr:nvSpPr>
      <xdr:spPr>
        <a:xfrm>
          <a:off x="13131800" y="615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充当可能財源が将来負担額を上回っており、分子が負の値となることから将来負担比率は発生しません。なお、平成</a:t>
          </a:r>
          <a:r>
            <a:rPr kumimoji="1" lang="en-US" altLang="ja-JP" sz="1300">
              <a:latin typeface="ＭＳ Ｐゴシック"/>
            </a:rPr>
            <a:t>12</a:t>
          </a:r>
          <a:r>
            <a:rPr kumimoji="1" lang="ja-JP" altLang="en-US" sz="1300">
              <a:latin typeface="ＭＳ Ｐゴシック"/>
            </a:rPr>
            <a:t>年度にピークにあった地方債現在高もそれ以降は減少傾向にあります。また、平成</a:t>
          </a:r>
          <a:r>
            <a:rPr kumimoji="1" lang="en-US" altLang="ja-JP" sz="1300">
              <a:latin typeface="ＭＳ Ｐゴシック"/>
            </a:rPr>
            <a:t>24</a:t>
          </a:r>
          <a:r>
            <a:rPr kumimoji="1" lang="ja-JP" altLang="en-US" sz="1300">
              <a:latin typeface="ＭＳ Ｐゴシック"/>
            </a:rPr>
            <a:t>年度から大型公共施設に係る債務負担行為に基づく支出予定額が発生していますが、財政は健全な状態を維持しています。</a:t>
          </a:r>
          <a:r>
            <a:rPr kumimoji="1" lang="ja-JP" altLang="ja-JP" sz="1300">
              <a:solidFill>
                <a:schemeClr val="dk1"/>
              </a:solidFill>
              <a:effectLst/>
              <a:latin typeface="+mn-lt"/>
              <a:ea typeface="+mn-ea"/>
              <a:cs typeface="+mn-cs"/>
            </a:rPr>
            <a:t>世代間公平のバランス</a:t>
          </a:r>
          <a:r>
            <a:rPr kumimoji="1" lang="ja-JP" altLang="en-US" sz="1300">
              <a:solidFill>
                <a:schemeClr val="dk1"/>
              </a:solidFill>
              <a:effectLst/>
              <a:latin typeface="+mn-lt"/>
              <a:ea typeface="+mn-ea"/>
              <a:cs typeface="+mn-cs"/>
            </a:rPr>
            <a:t>を考えた</a:t>
          </a:r>
          <a:r>
            <a:rPr kumimoji="1" lang="ja-JP" altLang="en-US" sz="1300">
              <a:latin typeface="ＭＳ Ｐゴシック"/>
            </a:rPr>
            <a:t>計画的な地方債の発行などにより、今後も将来世代への負担を少しでも軽減できるよう努めます。</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2" name="直線コネクタ 441"/>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3"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4" name="直線コネクタ 443"/>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7"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8" name="フローチャート : 判断 447"/>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9" name="フローチャート : 判断 44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0" name="テキスト ボックス 449"/>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13547</xdr:rowOff>
    </xdr:from>
    <xdr:to>
      <xdr:col>22</xdr:col>
      <xdr:colOff>254000</xdr:colOff>
      <xdr:row>15</xdr:row>
      <xdr:rowOff>115147</xdr:rowOff>
    </xdr:to>
    <xdr:sp macro="" textlink="">
      <xdr:nvSpPr>
        <xdr:cNvPr id="451" name="フローチャート : 判断 450"/>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2" name="テキスト ボックス 451"/>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80306</xdr:rowOff>
    </xdr:from>
    <xdr:to>
      <xdr:col>21</xdr:col>
      <xdr:colOff>50800</xdr:colOff>
      <xdr:row>16</xdr:row>
      <xdr:rowOff>10456</xdr:rowOff>
    </xdr:to>
    <xdr:sp macro="" textlink="">
      <xdr:nvSpPr>
        <xdr:cNvPr id="453" name="フローチャート : 判断 452"/>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4" name="テキスト ボックス 453"/>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5" name="フローチャート : 判断 454"/>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56" name="テキスト ボックス 455"/>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91,040
88,820
33.66
29,359,155
27,913,295
1,049,335
18,468,877
8,630,775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構成比は</a:t>
          </a:r>
          <a:r>
            <a:rPr kumimoji="1" lang="en-US" altLang="ja-JP" sz="1300">
              <a:latin typeface="ＭＳ Ｐゴシック"/>
            </a:rPr>
            <a:t>0.5</a:t>
          </a:r>
          <a:r>
            <a:rPr kumimoji="1" lang="ja-JP" altLang="en-US" sz="1300">
              <a:latin typeface="ＭＳ Ｐゴシック"/>
            </a:rPr>
            <a:t>ポイント減少していますが、退職金が増加したことにより経費は増加しています。今後も民間委託等の推進や嘱託職員、臨時職員の適正配置等により、限られた財源と人員の中で市民サービスを維持・向上させる行政運営に努めていき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58420</xdr:rowOff>
    </xdr:to>
    <xdr:cxnSp macro="">
      <xdr:nvCxnSpPr>
        <xdr:cNvPr id="66" name="直線コネクタ 65"/>
        <xdr:cNvCxnSpPr/>
      </xdr:nvCxnSpPr>
      <xdr:spPr>
        <a:xfrm flipV="1">
          <a:off x="3987800" y="619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58420</xdr:rowOff>
    </xdr:to>
    <xdr:cxnSp macro="">
      <xdr:nvCxnSpPr>
        <xdr:cNvPr id="69" name="直線コネクタ 68"/>
        <xdr:cNvCxnSpPr/>
      </xdr:nvCxnSpPr>
      <xdr:spPr>
        <a:xfrm>
          <a:off x="3098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157480</xdr:rowOff>
    </xdr:to>
    <xdr:cxnSp macro="">
      <xdr:nvCxnSpPr>
        <xdr:cNvPr id="72" name="直線コネクタ 71"/>
        <xdr:cNvCxnSpPr/>
      </xdr:nvCxnSpPr>
      <xdr:spPr>
        <a:xfrm flipV="1">
          <a:off x="2209800" y="6207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38</xdr:row>
      <xdr:rowOff>58420</xdr:rowOff>
    </xdr:to>
    <xdr:cxnSp macro="">
      <xdr:nvCxnSpPr>
        <xdr:cNvPr id="75" name="直線コネクタ 74"/>
        <xdr:cNvCxnSpPr/>
      </xdr:nvCxnSpPr>
      <xdr:spPr>
        <a:xfrm flipV="1">
          <a:off x="1320800" y="63296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7" name="円/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9" name="円/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90" name="テキスト ボックス 89"/>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a:t>
          </a:r>
          <a:r>
            <a:rPr kumimoji="1" lang="en-US" altLang="ja-JP" sz="1300">
              <a:latin typeface="ＭＳ Ｐゴシック"/>
            </a:rPr>
            <a:t>ICT</a:t>
          </a:r>
          <a:r>
            <a:rPr kumimoji="1" lang="ja-JP" altLang="en-US" sz="1300">
              <a:latin typeface="ＭＳ Ｐゴシック"/>
            </a:rPr>
            <a:t>教育関連の整備が完了したことにより前年度に比べて</a:t>
          </a:r>
          <a:r>
            <a:rPr kumimoji="1" lang="en-US" altLang="ja-JP" sz="1300">
              <a:latin typeface="ＭＳ Ｐゴシック"/>
            </a:rPr>
            <a:t>0.4</a:t>
          </a:r>
          <a:r>
            <a:rPr kumimoji="1" lang="ja-JP" altLang="en-US" sz="1300">
              <a:latin typeface="ＭＳ Ｐゴシック"/>
            </a:rPr>
            <a:t>ポイント減少していますが、類似団体と比較して依然として高い水準となっています。理由の一つとして、学校給食を直営、単独校方式で実施しているため、教育費の需用費に賄材料費が含まれていることが挙げられます。また、賃金についても年々増加する傾向にあります。今後も臨時職員の適正配置、委託業務の見直しなどによる経費削減に努めていき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46990</xdr:rowOff>
    </xdr:from>
    <xdr:to>
      <xdr:col>24</xdr:col>
      <xdr:colOff>31750</xdr:colOff>
      <xdr:row>21</xdr:row>
      <xdr:rowOff>77470</xdr:rowOff>
    </xdr:to>
    <xdr:cxnSp macro="">
      <xdr:nvCxnSpPr>
        <xdr:cNvPr id="127" name="直線コネクタ 126"/>
        <xdr:cNvCxnSpPr/>
      </xdr:nvCxnSpPr>
      <xdr:spPr>
        <a:xfrm flipV="1">
          <a:off x="15671800" y="3647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165100</xdr:rowOff>
    </xdr:from>
    <xdr:to>
      <xdr:col>22</xdr:col>
      <xdr:colOff>565150</xdr:colOff>
      <xdr:row>21</xdr:row>
      <xdr:rowOff>77470</xdr:rowOff>
    </xdr:to>
    <xdr:cxnSp macro="">
      <xdr:nvCxnSpPr>
        <xdr:cNvPr id="130" name="直線コネクタ 129"/>
        <xdr:cNvCxnSpPr/>
      </xdr:nvCxnSpPr>
      <xdr:spPr>
        <a:xfrm>
          <a:off x="14782800" y="3594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20320</xdr:rowOff>
    </xdr:from>
    <xdr:to>
      <xdr:col>21</xdr:col>
      <xdr:colOff>361950</xdr:colOff>
      <xdr:row>20</xdr:row>
      <xdr:rowOff>165100</xdr:rowOff>
    </xdr:to>
    <xdr:cxnSp macro="">
      <xdr:nvCxnSpPr>
        <xdr:cNvPr id="133" name="直線コネクタ 132"/>
        <xdr:cNvCxnSpPr/>
      </xdr:nvCxnSpPr>
      <xdr:spPr>
        <a:xfrm>
          <a:off x="13893800" y="34493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20320</xdr:rowOff>
    </xdr:from>
    <xdr:to>
      <xdr:col>20</xdr:col>
      <xdr:colOff>158750</xdr:colOff>
      <xdr:row>20</xdr:row>
      <xdr:rowOff>27940</xdr:rowOff>
    </xdr:to>
    <xdr:cxnSp macro="">
      <xdr:nvCxnSpPr>
        <xdr:cNvPr id="136" name="直線コネクタ 135"/>
        <xdr:cNvCxnSpPr/>
      </xdr:nvCxnSpPr>
      <xdr:spPr>
        <a:xfrm flipV="1">
          <a:off x="13004800" y="3449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167640</xdr:rowOff>
    </xdr:from>
    <xdr:to>
      <xdr:col>24</xdr:col>
      <xdr:colOff>82550</xdr:colOff>
      <xdr:row>21</xdr:row>
      <xdr:rowOff>97790</xdr:rowOff>
    </xdr:to>
    <xdr:sp macro="" textlink="">
      <xdr:nvSpPr>
        <xdr:cNvPr id="146" name="円/楕円 145"/>
        <xdr:cNvSpPr/>
      </xdr:nvSpPr>
      <xdr:spPr>
        <a:xfrm>
          <a:off x="164592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139717</xdr:rowOff>
    </xdr:from>
    <xdr:ext cx="762000" cy="259045"/>
    <xdr:sp macro="" textlink="">
      <xdr:nvSpPr>
        <xdr:cNvPr id="147" name="物件費該当値テキスト"/>
        <xdr:cNvSpPr txBox="1"/>
      </xdr:nvSpPr>
      <xdr:spPr>
        <a:xfrm>
          <a:off x="165989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26670</xdr:rowOff>
    </xdr:from>
    <xdr:to>
      <xdr:col>22</xdr:col>
      <xdr:colOff>615950</xdr:colOff>
      <xdr:row>21</xdr:row>
      <xdr:rowOff>128270</xdr:rowOff>
    </xdr:to>
    <xdr:sp macro="" textlink="">
      <xdr:nvSpPr>
        <xdr:cNvPr id="148" name="円/楕円 147"/>
        <xdr:cNvSpPr/>
      </xdr:nvSpPr>
      <xdr:spPr>
        <a:xfrm>
          <a:off x="15621000" y="36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113047</xdr:rowOff>
    </xdr:from>
    <xdr:ext cx="736600" cy="259045"/>
    <xdr:sp macro="" textlink="">
      <xdr:nvSpPr>
        <xdr:cNvPr id="149" name="テキスト ボックス 148"/>
        <xdr:cNvSpPr txBox="1"/>
      </xdr:nvSpPr>
      <xdr:spPr>
        <a:xfrm>
          <a:off x="15290800" y="371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114300</xdr:rowOff>
    </xdr:from>
    <xdr:to>
      <xdr:col>21</xdr:col>
      <xdr:colOff>412750</xdr:colOff>
      <xdr:row>21</xdr:row>
      <xdr:rowOff>44450</xdr:rowOff>
    </xdr:to>
    <xdr:sp macro="" textlink="">
      <xdr:nvSpPr>
        <xdr:cNvPr id="150" name="円/楕円 149"/>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29227</xdr:rowOff>
    </xdr:from>
    <xdr:ext cx="762000" cy="259045"/>
    <xdr:sp macro="" textlink="">
      <xdr:nvSpPr>
        <xdr:cNvPr id="151" name="テキスト ボックス 150"/>
        <xdr:cNvSpPr txBox="1"/>
      </xdr:nvSpPr>
      <xdr:spPr>
        <a:xfrm>
          <a:off x="14401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140970</xdr:rowOff>
    </xdr:from>
    <xdr:to>
      <xdr:col>20</xdr:col>
      <xdr:colOff>209550</xdr:colOff>
      <xdr:row>20</xdr:row>
      <xdr:rowOff>71120</xdr:rowOff>
    </xdr:to>
    <xdr:sp macro="" textlink="">
      <xdr:nvSpPr>
        <xdr:cNvPr id="152" name="円/楕円 151"/>
        <xdr:cNvSpPr/>
      </xdr:nvSpPr>
      <xdr:spPr>
        <a:xfrm>
          <a:off x="13843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55897</xdr:rowOff>
    </xdr:from>
    <xdr:ext cx="762000" cy="259045"/>
    <xdr:sp macro="" textlink="">
      <xdr:nvSpPr>
        <xdr:cNvPr id="153" name="テキスト ボックス 152"/>
        <xdr:cNvSpPr txBox="1"/>
      </xdr:nvSpPr>
      <xdr:spPr>
        <a:xfrm>
          <a:off x="135128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148590</xdr:rowOff>
    </xdr:from>
    <xdr:to>
      <xdr:col>19</xdr:col>
      <xdr:colOff>6350</xdr:colOff>
      <xdr:row>20</xdr:row>
      <xdr:rowOff>78740</xdr:rowOff>
    </xdr:to>
    <xdr:sp macro="" textlink="">
      <xdr:nvSpPr>
        <xdr:cNvPr id="154" name="円/楕円 153"/>
        <xdr:cNvSpPr/>
      </xdr:nvSpPr>
      <xdr:spPr>
        <a:xfrm>
          <a:off x="12954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63517</xdr:rowOff>
    </xdr:from>
    <xdr:ext cx="762000" cy="259045"/>
    <xdr:sp macro="" textlink="">
      <xdr:nvSpPr>
        <xdr:cNvPr id="155" name="テキスト ボックス 154"/>
        <xdr:cNvSpPr txBox="1"/>
      </xdr:nvSpPr>
      <xdr:spPr>
        <a:xfrm>
          <a:off x="126238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0.2</a:t>
          </a:r>
          <a:r>
            <a:rPr kumimoji="1" lang="ja-JP" altLang="en-US" sz="1300">
              <a:latin typeface="ＭＳ Ｐゴシック"/>
            </a:rPr>
            <a:t>ポイント減少しているものの、類似団体の中では依然として高い水準となっています。これは類似団体と比較して、年少人口割合が高く、児童手当関連事業の経費が大きいことが要因と思われます。義務的経費は歳出を抑制し難い側面がありますが、引き続き扶助費の削減に努めてい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167822</xdr:rowOff>
    </xdr:from>
    <xdr:to>
      <xdr:col>7</xdr:col>
      <xdr:colOff>15875</xdr:colOff>
      <xdr:row>58</xdr:row>
      <xdr:rowOff>18143</xdr:rowOff>
    </xdr:to>
    <xdr:cxnSp macro="">
      <xdr:nvCxnSpPr>
        <xdr:cNvPr id="190" name="直線コネクタ 189"/>
        <xdr:cNvCxnSpPr/>
      </xdr:nvCxnSpPr>
      <xdr:spPr>
        <a:xfrm flipV="1">
          <a:off x="3987800" y="9940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18143</xdr:rowOff>
    </xdr:from>
    <xdr:to>
      <xdr:col>5</xdr:col>
      <xdr:colOff>549275</xdr:colOff>
      <xdr:row>58</xdr:row>
      <xdr:rowOff>137885</xdr:rowOff>
    </xdr:to>
    <xdr:cxnSp macro="">
      <xdr:nvCxnSpPr>
        <xdr:cNvPr id="193" name="直線コネクタ 192"/>
        <xdr:cNvCxnSpPr/>
      </xdr:nvCxnSpPr>
      <xdr:spPr>
        <a:xfrm flipV="1">
          <a:off x="3098800" y="99622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137885</xdr:rowOff>
    </xdr:from>
    <xdr:to>
      <xdr:col>4</xdr:col>
      <xdr:colOff>346075</xdr:colOff>
      <xdr:row>59</xdr:row>
      <xdr:rowOff>9978</xdr:rowOff>
    </xdr:to>
    <xdr:cxnSp macro="">
      <xdr:nvCxnSpPr>
        <xdr:cNvPr id="196" name="直線コネクタ 195"/>
        <xdr:cNvCxnSpPr/>
      </xdr:nvCxnSpPr>
      <xdr:spPr>
        <a:xfrm flipV="1">
          <a:off x="2209800" y="10081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198" name="テキスト ボックス 197"/>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148772</xdr:rowOff>
    </xdr:from>
    <xdr:to>
      <xdr:col>3</xdr:col>
      <xdr:colOff>142875</xdr:colOff>
      <xdr:row>59</xdr:row>
      <xdr:rowOff>9978</xdr:rowOff>
    </xdr:to>
    <xdr:cxnSp macro="">
      <xdr:nvCxnSpPr>
        <xdr:cNvPr id="199" name="直線コネクタ 198"/>
        <xdr:cNvCxnSpPr/>
      </xdr:nvCxnSpPr>
      <xdr:spPr>
        <a:xfrm>
          <a:off x="1320800" y="1009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01" name="テキスト ボックス 200"/>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03" name="テキスト ボックス 202"/>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117022</xdr:rowOff>
    </xdr:from>
    <xdr:to>
      <xdr:col>7</xdr:col>
      <xdr:colOff>66675</xdr:colOff>
      <xdr:row>58</xdr:row>
      <xdr:rowOff>47172</xdr:rowOff>
    </xdr:to>
    <xdr:sp macro="" textlink="">
      <xdr:nvSpPr>
        <xdr:cNvPr id="209" name="円/楕円 208"/>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89099</xdr:rowOff>
    </xdr:from>
    <xdr:ext cx="762000" cy="259045"/>
    <xdr:sp macro="" textlink="">
      <xdr:nvSpPr>
        <xdr:cNvPr id="210"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138793</xdr:rowOff>
    </xdr:from>
    <xdr:to>
      <xdr:col>5</xdr:col>
      <xdr:colOff>600075</xdr:colOff>
      <xdr:row>58</xdr:row>
      <xdr:rowOff>68943</xdr:rowOff>
    </xdr:to>
    <xdr:sp macro="" textlink="">
      <xdr:nvSpPr>
        <xdr:cNvPr id="211" name="円/楕円 210"/>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53720</xdr:rowOff>
    </xdr:from>
    <xdr:ext cx="736600" cy="259045"/>
    <xdr:sp macro="" textlink="">
      <xdr:nvSpPr>
        <xdr:cNvPr id="212" name="テキスト ボックス 211"/>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87085</xdr:rowOff>
    </xdr:from>
    <xdr:to>
      <xdr:col>4</xdr:col>
      <xdr:colOff>396875</xdr:colOff>
      <xdr:row>59</xdr:row>
      <xdr:rowOff>17235</xdr:rowOff>
    </xdr:to>
    <xdr:sp macro="" textlink="">
      <xdr:nvSpPr>
        <xdr:cNvPr id="213" name="円/楕円 212"/>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2012</xdr:rowOff>
    </xdr:from>
    <xdr:ext cx="762000" cy="259045"/>
    <xdr:sp macro="" textlink="">
      <xdr:nvSpPr>
        <xdr:cNvPr id="214" name="テキスト ボックス 213"/>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130628</xdr:rowOff>
    </xdr:from>
    <xdr:to>
      <xdr:col>3</xdr:col>
      <xdr:colOff>193675</xdr:colOff>
      <xdr:row>59</xdr:row>
      <xdr:rowOff>60778</xdr:rowOff>
    </xdr:to>
    <xdr:sp macro="" textlink="">
      <xdr:nvSpPr>
        <xdr:cNvPr id="215" name="円/楕円 214"/>
        <xdr:cNvSpPr/>
      </xdr:nvSpPr>
      <xdr:spPr>
        <a:xfrm>
          <a:off x="2159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45555</xdr:rowOff>
    </xdr:from>
    <xdr:ext cx="762000" cy="259045"/>
    <xdr:sp macro="" textlink="">
      <xdr:nvSpPr>
        <xdr:cNvPr id="216" name="テキスト ボックス 215"/>
        <xdr:cNvSpPr txBox="1"/>
      </xdr:nvSpPr>
      <xdr:spPr>
        <a:xfrm>
          <a:off x="1828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97972</xdr:rowOff>
    </xdr:from>
    <xdr:to>
      <xdr:col>1</xdr:col>
      <xdr:colOff>676275</xdr:colOff>
      <xdr:row>59</xdr:row>
      <xdr:rowOff>28122</xdr:rowOff>
    </xdr:to>
    <xdr:sp macro="" textlink="">
      <xdr:nvSpPr>
        <xdr:cNvPr id="217" name="円/楕円 216"/>
        <xdr:cNvSpPr/>
      </xdr:nvSpPr>
      <xdr:spPr>
        <a:xfrm>
          <a:off x="1270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12899</xdr:rowOff>
    </xdr:from>
    <xdr:ext cx="762000" cy="259045"/>
    <xdr:sp macro="" textlink="">
      <xdr:nvSpPr>
        <xdr:cNvPr id="218" name="テキスト ボックス 217"/>
        <xdr:cNvSpPr txBox="1"/>
      </xdr:nvSpPr>
      <xdr:spPr>
        <a:xfrm>
          <a:off x="939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維持補修費などが含まれているその他の項目は、前年度から</a:t>
          </a:r>
          <a:r>
            <a:rPr kumimoji="1" lang="en-US" altLang="ja-JP" sz="1300">
              <a:latin typeface="ＭＳ Ｐゴシック"/>
            </a:rPr>
            <a:t>0.8</a:t>
          </a:r>
          <a:r>
            <a:rPr kumimoji="1" lang="ja-JP" altLang="en-US" sz="1300">
              <a:latin typeface="ＭＳ Ｐゴシック"/>
            </a:rPr>
            <a:t>ポイント減少しており、類似団体の中では低い水準となっています。今後は施設の老朽化に伴う維持補修費の増加などが見込まれるため、大府市中長期修繕計画に基づいた計画的な修繕を実施していきます。</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167822</xdr:rowOff>
    </xdr:from>
    <xdr:to>
      <xdr:col>24</xdr:col>
      <xdr:colOff>31750</xdr:colOff>
      <xdr:row>54</xdr:row>
      <xdr:rowOff>127000</xdr:rowOff>
    </xdr:to>
    <xdr:cxnSp macro="">
      <xdr:nvCxnSpPr>
        <xdr:cNvPr id="253" name="直線コネクタ 252"/>
        <xdr:cNvCxnSpPr/>
      </xdr:nvCxnSpPr>
      <xdr:spPr>
        <a:xfrm flipV="1">
          <a:off x="15671800" y="92546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94343</xdr:rowOff>
    </xdr:from>
    <xdr:to>
      <xdr:col>22</xdr:col>
      <xdr:colOff>565150</xdr:colOff>
      <xdr:row>54</xdr:row>
      <xdr:rowOff>127000</xdr:rowOff>
    </xdr:to>
    <xdr:cxnSp macro="">
      <xdr:nvCxnSpPr>
        <xdr:cNvPr id="256" name="直線コネクタ 255"/>
        <xdr:cNvCxnSpPr/>
      </xdr:nvCxnSpPr>
      <xdr:spPr>
        <a:xfrm>
          <a:off x="14782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7257</xdr:rowOff>
    </xdr:from>
    <xdr:to>
      <xdr:col>21</xdr:col>
      <xdr:colOff>361950</xdr:colOff>
      <xdr:row>54</xdr:row>
      <xdr:rowOff>94343</xdr:rowOff>
    </xdr:to>
    <xdr:cxnSp macro="">
      <xdr:nvCxnSpPr>
        <xdr:cNvPr id="259" name="直線コネクタ 258"/>
        <xdr:cNvCxnSpPr/>
      </xdr:nvCxnSpPr>
      <xdr:spPr>
        <a:xfrm>
          <a:off x="13893800" y="9265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1" name="テキスト ボックス 260"/>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124278</xdr:rowOff>
    </xdr:from>
    <xdr:to>
      <xdr:col>20</xdr:col>
      <xdr:colOff>158750</xdr:colOff>
      <xdr:row>54</xdr:row>
      <xdr:rowOff>7257</xdr:rowOff>
    </xdr:to>
    <xdr:cxnSp macro="">
      <xdr:nvCxnSpPr>
        <xdr:cNvPr id="262" name="直線コネクタ 261"/>
        <xdr:cNvCxnSpPr/>
      </xdr:nvCxnSpPr>
      <xdr:spPr>
        <a:xfrm>
          <a:off x="13004800" y="9211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4" name="テキスト ボックス 263"/>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66" name="テキスト ボックス 265"/>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117022</xdr:rowOff>
    </xdr:from>
    <xdr:to>
      <xdr:col>24</xdr:col>
      <xdr:colOff>82550</xdr:colOff>
      <xdr:row>54</xdr:row>
      <xdr:rowOff>47172</xdr:rowOff>
    </xdr:to>
    <xdr:sp macro="" textlink="">
      <xdr:nvSpPr>
        <xdr:cNvPr id="272" name="円/楕円 271"/>
        <xdr:cNvSpPr/>
      </xdr:nvSpPr>
      <xdr:spPr>
        <a:xfrm>
          <a:off x="16459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133549</xdr:rowOff>
    </xdr:from>
    <xdr:ext cx="762000" cy="259045"/>
    <xdr:sp macro="" textlink="">
      <xdr:nvSpPr>
        <xdr:cNvPr id="273" name="その他該当値テキスト"/>
        <xdr:cNvSpPr txBox="1"/>
      </xdr:nvSpPr>
      <xdr:spPr>
        <a:xfrm>
          <a:off x="16598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4" name="円/楕円 27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5" name="テキスト ボックス 27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43543</xdr:rowOff>
    </xdr:from>
    <xdr:to>
      <xdr:col>21</xdr:col>
      <xdr:colOff>412750</xdr:colOff>
      <xdr:row>54</xdr:row>
      <xdr:rowOff>145143</xdr:rowOff>
    </xdr:to>
    <xdr:sp macro="" textlink="">
      <xdr:nvSpPr>
        <xdr:cNvPr id="276" name="円/楕円 275"/>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155320</xdr:rowOff>
    </xdr:from>
    <xdr:ext cx="762000" cy="259045"/>
    <xdr:sp macro="" textlink="">
      <xdr:nvSpPr>
        <xdr:cNvPr id="277" name="テキスト ボックス 276"/>
        <xdr:cNvSpPr txBox="1"/>
      </xdr:nvSpPr>
      <xdr:spPr>
        <a:xfrm>
          <a:off x="14401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127907</xdr:rowOff>
    </xdr:from>
    <xdr:to>
      <xdr:col>20</xdr:col>
      <xdr:colOff>209550</xdr:colOff>
      <xdr:row>54</xdr:row>
      <xdr:rowOff>58057</xdr:rowOff>
    </xdr:to>
    <xdr:sp macro="" textlink="">
      <xdr:nvSpPr>
        <xdr:cNvPr id="278" name="円/楕円 277"/>
        <xdr:cNvSpPr/>
      </xdr:nvSpPr>
      <xdr:spPr>
        <a:xfrm>
          <a:off x="13843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68234</xdr:rowOff>
    </xdr:from>
    <xdr:ext cx="762000" cy="259045"/>
    <xdr:sp macro="" textlink="">
      <xdr:nvSpPr>
        <xdr:cNvPr id="279" name="テキスト ボックス 278"/>
        <xdr:cNvSpPr txBox="1"/>
      </xdr:nvSpPr>
      <xdr:spPr>
        <a:xfrm>
          <a:off x="13512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73478</xdr:rowOff>
    </xdr:from>
    <xdr:to>
      <xdr:col>19</xdr:col>
      <xdr:colOff>6350</xdr:colOff>
      <xdr:row>54</xdr:row>
      <xdr:rowOff>3628</xdr:rowOff>
    </xdr:to>
    <xdr:sp macro="" textlink="">
      <xdr:nvSpPr>
        <xdr:cNvPr id="280" name="円/楕円 279"/>
        <xdr:cNvSpPr/>
      </xdr:nvSpPr>
      <xdr:spPr>
        <a:xfrm>
          <a:off x="12954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13805</xdr:rowOff>
    </xdr:from>
    <xdr:ext cx="762000" cy="259045"/>
    <xdr:sp macro="" textlink="">
      <xdr:nvSpPr>
        <xdr:cNvPr id="281" name="テキスト ボックス 280"/>
        <xdr:cNvSpPr txBox="1"/>
      </xdr:nvSpPr>
      <xdr:spPr>
        <a:xfrm>
          <a:off x="12623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年度は企業再投資促進補助金の減少などにより、前年度に比べて</a:t>
          </a:r>
          <a:r>
            <a:rPr kumimoji="1" lang="en-US" altLang="ja-JP" sz="1300">
              <a:latin typeface="ＭＳ Ｐゴシック"/>
            </a:rPr>
            <a:t>1.2.</a:t>
          </a:r>
          <a:r>
            <a:rPr kumimoji="1" lang="ja-JP" altLang="en-US" sz="1300">
              <a:latin typeface="ＭＳ Ｐゴシック"/>
            </a:rPr>
            <a:t>ポイント減少し、類似団体の平均と比較して</a:t>
          </a:r>
          <a:r>
            <a:rPr kumimoji="1" lang="en-US" altLang="ja-JP" sz="1300">
              <a:latin typeface="ＭＳ Ｐゴシック"/>
            </a:rPr>
            <a:t>2.9</a:t>
          </a:r>
          <a:r>
            <a:rPr kumimoji="1" lang="ja-JP" altLang="en-US" sz="1300">
              <a:latin typeface="ＭＳ Ｐゴシック"/>
            </a:rPr>
            <a:t>ポイント低い水準となっています。引き続き補助金等の見直しを行い、その目的、内容、効果等を整理検証し、廃止、削減、継続、整理統合等を行っていく方針です。</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144145</xdr:rowOff>
    </xdr:from>
    <xdr:to>
      <xdr:col>24</xdr:col>
      <xdr:colOff>31750</xdr:colOff>
      <xdr:row>37</xdr:row>
      <xdr:rowOff>41275</xdr:rowOff>
    </xdr:to>
    <xdr:cxnSp macro="">
      <xdr:nvCxnSpPr>
        <xdr:cNvPr id="309" name="直線コネクタ 308"/>
        <xdr:cNvCxnSpPr/>
      </xdr:nvCxnSpPr>
      <xdr:spPr>
        <a:xfrm flipV="1">
          <a:off x="15671800" y="63163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41275</xdr:rowOff>
    </xdr:to>
    <xdr:cxnSp macro="">
      <xdr:nvCxnSpPr>
        <xdr:cNvPr id="312" name="直線コネクタ 311"/>
        <xdr:cNvCxnSpPr/>
      </xdr:nvCxnSpPr>
      <xdr:spPr>
        <a:xfrm>
          <a:off x="14782800" y="63677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155575</xdr:rowOff>
    </xdr:from>
    <xdr:to>
      <xdr:col>21</xdr:col>
      <xdr:colOff>361950</xdr:colOff>
      <xdr:row>37</xdr:row>
      <xdr:rowOff>24130</xdr:rowOff>
    </xdr:to>
    <xdr:cxnSp macro="">
      <xdr:nvCxnSpPr>
        <xdr:cNvPr id="315" name="直線コネクタ 314"/>
        <xdr:cNvCxnSpPr/>
      </xdr:nvCxnSpPr>
      <xdr:spPr>
        <a:xfrm>
          <a:off x="13893800" y="6327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7" name="テキスト ボックス 316"/>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155575</xdr:rowOff>
    </xdr:from>
    <xdr:to>
      <xdr:col>20</xdr:col>
      <xdr:colOff>158750</xdr:colOff>
      <xdr:row>37</xdr:row>
      <xdr:rowOff>6985</xdr:rowOff>
    </xdr:to>
    <xdr:cxnSp macro="">
      <xdr:nvCxnSpPr>
        <xdr:cNvPr id="318" name="直線コネクタ 317"/>
        <xdr:cNvCxnSpPr/>
      </xdr:nvCxnSpPr>
      <xdr:spPr>
        <a:xfrm flipV="1">
          <a:off x="13004800" y="63277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20" name="テキスト ボックス 319"/>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2" name="テキスト ボックス 321"/>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93345</xdr:rowOff>
    </xdr:from>
    <xdr:to>
      <xdr:col>24</xdr:col>
      <xdr:colOff>82550</xdr:colOff>
      <xdr:row>37</xdr:row>
      <xdr:rowOff>23495</xdr:rowOff>
    </xdr:to>
    <xdr:sp macro="" textlink="">
      <xdr:nvSpPr>
        <xdr:cNvPr id="328" name="円/楕円 327"/>
        <xdr:cNvSpPr/>
      </xdr:nvSpPr>
      <xdr:spPr>
        <a:xfrm>
          <a:off x="164592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109872</xdr:rowOff>
    </xdr:from>
    <xdr:ext cx="762000" cy="259045"/>
    <xdr:sp macro="" textlink="">
      <xdr:nvSpPr>
        <xdr:cNvPr id="329" name="補助費等該当値テキスト"/>
        <xdr:cNvSpPr txBox="1"/>
      </xdr:nvSpPr>
      <xdr:spPr>
        <a:xfrm>
          <a:off x="16598900" y="611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161925</xdr:rowOff>
    </xdr:from>
    <xdr:to>
      <xdr:col>22</xdr:col>
      <xdr:colOff>615950</xdr:colOff>
      <xdr:row>37</xdr:row>
      <xdr:rowOff>92075</xdr:rowOff>
    </xdr:to>
    <xdr:sp macro="" textlink="">
      <xdr:nvSpPr>
        <xdr:cNvPr id="330" name="円/楕円 329"/>
        <xdr:cNvSpPr/>
      </xdr:nvSpPr>
      <xdr:spPr>
        <a:xfrm>
          <a:off x="15621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102252</xdr:rowOff>
    </xdr:from>
    <xdr:ext cx="736600" cy="259045"/>
    <xdr:sp macro="" textlink="">
      <xdr:nvSpPr>
        <xdr:cNvPr id="331" name="テキスト ボックス 330"/>
        <xdr:cNvSpPr txBox="1"/>
      </xdr:nvSpPr>
      <xdr:spPr>
        <a:xfrm>
          <a:off x="15290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2" name="円/楕円 33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33" name="テキスト ボックス 33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104775</xdr:rowOff>
    </xdr:from>
    <xdr:to>
      <xdr:col>20</xdr:col>
      <xdr:colOff>209550</xdr:colOff>
      <xdr:row>37</xdr:row>
      <xdr:rowOff>34925</xdr:rowOff>
    </xdr:to>
    <xdr:sp macro="" textlink="">
      <xdr:nvSpPr>
        <xdr:cNvPr id="334" name="円/楕円 333"/>
        <xdr:cNvSpPr/>
      </xdr:nvSpPr>
      <xdr:spPr>
        <a:xfrm>
          <a:off x="13843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45102</xdr:rowOff>
    </xdr:from>
    <xdr:ext cx="762000" cy="259045"/>
    <xdr:sp macro="" textlink="">
      <xdr:nvSpPr>
        <xdr:cNvPr id="335" name="テキスト ボックス 334"/>
        <xdr:cNvSpPr txBox="1"/>
      </xdr:nvSpPr>
      <xdr:spPr>
        <a:xfrm>
          <a:off x="13512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127635</xdr:rowOff>
    </xdr:from>
    <xdr:to>
      <xdr:col>19</xdr:col>
      <xdr:colOff>6350</xdr:colOff>
      <xdr:row>37</xdr:row>
      <xdr:rowOff>57785</xdr:rowOff>
    </xdr:to>
    <xdr:sp macro="" textlink="">
      <xdr:nvSpPr>
        <xdr:cNvPr id="336" name="円/楕円 335"/>
        <xdr:cNvSpPr/>
      </xdr:nvSpPr>
      <xdr:spPr>
        <a:xfrm>
          <a:off x="12954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67962</xdr:rowOff>
    </xdr:from>
    <xdr:ext cx="762000" cy="259045"/>
    <xdr:sp macro="" textlink="">
      <xdr:nvSpPr>
        <xdr:cNvPr id="337" name="テキスト ボックス 336"/>
        <xdr:cNvSpPr txBox="1"/>
      </xdr:nvSpPr>
      <xdr:spPr>
        <a:xfrm>
          <a:off x="12623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も事業規模に応じた適度な地方債の発行（具体的には元金償還額以内の借入額とする抑制策）を行ってきたことにより、類似団体の中でも極めて低い数値となっています。今後は施設の長寿命化を図り、将来世代へ過度の負担となる普通建設事業を抑制するよう努めていきます。</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122428</xdr:rowOff>
    </xdr:from>
    <xdr:to>
      <xdr:col>7</xdr:col>
      <xdr:colOff>15875</xdr:colOff>
      <xdr:row>74</xdr:row>
      <xdr:rowOff>140716</xdr:rowOff>
    </xdr:to>
    <xdr:cxnSp macro="">
      <xdr:nvCxnSpPr>
        <xdr:cNvPr id="367" name="直線コネクタ 366"/>
        <xdr:cNvCxnSpPr/>
      </xdr:nvCxnSpPr>
      <xdr:spPr>
        <a:xfrm flipV="1">
          <a:off x="3987800" y="128097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140716</xdr:rowOff>
    </xdr:from>
    <xdr:to>
      <xdr:col>5</xdr:col>
      <xdr:colOff>549275</xdr:colOff>
      <xdr:row>75</xdr:row>
      <xdr:rowOff>1270</xdr:rowOff>
    </xdr:to>
    <xdr:cxnSp macro="">
      <xdr:nvCxnSpPr>
        <xdr:cNvPr id="370" name="直線コネクタ 369"/>
        <xdr:cNvCxnSpPr/>
      </xdr:nvCxnSpPr>
      <xdr:spPr>
        <a:xfrm flipV="1">
          <a:off x="3098800" y="128280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56134</xdr:rowOff>
    </xdr:to>
    <xdr:cxnSp macro="">
      <xdr:nvCxnSpPr>
        <xdr:cNvPr id="373" name="直線コネクタ 372"/>
        <xdr:cNvCxnSpPr/>
      </xdr:nvCxnSpPr>
      <xdr:spPr>
        <a:xfrm flipV="1">
          <a:off x="2209800" y="128600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169435</xdr:rowOff>
    </xdr:from>
    <xdr:ext cx="762000" cy="259045"/>
    <xdr:sp macro="" textlink="">
      <xdr:nvSpPr>
        <xdr:cNvPr id="375" name="テキスト ボックス 374"/>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56134</xdr:rowOff>
    </xdr:from>
    <xdr:to>
      <xdr:col>3</xdr:col>
      <xdr:colOff>142875</xdr:colOff>
      <xdr:row>75</xdr:row>
      <xdr:rowOff>83566</xdr:rowOff>
    </xdr:to>
    <xdr:cxnSp macro="">
      <xdr:nvCxnSpPr>
        <xdr:cNvPr id="376" name="直線コネクタ 375"/>
        <xdr:cNvCxnSpPr/>
      </xdr:nvCxnSpPr>
      <xdr:spPr>
        <a:xfrm flipV="1">
          <a:off x="1320800" y="12914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71628</xdr:rowOff>
    </xdr:from>
    <xdr:to>
      <xdr:col>7</xdr:col>
      <xdr:colOff>66675</xdr:colOff>
      <xdr:row>75</xdr:row>
      <xdr:rowOff>1778</xdr:rowOff>
    </xdr:to>
    <xdr:sp macro="" textlink="">
      <xdr:nvSpPr>
        <xdr:cNvPr id="386" name="円/楕円 385"/>
        <xdr:cNvSpPr/>
      </xdr:nvSpPr>
      <xdr:spPr>
        <a:xfrm>
          <a:off x="47752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151655</xdr:rowOff>
    </xdr:from>
    <xdr:ext cx="762000" cy="259045"/>
    <xdr:sp macro="" textlink="">
      <xdr:nvSpPr>
        <xdr:cNvPr id="387" name="公債費該当値テキスト"/>
        <xdr:cNvSpPr txBox="1"/>
      </xdr:nvSpPr>
      <xdr:spPr>
        <a:xfrm>
          <a:off x="4914900" y="1266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89916</xdr:rowOff>
    </xdr:from>
    <xdr:to>
      <xdr:col>5</xdr:col>
      <xdr:colOff>600075</xdr:colOff>
      <xdr:row>75</xdr:row>
      <xdr:rowOff>20066</xdr:rowOff>
    </xdr:to>
    <xdr:sp macro="" textlink="">
      <xdr:nvSpPr>
        <xdr:cNvPr id="388" name="円/楕円 387"/>
        <xdr:cNvSpPr/>
      </xdr:nvSpPr>
      <xdr:spPr>
        <a:xfrm>
          <a:off x="3937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30243</xdr:rowOff>
    </xdr:from>
    <xdr:ext cx="736600" cy="259045"/>
    <xdr:sp macro="" textlink="">
      <xdr:nvSpPr>
        <xdr:cNvPr id="389" name="テキスト ボックス 388"/>
        <xdr:cNvSpPr txBox="1"/>
      </xdr:nvSpPr>
      <xdr:spPr>
        <a:xfrm>
          <a:off x="3606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90" name="円/楕円 389"/>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1" name="テキスト ボックス 390"/>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5334</xdr:rowOff>
    </xdr:from>
    <xdr:to>
      <xdr:col>3</xdr:col>
      <xdr:colOff>193675</xdr:colOff>
      <xdr:row>75</xdr:row>
      <xdr:rowOff>106934</xdr:rowOff>
    </xdr:to>
    <xdr:sp macro="" textlink="">
      <xdr:nvSpPr>
        <xdr:cNvPr id="392" name="円/楕円 391"/>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117111</xdr:rowOff>
    </xdr:from>
    <xdr:ext cx="762000" cy="259045"/>
    <xdr:sp macro="" textlink="">
      <xdr:nvSpPr>
        <xdr:cNvPr id="393" name="テキスト ボックス 392"/>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32766</xdr:rowOff>
    </xdr:from>
    <xdr:to>
      <xdr:col>1</xdr:col>
      <xdr:colOff>676275</xdr:colOff>
      <xdr:row>75</xdr:row>
      <xdr:rowOff>134366</xdr:rowOff>
    </xdr:to>
    <xdr:sp macro="" textlink="">
      <xdr:nvSpPr>
        <xdr:cNvPr id="394" name="円/楕円 393"/>
        <xdr:cNvSpPr/>
      </xdr:nvSpPr>
      <xdr:spPr>
        <a:xfrm>
          <a:off x="1270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144543</xdr:rowOff>
    </xdr:from>
    <xdr:ext cx="762000" cy="259045"/>
    <xdr:sp macro="" textlink="">
      <xdr:nvSpPr>
        <xdr:cNvPr id="395" name="テキスト ボックス 394"/>
        <xdr:cNvSpPr txBox="1"/>
      </xdr:nvSpPr>
      <xdr:spPr>
        <a:xfrm>
          <a:off x="939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繰出金などが含まれている公債費以外の項目は、国民健康保険事業特別会計繰出金などが減少したことから前年度に比べて</a:t>
          </a:r>
          <a:r>
            <a:rPr kumimoji="1" lang="en-US" altLang="ja-JP" sz="1300">
              <a:latin typeface="ＭＳ Ｐゴシック"/>
            </a:rPr>
            <a:t>3.5</a:t>
          </a:r>
          <a:r>
            <a:rPr kumimoji="1" lang="ja-JP" altLang="en-US" sz="1300">
              <a:latin typeface="ＭＳ Ｐゴシック"/>
            </a:rPr>
            <a:t>ポイント減少していますが、類似団体の平均と比較して</a:t>
          </a:r>
          <a:r>
            <a:rPr kumimoji="1" lang="en-US" altLang="ja-JP" sz="1300">
              <a:latin typeface="ＭＳ Ｐゴシック"/>
            </a:rPr>
            <a:t>2.3</a:t>
          </a:r>
          <a:r>
            <a:rPr kumimoji="1" lang="ja-JP" altLang="en-US" sz="1300">
              <a:latin typeface="ＭＳ Ｐゴシック"/>
            </a:rPr>
            <a:t>ポイント増加しているため、</a:t>
          </a:r>
          <a:r>
            <a:rPr kumimoji="1" lang="en-US" altLang="ja-JP" sz="1300">
              <a:latin typeface="ＭＳ Ｐゴシック"/>
            </a:rPr>
            <a:t>H27</a:t>
          </a:r>
          <a:r>
            <a:rPr kumimoji="1" lang="ja-JP" altLang="en-US" sz="1300">
              <a:latin typeface="ＭＳ Ｐゴシック"/>
            </a:rPr>
            <a:t>年度に</a:t>
          </a:r>
          <a:r>
            <a:rPr kumimoji="1" lang="en-US" altLang="ja-JP" sz="1300">
              <a:latin typeface="ＭＳ Ｐゴシック"/>
            </a:rPr>
            <a:t>7.4</a:t>
          </a:r>
          <a:r>
            <a:rPr kumimoji="1" lang="ja-JP" altLang="en-US" sz="1300">
              <a:latin typeface="ＭＳ Ｐゴシック"/>
            </a:rPr>
            <a:t>ポイントあった差は</a:t>
          </a:r>
          <a:r>
            <a:rPr kumimoji="1" lang="en-US" altLang="ja-JP" sz="1300">
              <a:latin typeface="ＭＳ Ｐゴシック"/>
            </a:rPr>
            <a:t>1.6</a:t>
          </a:r>
          <a:r>
            <a:rPr kumimoji="1" lang="ja-JP" altLang="en-US" sz="1300">
              <a:latin typeface="ＭＳ Ｐゴシック"/>
            </a:rPr>
            <a:t>ポイントに減少しています。今後も事務事業の見直しにより経費を削減することで、普通会計の負担額を減らすよう努めていきます。</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111761</xdr:rowOff>
    </xdr:from>
    <xdr:to>
      <xdr:col>24</xdr:col>
      <xdr:colOff>31750</xdr:colOff>
      <xdr:row>77</xdr:row>
      <xdr:rowOff>73661</xdr:rowOff>
    </xdr:to>
    <xdr:cxnSp macro="">
      <xdr:nvCxnSpPr>
        <xdr:cNvPr id="428" name="直線コネクタ 427"/>
        <xdr:cNvCxnSpPr/>
      </xdr:nvCxnSpPr>
      <xdr:spPr>
        <a:xfrm flipV="1">
          <a:off x="15671800" y="1314196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77</xdr:row>
      <xdr:rowOff>73661</xdr:rowOff>
    </xdr:to>
    <xdr:cxnSp macro="">
      <xdr:nvCxnSpPr>
        <xdr:cNvPr id="431" name="直線コネクタ 430"/>
        <xdr:cNvCxnSpPr/>
      </xdr:nvCxnSpPr>
      <xdr:spPr>
        <a:xfrm>
          <a:off x="14782800" y="132410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157480</xdr:rowOff>
    </xdr:from>
    <xdr:to>
      <xdr:col>21</xdr:col>
      <xdr:colOff>361950</xdr:colOff>
      <xdr:row>77</xdr:row>
      <xdr:rowOff>39370</xdr:rowOff>
    </xdr:to>
    <xdr:cxnSp macro="">
      <xdr:nvCxnSpPr>
        <xdr:cNvPr id="434" name="直線コネクタ 433"/>
        <xdr:cNvCxnSpPr/>
      </xdr:nvCxnSpPr>
      <xdr:spPr>
        <a:xfrm>
          <a:off x="13893800" y="1318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36" name="テキスト ボックス 435"/>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157480</xdr:rowOff>
    </xdr:from>
    <xdr:to>
      <xdr:col>20</xdr:col>
      <xdr:colOff>158750</xdr:colOff>
      <xdr:row>77</xdr:row>
      <xdr:rowOff>96520</xdr:rowOff>
    </xdr:to>
    <xdr:cxnSp macro="">
      <xdr:nvCxnSpPr>
        <xdr:cNvPr id="437" name="直線コネクタ 436"/>
        <xdr:cNvCxnSpPr/>
      </xdr:nvCxnSpPr>
      <xdr:spPr>
        <a:xfrm flipV="1">
          <a:off x="13004800" y="131876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9" name="テキスト ボックス 438"/>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1" name="テキスト ボックス 440"/>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60961</xdr:rowOff>
    </xdr:from>
    <xdr:to>
      <xdr:col>24</xdr:col>
      <xdr:colOff>82550</xdr:colOff>
      <xdr:row>76</xdr:row>
      <xdr:rowOff>162561</xdr:rowOff>
    </xdr:to>
    <xdr:sp macro="" textlink="">
      <xdr:nvSpPr>
        <xdr:cNvPr id="447" name="円/楕円 446"/>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33038</xdr:rowOff>
    </xdr:from>
    <xdr:ext cx="762000" cy="259045"/>
    <xdr:sp macro="" textlink="">
      <xdr:nvSpPr>
        <xdr:cNvPr id="448" name="公債費以外該当値テキスト"/>
        <xdr:cNvSpPr txBox="1"/>
      </xdr:nvSpPr>
      <xdr:spPr>
        <a:xfrm>
          <a:off x="16598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49" name="円/楕円 448"/>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109238</xdr:rowOff>
    </xdr:from>
    <xdr:ext cx="736600" cy="259045"/>
    <xdr:sp macro="" textlink="">
      <xdr:nvSpPr>
        <xdr:cNvPr id="450" name="テキスト ボックス 449"/>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51" name="円/楕円 450"/>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52" name="テキスト ボックス 451"/>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106680</xdr:rowOff>
    </xdr:from>
    <xdr:to>
      <xdr:col>20</xdr:col>
      <xdr:colOff>209550</xdr:colOff>
      <xdr:row>77</xdr:row>
      <xdr:rowOff>36830</xdr:rowOff>
    </xdr:to>
    <xdr:sp macro="" textlink="">
      <xdr:nvSpPr>
        <xdr:cNvPr id="453" name="円/楕円 452"/>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21607</xdr:rowOff>
    </xdr:from>
    <xdr:ext cx="762000" cy="259045"/>
    <xdr:sp macro="" textlink="">
      <xdr:nvSpPr>
        <xdr:cNvPr id="454" name="テキスト ボックス 453"/>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45720</xdr:rowOff>
    </xdr:from>
    <xdr:to>
      <xdr:col>19</xdr:col>
      <xdr:colOff>6350</xdr:colOff>
      <xdr:row>77</xdr:row>
      <xdr:rowOff>147320</xdr:rowOff>
    </xdr:to>
    <xdr:sp macro="" textlink="">
      <xdr:nvSpPr>
        <xdr:cNvPr id="455" name="円/楕円 454"/>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132097</xdr:rowOff>
    </xdr:from>
    <xdr:ext cx="762000" cy="259045"/>
    <xdr:sp macro="" textlink="">
      <xdr:nvSpPr>
        <xdr:cNvPr id="456" name="テキスト ボックス 455"/>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愛知県大府市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95225</xdr:rowOff>
    </xdr:from>
    <xdr:to>
      <xdr:col>4</xdr:col>
      <xdr:colOff>1117600</xdr:colOff>
      <xdr:row>18</xdr:row>
      <xdr:rowOff>99873</xdr:rowOff>
    </xdr:to>
    <xdr:cxnSp macro="">
      <xdr:nvCxnSpPr>
        <xdr:cNvPr id="50" name="直線コネクタ 49"/>
        <xdr:cNvCxnSpPr/>
      </xdr:nvCxnSpPr>
      <xdr:spPr bwMode="auto">
        <a:xfrm>
          <a:off x="5003800" y="3228950"/>
          <a:ext cx="6477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95225</xdr:rowOff>
    </xdr:from>
    <xdr:to>
      <xdr:col>4</xdr:col>
      <xdr:colOff>469900</xdr:colOff>
      <xdr:row>18</xdr:row>
      <xdr:rowOff>117399</xdr:rowOff>
    </xdr:to>
    <xdr:cxnSp macro="">
      <xdr:nvCxnSpPr>
        <xdr:cNvPr id="53" name="直線コネクタ 52"/>
        <xdr:cNvCxnSpPr/>
      </xdr:nvCxnSpPr>
      <xdr:spPr bwMode="auto">
        <a:xfrm flipV="1">
          <a:off x="4305300" y="3228950"/>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117399</xdr:rowOff>
    </xdr:from>
    <xdr:to>
      <xdr:col>3</xdr:col>
      <xdr:colOff>904875</xdr:colOff>
      <xdr:row>18</xdr:row>
      <xdr:rowOff>128696</xdr:rowOff>
    </xdr:to>
    <xdr:cxnSp macro="">
      <xdr:nvCxnSpPr>
        <xdr:cNvPr id="56" name="直線コネクタ 55"/>
        <xdr:cNvCxnSpPr/>
      </xdr:nvCxnSpPr>
      <xdr:spPr bwMode="auto">
        <a:xfrm flipV="1">
          <a:off x="3606800" y="3251124"/>
          <a:ext cx="698500" cy="11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93946</xdr:rowOff>
    </xdr:from>
    <xdr:ext cx="762000" cy="259045"/>
    <xdr:sp macro="" textlink="">
      <xdr:nvSpPr>
        <xdr:cNvPr id="58" name="テキスト ボックス 57"/>
        <xdr:cNvSpPr txBox="1"/>
      </xdr:nvSpPr>
      <xdr:spPr>
        <a:xfrm>
          <a:off x="39243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113722</xdr:rowOff>
    </xdr:from>
    <xdr:to>
      <xdr:col>3</xdr:col>
      <xdr:colOff>206375</xdr:colOff>
      <xdr:row>18</xdr:row>
      <xdr:rowOff>128696</xdr:rowOff>
    </xdr:to>
    <xdr:cxnSp macro="">
      <xdr:nvCxnSpPr>
        <xdr:cNvPr id="59" name="直線コネクタ 58"/>
        <xdr:cNvCxnSpPr/>
      </xdr:nvCxnSpPr>
      <xdr:spPr bwMode="auto">
        <a:xfrm>
          <a:off x="2908300" y="3247447"/>
          <a:ext cx="698500" cy="14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121969</xdr:rowOff>
    </xdr:from>
    <xdr:ext cx="762000" cy="259045"/>
    <xdr:sp macro="" textlink="">
      <xdr:nvSpPr>
        <xdr:cNvPr id="61" name="テキスト ボックス 60"/>
        <xdr:cNvSpPr txBox="1"/>
      </xdr:nvSpPr>
      <xdr:spPr>
        <a:xfrm>
          <a:off x="32258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78897</xdr:rowOff>
    </xdr:from>
    <xdr:ext cx="762000" cy="259045"/>
    <xdr:sp macro="" textlink="">
      <xdr:nvSpPr>
        <xdr:cNvPr id="63" name="テキスト ボックス 62"/>
        <xdr:cNvSpPr txBox="1"/>
      </xdr:nvSpPr>
      <xdr:spPr>
        <a:xfrm>
          <a:off x="25273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49073</xdr:rowOff>
    </xdr:from>
    <xdr:to>
      <xdr:col>5</xdr:col>
      <xdr:colOff>34925</xdr:colOff>
      <xdr:row>18</xdr:row>
      <xdr:rowOff>150673</xdr:rowOff>
    </xdr:to>
    <xdr:sp macro="" textlink="">
      <xdr:nvSpPr>
        <xdr:cNvPr id="69" name="円/楕円 68"/>
        <xdr:cNvSpPr/>
      </xdr:nvSpPr>
      <xdr:spPr bwMode="auto">
        <a:xfrm>
          <a:off x="5600700" y="318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21150</xdr:rowOff>
    </xdr:from>
    <xdr:ext cx="762000" cy="259045"/>
    <xdr:sp macro="" textlink="">
      <xdr:nvSpPr>
        <xdr:cNvPr id="70" name="人口1人当たり決算額の推移該当値テキスト130"/>
        <xdr:cNvSpPr txBox="1"/>
      </xdr:nvSpPr>
      <xdr:spPr>
        <a:xfrm>
          <a:off x="5740400" y="315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44425</xdr:rowOff>
    </xdr:from>
    <xdr:to>
      <xdr:col>4</xdr:col>
      <xdr:colOff>520700</xdr:colOff>
      <xdr:row>18</xdr:row>
      <xdr:rowOff>146024</xdr:rowOff>
    </xdr:to>
    <xdr:sp macro="" textlink="">
      <xdr:nvSpPr>
        <xdr:cNvPr id="71" name="円/楕円 70"/>
        <xdr:cNvSpPr/>
      </xdr:nvSpPr>
      <xdr:spPr bwMode="auto">
        <a:xfrm>
          <a:off x="4953000" y="31781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130801</xdr:rowOff>
    </xdr:from>
    <xdr:ext cx="736600" cy="259045"/>
    <xdr:sp macro="" textlink="">
      <xdr:nvSpPr>
        <xdr:cNvPr id="72" name="テキスト ボックス 71"/>
        <xdr:cNvSpPr txBox="1"/>
      </xdr:nvSpPr>
      <xdr:spPr>
        <a:xfrm>
          <a:off x="4622800" y="3264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66599</xdr:rowOff>
    </xdr:from>
    <xdr:to>
      <xdr:col>3</xdr:col>
      <xdr:colOff>955675</xdr:colOff>
      <xdr:row>18</xdr:row>
      <xdr:rowOff>168199</xdr:rowOff>
    </xdr:to>
    <xdr:sp macro="" textlink="">
      <xdr:nvSpPr>
        <xdr:cNvPr id="73" name="円/楕円 72"/>
        <xdr:cNvSpPr/>
      </xdr:nvSpPr>
      <xdr:spPr bwMode="auto">
        <a:xfrm>
          <a:off x="4254500" y="3200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152976</xdr:rowOff>
    </xdr:from>
    <xdr:ext cx="762000" cy="259045"/>
    <xdr:sp macro="" textlink="">
      <xdr:nvSpPr>
        <xdr:cNvPr id="74" name="テキスト ボックス 73"/>
        <xdr:cNvSpPr txBox="1"/>
      </xdr:nvSpPr>
      <xdr:spPr>
        <a:xfrm>
          <a:off x="3924300" y="328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77895</xdr:rowOff>
    </xdr:from>
    <xdr:to>
      <xdr:col>3</xdr:col>
      <xdr:colOff>257175</xdr:colOff>
      <xdr:row>19</xdr:row>
      <xdr:rowOff>8045</xdr:rowOff>
    </xdr:to>
    <xdr:sp macro="" textlink="">
      <xdr:nvSpPr>
        <xdr:cNvPr id="75" name="円/楕円 74"/>
        <xdr:cNvSpPr/>
      </xdr:nvSpPr>
      <xdr:spPr bwMode="auto">
        <a:xfrm>
          <a:off x="3556000" y="321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164273</xdr:rowOff>
    </xdr:from>
    <xdr:ext cx="762000" cy="259045"/>
    <xdr:sp macro="" textlink="">
      <xdr:nvSpPr>
        <xdr:cNvPr id="76" name="テキスト ボックス 75"/>
        <xdr:cNvSpPr txBox="1"/>
      </xdr:nvSpPr>
      <xdr:spPr>
        <a:xfrm>
          <a:off x="3225800" y="329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55,411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62922</xdr:rowOff>
    </xdr:from>
    <xdr:to>
      <xdr:col>2</xdr:col>
      <xdr:colOff>692150</xdr:colOff>
      <xdr:row>18</xdr:row>
      <xdr:rowOff>164522</xdr:rowOff>
    </xdr:to>
    <xdr:sp macro="" textlink="">
      <xdr:nvSpPr>
        <xdr:cNvPr id="77" name="円/楕円 76"/>
        <xdr:cNvSpPr/>
      </xdr:nvSpPr>
      <xdr:spPr bwMode="auto">
        <a:xfrm>
          <a:off x="2857500" y="319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149299</xdr:rowOff>
    </xdr:from>
    <xdr:ext cx="762000" cy="259045"/>
    <xdr:sp macro="" textlink="">
      <xdr:nvSpPr>
        <xdr:cNvPr id="78" name="テキスト ボックス 77"/>
        <xdr:cNvSpPr txBox="1"/>
      </xdr:nvSpPr>
      <xdr:spPr>
        <a:xfrm>
          <a:off x="2527300" y="328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3413</xdr:rowOff>
    </xdr:from>
    <xdr:ext cx="762000" cy="259045"/>
    <xdr:sp macro="" textlink="">
      <xdr:nvSpPr>
        <xdr:cNvPr id="109" name="人口1人当たり決算額の推移最小値テキスト445"/>
        <xdr:cNvSpPr txBox="1"/>
      </xdr:nvSpPr>
      <xdr:spPr>
        <a:xfrm>
          <a:off x="5740400" y="747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313570</xdr:rowOff>
    </xdr:from>
    <xdr:to>
      <xdr:col>4</xdr:col>
      <xdr:colOff>1117600</xdr:colOff>
      <xdr:row>37</xdr:row>
      <xdr:rowOff>336136</xdr:rowOff>
    </xdr:to>
    <xdr:cxnSp macro="">
      <xdr:nvCxnSpPr>
        <xdr:cNvPr id="113" name="直線コネクタ 112"/>
        <xdr:cNvCxnSpPr/>
      </xdr:nvCxnSpPr>
      <xdr:spPr bwMode="auto">
        <a:xfrm>
          <a:off x="5003800" y="7438270"/>
          <a:ext cx="647700" cy="2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313570</xdr:rowOff>
    </xdr:from>
    <xdr:to>
      <xdr:col>4</xdr:col>
      <xdr:colOff>469900</xdr:colOff>
      <xdr:row>38</xdr:row>
      <xdr:rowOff>3621</xdr:rowOff>
    </xdr:to>
    <xdr:cxnSp macro="">
      <xdr:nvCxnSpPr>
        <xdr:cNvPr id="116" name="直線コネクタ 115"/>
        <xdr:cNvCxnSpPr/>
      </xdr:nvCxnSpPr>
      <xdr:spPr bwMode="auto">
        <a:xfrm flipV="1">
          <a:off x="4305300" y="7438270"/>
          <a:ext cx="698500" cy="3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193229</xdr:rowOff>
    </xdr:from>
    <xdr:to>
      <xdr:col>3</xdr:col>
      <xdr:colOff>904875</xdr:colOff>
      <xdr:row>38</xdr:row>
      <xdr:rowOff>3621</xdr:rowOff>
    </xdr:to>
    <xdr:cxnSp macro="">
      <xdr:nvCxnSpPr>
        <xdr:cNvPr id="119" name="直線コネクタ 118"/>
        <xdr:cNvCxnSpPr/>
      </xdr:nvCxnSpPr>
      <xdr:spPr bwMode="auto">
        <a:xfrm>
          <a:off x="3606800" y="7317929"/>
          <a:ext cx="698500" cy="15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188108</xdr:rowOff>
    </xdr:from>
    <xdr:ext cx="762000" cy="259045"/>
    <xdr:sp macro="" textlink="">
      <xdr:nvSpPr>
        <xdr:cNvPr id="121" name="テキスト ボックス 120"/>
        <xdr:cNvSpPr txBox="1"/>
      </xdr:nvSpPr>
      <xdr:spPr>
        <a:xfrm>
          <a:off x="3924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193229</xdr:rowOff>
    </xdr:from>
    <xdr:to>
      <xdr:col>3</xdr:col>
      <xdr:colOff>206375</xdr:colOff>
      <xdr:row>37</xdr:row>
      <xdr:rowOff>203581</xdr:rowOff>
    </xdr:to>
    <xdr:cxnSp macro="">
      <xdr:nvCxnSpPr>
        <xdr:cNvPr id="122" name="直線コネクタ 121"/>
        <xdr:cNvCxnSpPr/>
      </xdr:nvCxnSpPr>
      <xdr:spPr bwMode="auto">
        <a:xfrm flipV="1">
          <a:off x="2908300" y="7317929"/>
          <a:ext cx="698500" cy="10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98986</xdr:rowOff>
    </xdr:from>
    <xdr:ext cx="762000" cy="259045"/>
    <xdr:sp macro="" textlink="">
      <xdr:nvSpPr>
        <xdr:cNvPr id="124" name="テキスト ボックス 123"/>
        <xdr:cNvSpPr txBox="1"/>
      </xdr:nvSpPr>
      <xdr:spPr>
        <a:xfrm>
          <a:off x="32258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52254</xdr:rowOff>
    </xdr:from>
    <xdr:ext cx="762000" cy="259045"/>
    <xdr:sp macro="" textlink="">
      <xdr:nvSpPr>
        <xdr:cNvPr id="126" name="テキスト ボックス 125"/>
        <xdr:cNvSpPr txBox="1"/>
      </xdr:nvSpPr>
      <xdr:spPr>
        <a:xfrm>
          <a:off x="2527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285336</xdr:rowOff>
    </xdr:from>
    <xdr:to>
      <xdr:col>5</xdr:col>
      <xdr:colOff>34925</xdr:colOff>
      <xdr:row>38</xdr:row>
      <xdr:rowOff>44036</xdr:rowOff>
    </xdr:to>
    <xdr:sp macro="" textlink="">
      <xdr:nvSpPr>
        <xdr:cNvPr id="132" name="円/楕円 131"/>
        <xdr:cNvSpPr/>
      </xdr:nvSpPr>
      <xdr:spPr bwMode="auto">
        <a:xfrm>
          <a:off x="5600700" y="741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193913</xdr:rowOff>
    </xdr:from>
    <xdr:ext cx="762000" cy="259045"/>
    <xdr:sp macro="" textlink="">
      <xdr:nvSpPr>
        <xdr:cNvPr id="133" name="人口1人当たり決算額の推移該当値テキスト445"/>
        <xdr:cNvSpPr txBox="1"/>
      </xdr:nvSpPr>
      <xdr:spPr>
        <a:xfrm>
          <a:off x="5740400" y="731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-5,404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262770</xdr:rowOff>
    </xdr:from>
    <xdr:to>
      <xdr:col>4</xdr:col>
      <xdr:colOff>520700</xdr:colOff>
      <xdr:row>38</xdr:row>
      <xdr:rowOff>21470</xdr:rowOff>
    </xdr:to>
    <xdr:sp macro="" textlink="">
      <xdr:nvSpPr>
        <xdr:cNvPr id="134" name="円/楕円 133"/>
        <xdr:cNvSpPr/>
      </xdr:nvSpPr>
      <xdr:spPr bwMode="auto">
        <a:xfrm>
          <a:off x="4953000" y="7387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6247</xdr:rowOff>
    </xdr:from>
    <xdr:ext cx="736600" cy="259045"/>
    <xdr:sp macro="" textlink="">
      <xdr:nvSpPr>
        <xdr:cNvPr id="135" name="テキスト ボックス 134"/>
        <xdr:cNvSpPr txBox="1"/>
      </xdr:nvSpPr>
      <xdr:spPr>
        <a:xfrm>
          <a:off x="4622800" y="747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295721</xdr:rowOff>
    </xdr:from>
    <xdr:to>
      <xdr:col>3</xdr:col>
      <xdr:colOff>955675</xdr:colOff>
      <xdr:row>38</xdr:row>
      <xdr:rowOff>54421</xdr:rowOff>
    </xdr:to>
    <xdr:sp macro="" textlink="">
      <xdr:nvSpPr>
        <xdr:cNvPr id="136" name="円/楕円 135"/>
        <xdr:cNvSpPr/>
      </xdr:nvSpPr>
      <xdr:spPr bwMode="auto">
        <a:xfrm>
          <a:off x="4254500" y="742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39198</xdr:rowOff>
    </xdr:from>
    <xdr:ext cx="762000" cy="259045"/>
    <xdr:sp macro="" textlink="">
      <xdr:nvSpPr>
        <xdr:cNvPr id="137" name="テキスト ボックス 136"/>
        <xdr:cNvSpPr txBox="1"/>
      </xdr:nvSpPr>
      <xdr:spPr>
        <a:xfrm>
          <a:off x="3924300" y="750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142429</xdr:rowOff>
    </xdr:from>
    <xdr:to>
      <xdr:col>3</xdr:col>
      <xdr:colOff>257175</xdr:colOff>
      <xdr:row>37</xdr:row>
      <xdr:rowOff>244029</xdr:rowOff>
    </xdr:to>
    <xdr:sp macro="" textlink="">
      <xdr:nvSpPr>
        <xdr:cNvPr id="138" name="円/楕円 137"/>
        <xdr:cNvSpPr/>
      </xdr:nvSpPr>
      <xdr:spPr bwMode="auto">
        <a:xfrm>
          <a:off x="3556000" y="726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228806</xdr:rowOff>
    </xdr:from>
    <xdr:ext cx="762000" cy="259045"/>
    <xdr:sp macro="" textlink="">
      <xdr:nvSpPr>
        <xdr:cNvPr id="139" name="テキスト ボックス 138"/>
        <xdr:cNvSpPr txBox="1"/>
      </xdr:nvSpPr>
      <xdr:spPr>
        <a:xfrm>
          <a:off x="3225800" y="735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152781</xdr:rowOff>
    </xdr:from>
    <xdr:to>
      <xdr:col>2</xdr:col>
      <xdr:colOff>692150</xdr:colOff>
      <xdr:row>37</xdr:row>
      <xdr:rowOff>254381</xdr:rowOff>
    </xdr:to>
    <xdr:sp macro="" textlink="">
      <xdr:nvSpPr>
        <xdr:cNvPr id="140" name="円/楕円 139"/>
        <xdr:cNvSpPr/>
      </xdr:nvSpPr>
      <xdr:spPr bwMode="auto">
        <a:xfrm>
          <a:off x="2857500" y="7277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239158</xdr:rowOff>
    </xdr:from>
    <xdr:ext cx="762000" cy="259045"/>
    <xdr:sp macro="" textlink="">
      <xdr:nvSpPr>
        <xdr:cNvPr id="141" name="テキスト ボックス 140"/>
        <xdr:cNvSpPr txBox="1"/>
      </xdr:nvSpPr>
      <xdr:spPr>
        <a:xfrm>
          <a:off x="2527300" y="736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91,040
88,820
33.66
29,359,155
27,913,295
1,049,335
18,468,877
8,630,775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38613</xdr:rowOff>
    </xdr:from>
    <xdr:to>
      <xdr:col>6</xdr:col>
      <xdr:colOff>511175</xdr:colOff>
      <xdr:row>37</xdr:row>
      <xdr:rowOff>43436</xdr:rowOff>
    </xdr:to>
    <xdr:cxnSp macro="">
      <xdr:nvCxnSpPr>
        <xdr:cNvPr id="59" name="直線コネクタ 58"/>
        <xdr:cNvCxnSpPr/>
      </xdr:nvCxnSpPr>
      <xdr:spPr>
        <a:xfrm>
          <a:off x="3797300" y="6382263"/>
          <a:ext cx="8382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38613</xdr:rowOff>
    </xdr:from>
    <xdr:to>
      <xdr:col>5</xdr:col>
      <xdr:colOff>358775</xdr:colOff>
      <xdr:row>37</xdr:row>
      <xdr:rowOff>81727</xdr:rowOff>
    </xdr:to>
    <xdr:cxnSp macro="">
      <xdr:nvCxnSpPr>
        <xdr:cNvPr id="62" name="直線コネクタ 61"/>
        <xdr:cNvCxnSpPr/>
      </xdr:nvCxnSpPr>
      <xdr:spPr>
        <a:xfrm flipV="1">
          <a:off x="2908300" y="6382263"/>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63782</xdr:rowOff>
    </xdr:from>
    <xdr:to>
      <xdr:col>4</xdr:col>
      <xdr:colOff>155575</xdr:colOff>
      <xdr:row>37</xdr:row>
      <xdr:rowOff>81727</xdr:rowOff>
    </xdr:to>
    <xdr:cxnSp macro="">
      <xdr:nvCxnSpPr>
        <xdr:cNvPr id="65" name="直線コネクタ 64"/>
        <xdr:cNvCxnSpPr/>
      </xdr:nvCxnSpPr>
      <xdr:spPr>
        <a:xfrm>
          <a:off x="2019300" y="6407432"/>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123177</xdr:rowOff>
    </xdr:from>
    <xdr:ext cx="534377" cy="259045"/>
    <xdr:sp macro="" textlink="">
      <xdr:nvSpPr>
        <xdr:cNvPr id="67" name="テキスト ボックス 66"/>
        <xdr:cNvSpPr txBox="1"/>
      </xdr:nvSpPr>
      <xdr:spPr>
        <a:xfrm>
          <a:off x="2641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126898</xdr:rowOff>
    </xdr:from>
    <xdr:to>
      <xdr:col>2</xdr:col>
      <xdr:colOff>638175</xdr:colOff>
      <xdr:row>37</xdr:row>
      <xdr:rowOff>63782</xdr:rowOff>
    </xdr:to>
    <xdr:cxnSp macro="">
      <xdr:nvCxnSpPr>
        <xdr:cNvPr id="68" name="直線コネクタ 67"/>
        <xdr:cNvCxnSpPr/>
      </xdr:nvCxnSpPr>
      <xdr:spPr>
        <a:xfrm>
          <a:off x="1130300" y="6299098"/>
          <a:ext cx="889000" cy="10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138950</xdr:rowOff>
    </xdr:from>
    <xdr:ext cx="534377" cy="259045"/>
    <xdr:sp macro="" textlink="">
      <xdr:nvSpPr>
        <xdr:cNvPr id="70" name="テキスト ボックス 69"/>
        <xdr:cNvSpPr txBox="1"/>
      </xdr:nvSpPr>
      <xdr:spPr>
        <a:xfrm>
          <a:off x="1752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86738</xdr:rowOff>
    </xdr:from>
    <xdr:ext cx="534377" cy="259045"/>
    <xdr:sp macro="" textlink="">
      <xdr:nvSpPr>
        <xdr:cNvPr id="72" name="テキスト ボックス 71"/>
        <xdr:cNvSpPr txBox="1"/>
      </xdr:nvSpPr>
      <xdr:spPr>
        <a:xfrm>
          <a:off x="863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164086</xdr:rowOff>
    </xdr:from>
    <xdr:to>
      <xdr:col>6</xdr:col>
      <xdr:colOff>561975</xdr:colOff>
      <xdr:row>37</xdr:row>
      <xdr:rowOff>94236</xdr:rowOff>
    </xdr:to>
    <xdr:sp macro="" textlink="">
      <xdr:nvSpPr>
        <xdr:cNvPr id="78" name="円/楕円 77"/>
        <xdr:cNvSpPr/>
      </xdr:nvSpPr>
      <xdr:spPr>
        <a:xfrm>
          <a:off x="4584700" y="63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142513</xdr:rowOff>
    </xdr:from>
    <xdr:ext cx="534377" cy="259045"/>
    <xdr:sp macro="" textlink="">
      <xdr:nvSpPr>
        <xdr:cNvPr id="79" name="人件費該当値テキスト"/>
        <xdr:cNvSpPr txBox="1"/>
      </xdr:nvSpPr>
      <xdr:spPr>
        <a:xfrm>
          <a:off x="4686300" y="631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51,711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159263</xdr:rowOff>
    </xdr:from>
    <xdr:to>
      <xdr:col>5</xdr:col>
      <xdr:colOff>409575</xdr:colOff>
      <xdr:row>37</xdr:row>
      <xdr:rowOff>89413</xdr:rowOff>
    </xdr:to>
    <xdr:sp macro="" textlink="">
      <xdr:nvSpPr>
        <xdr:cNvPr id="80" name="円/楕円 79"/>
        <xdr:cNvSpPr/>
      </xdr:nvSpPr>
      <xdr:spPr>
        <a:xfrm>
          <a:off x="3746500" y="633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80540</xdr:rowOff>
    </xdr:from>
    <xdr:ext cx="534377" cy="259045"/>
    <xdr:sp macro="" textlink="">
      <xdr:nvSpPr>
        <xdr:cNvPr id="81" name="テキスト ボックス 80"/>
        <xdr:cNvSpPr txBox="1"/>
      </xdr:nvSpPr>
      <xdr:spPr>
        <a:xfrm>
          <a:off x="3530111" y="64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30927</xdr:rowOff>
    </xdr:from>
    <xdr:to>
      <xdr:col>4</xdr:col>
      <xdr:colOff>206375</xdr:colOff>
      <xdr:row>37</xdr:row>
      <xdr:rowOff>132527</xdr:rowOff>
    </xdr:to>
    <xdr:sp macro="" textlink="">
      <xdr:nvSpPr>
        <xdr:cNvPr id="82" name="円/楕円 81"/>
        <xdr:cNvSpPr/>
      </xdr:nvSpPr>
      <xdr:spPr>
        <a:xfrm>
          <a:off x="2857500" y="63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123654</xdr:rowOff>
    </xdr:from>
    <xdr:ext cx="534377" cy="259045"/>
    <xdr:sp macro="" textlink="">
      <xdr:nvSpPr>
        <xdr:cNvPr id="83" name="テキスト ボックス 82"/>
        <xdr:cNvSpPr txBox="1"/>
      </xdr:nvSpPr>
      <xdr:spPr>
        <a:xfrm>
          <a:off x="2641111" y="6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12982</xdr:rowOff>
    </xdr:from>
    <xdr:to>
      <xdr:col>3</xdr:col>
      <xdr:colOff>3175</xdr:colOff>
      <xdr:row>37</xdr:row>
      <xdr:rowOff>114582</xdr:rowOff>
    </xdr:to>
    <xdr:sp macro="" textlink="">
      <xdr:nvSpPr>
        <xdr:cNvPr id="84" name="円/楕円 83"/>
        <xdr:cNvSpPr/>
      </xdr:nvSpPr>
      <xdr:spPr>
        <a:xfrm>
          <a:off x="1968500" y="63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105709</xdr:rowOff>
    </xdr:from>
    <xdr:ext cx="534377" cy="259045"/>
    <xdr:sp macro="" textlink="">
      <xdr:nvSpPr>
        <xdr:cNvPr id="85" name="テキスト ボックス 84"/>
        <xdr:cNvSpPr txBox="1"/>
      </xdr:nvSpPr>
      <xdr:spPr>
        <a:xfrm>
          <a:off x="1752111" y="64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76098</xdr:rowOff>
    </xdr:from>
    <xdr:to>
      <xdr:col>1</xdr:col>
      <xdr:colOff>485775</xdr:colOff>
      <xdr:row>37</xdr:row>
      <xdr:rowOff>6248</xdr:rowOff>
    </xdr:to>
    <xdr:sp macro="" textlink="">
      <xdr:nvSpPr>
        <xdr:cNvPr id="86" name="円/楕円 85"/>
        <xdr:cNvSpPr/>
      </xdr:nvSpPr>
      <xdr:spPr>
        <a:xfrm>
          <a:off x="1079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168825</xdr:rowOff>
    </xdr:from>
    <xdr:ext cx="534377" cy="259045"/>
    <xdr:sp macro="" textlink="">
      <xdr:nvSpPr>
        <xdr:cNvPr id="87" name="テキスト ボックス 86"/>
        <xdr:cNvSpPr txBox="1"/>
      </xdr:nvSpPr>
      <xdr:spPr>
        <a:xfrm>
          <a:off x="863111" y="634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163588</xdr:rowOff>
    </xdr:from>
    <xdr:to>
      <xdr:col>6</xdr:col>
      <xdr:colOff>511175</xdr:colOff>
      <xdr:row>58</xdr:row>
      <xdr:rowOff>164592</xdr:rowOff>
    </xdr:to>
    <xdr:cxnSp macro="">
      <xdr:nvCxnSpPr>
        <xdr:cNvPr id="118" name="直線コネクタ 117"/>
        <xdr:cNvCxnSpPr/>
      </xdr:nvCxnSpPr>
      <xdr:spPr>
        <a:xfrm flipV="1">
          <a:off x="3797300" y="10107688"/>
          <a:ext cx="8382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164592</xdr:rowOff>
    </xdr:from>
    <xdr:to>
      <xdr:col>5</xdr:col>
      <xdr:colOff>358775</xdr:colOff>
      <xdr:row>59</xdr:row>
      <xdr:rowOff>1288</xdr:rowOff>
    </xdr:to>
    <xdr:cxnSp macro="">
      <xdr:nvCxnSpPr>
        <xdr:cNvPr id="121" name="直線コネクタ 120"/>
        <xdr:cNvCxnSpPr/>
      </xdr:nvCxnSpPr>
      <xdr:spPr>
        <a:xfrm flipV="1">
          <a:off x="2908300" y="10108692"/>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1288</xdr:rowOff>
    </xdr:from>
    <xdr:to>
      <xdr:col>4</xdr:col>
      <xdr:colOff>155575</xdr:colOff>
      <xdr:row>59</xdr:row>
      <xdr:rowOff>13754</xdr:rowOff>
    </xdr:to>
    <xdr:cxnSp macro="">
      <xdr:nvCxnSpPr>
        <xdr:cNvPr id="124" name="直線コネクタ 123"/>
        <xdr:cNvCxnSpPr/>
      </xdr:nvCxnSpPr>
      <xdr:spPr>
        <a:xfrm flipV="1">
          <a:off x="2019300" y="10116838"/>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13470</xdr:rowOff>
    </xdr:from>
    <xdr:to>
      <xdr:col>2</xdr:col>
      <xdr:colOff>638175</xdr:colOff>
      <xdr:row>59</xdr:row>
      <xdr:rowOff>13754</xdr:rowOff>
    </xdr:to>
    <xdr:cxnSp macro="">
      <xdr:nvCxnSpPr>
        <xdr:cNvPr id="127" name="直線コネクタ 126"/>
        <xdr:cNvCxnSpPr/>
      </xdr:nvCxnSpPr>
      <xdr:spPr>
        <a:xfrm>
          <a:off x="1130300" y="10129020"/>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62999</xdr:rowOff>
    </xdr:from>
    <xdr:ext cx="534377" cy="259045"/>
    <xdr:sp macro="" textlink="">
      <xdr:nvSpPr>
        <xdr:cNvPr id="131" name="テキスト ボックス 130"/>
        <xdr:cNvSpPr txBox="1"/>
      </xdr:nvSpPr>
      <xdr:spPr>
        <a:xfrm>
          <a:off x="863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112788</xdr:rowOff>
    </xdr:from>
    <xdr:to>
      <xdr:col>6</xdr:col>
      <xdr:colOff>561975</xdr:colOff>
      <xdr:row>59</xdr:row>
      <xdr:rowOff>42938</xdr:rowOff>
    </xdr:to>
    <xdr:sp macro="" textlink="">
      <xdr:nvSpPr>
        <xdr:cNvPr id="137" name="円/楕円 136"/>
        <xdr:cNvSpPr/>
      </xdr:nvSpPr>
      <xdr:spPr>
        <a:xfrm>
          <a:off x="4584700" y="100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88109</xdr:rowOff>
    </xdr:from>
    <xdr:ext cx="534377" cy="259045"/>
    <xdr:sp macro="" textlink="">
      <xdr:nvSpPr>
        <xdr:cNvPr id="138" name="物件費該当値テキスト"/>
        <xdr:cNvSpPr txBox="1"/>
      </xdr:nvSpPr>
      <xdr:spPr>
        <a:xfrm>
          <a:off x="4686300" y="10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65,370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113792</xdr:rowOff>
    </xdr:from>
    <xdr:to>
      <xdr:col>5</xdr:col>
      <xdr:colOff>409575</xdr:colOff>
      <xdr:row>59</xdr:row>
      <xdr:rowOff>43942</xdr:rowOff>
    </xdr:to>
    <xdr:sp macro="" textlink="">
      <xdr:nvSpPr>
        <xdr:cNvPr id="139" name="円/楕円 138"/>
        <xdr:cNvSpPr/>
      </xdr:nvSpPr>
      <xdr:spPr>
        <a:xfrm>
          <a:off x="3746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60469</xdr:rowOff>
    </xdr:from>
    <xdr:ext cx="534377" cy="259045"/>
    <xdr:sp macro="" textlink="">
      <xdr:nvSpPr>
        <xdr:cNvPr id="140" name="テキスト ボックス 139"/>
        <xdr:cNvSpPr txBox="1"/>
      </xdr:nvSpPr>
      <xdr:spPr>
        <a:xfrm>
          <a:off x="3530111" y="98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121938</xdr:rowOff>
    </xdr:from>
    <xdr:to>
      <xdr:col>4</xdr:col>
      <xdr:colOff>206375</xdr:colOff>
      <xdr:row>59</xdr:row>
      <xdr:rowOff>52088</xdr:rowOff>
    </xdr:to>
    <xdr:sp macro="" textlink="">
      <xdr:nvSpPr>
        <xdr:cNvPr id="141" name="円/楕円 140"/>
        <xdr:cNvSpPr/>
      </xdr:nvSpPr>
      <xdr:spPr>
        <a:xfrm>
          <a:off x="2857500" y="100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43215</xdr:rowOff>
    </xdr:from>
    <xdr:ext cx="534377" cy="259045"/>
    <xdr:sp macro="" textlink="">
      <xdr:nvSpPr>
        <xdr:cNvPr id="142" name="テキスト ボックス 141"/>
        <xdr:cNvSpPr txBox="1"/>
      </xdr:nvSpPr>
      <xdr:spPr>
        <a:xfrm>
          <a:off x="2641111" y="10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134404</xdr:rowOff>
    </xdr:from>
    <xdr:to>
      <xdr:col>3</xdr:col>
      <xdr:colOff>3175</xdr:colOff>
      <xdr:row>59</xdr:row>
      <xdr:rowOff>64554</xdr:rowOff>
    </xdr:to>
    <xdr:sp macro="" textlink="">
      <xdr:nvSpPr>
        <xdr:cNvPr id="143" name="円/楕円 142"/>
        <xdr:cNvSpPr/>
      </xdr:nvSpPr>
      <xdr:spPr>
        <a:xfrm>
          <a:off x="1968500" y="100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55681</xdr:rowOff>
    </xdr:from>
    <xdr:ext cx="534377" cy="259045"/>
    <xdr:sp macro="" textlink="">
      <xdr:nvSpPr>
        <xdr:cNvPr id="144" name="テキスト ボックス 143"/>
        <xdr:cNvSpPr txBox="1"/>
      </xdr:nvSpPr>
      <xdr:spPr>
        <a:xfrm>
          <a:off x="1752111" y="101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134120</xdr:rowOff>
    </xdr:from>
    <xdr:to>
      <xdr:col>1</xdr:col>
      <xdr:colOff>485775</xdr:colOff>
      <xdr:row>59</xdr:row>
      <xdr:rowOff>64270</xdr:rowOff>
    </xdr:to>
    <xdr:sp macro="" textlink="">
      <xdr:nvSpPr>
        <xdr:cNvPr id="145" name="円/楕円 144"/>
        <xdr:cNvSpPr/>
      </xdr:nvSpPr>
      <xdr:spPr>
        <a:xfrm>
          <a:off x="1079500" y="10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55397</xdr:rowOff>
    </xdr:from>
    <xdr:ext cx="534377" cy="259045"/>
    <xdr:sp macro="" textlink="">
      <xdr:nvSpPr>
        <xdr:cNvPr id="146" name="テキスト ボックス 145"/>
        <xdr:cNvSpPr txBox="1"/>
      </xdr:nvSpPr>
      <xdr:spPr>
        <a:xfrm>
          <a:off x="863111" y="101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138393</xdr:rowOff>
    </xdr:from>
    <xdr:to>
      <xdr:col>6</xdr:col>
      <xdr:colOff>511175</xdr:colOff>
      <xdr:row>77</xdr:row>
      <xdr:rowOff>23005</xdr:rowOff>
    </xdr:to>
    <xdr:cxnSp macro="">
      <xdr:nvCxnSpPr>
        <xdr:cNvPr id="177" name="直線コネクタ 176"/>
        <xdr:cNvCxnSpPr/>
      </xdr:nvCxnSpPr>
      <xdr:spPr>
        <a:xfrm flipV="1">
          <a:off x="3797300" y="13168593"/>
          <a:ext cx="83820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97899</xdr:rowOff>
    </xdr:from>
    <xdr:to>
      <xdr:col>5</xdr:col>
      <xdr:colOff>358775</xdr:colOff>
      <xdr:row>77</xdr:row>
      <xdr:rowOff>23005</xdr:rowOff>
    </xdr:to>
    <xdr:cxnSp macro="">
      <xdr:nvCxnSpPr>
        <xdr:cNvPr id="180" name="直線コネクタ 179"/>
        <xdr:cNvCxnSpPr/>
      </xdr:nvCxnSpPr>
      <xdr:spPr>
        <a:xfrm>
          <a:off x="2908300" y="13128099"/>
          <a:ext cx="889000" cy="9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97899</xdr:rowOff>
    </xdr:from>
    <xdr:to>
      <xdr:col>4</xdr:col>
      <xdr:colOff>155575</xdr:colOff>
      <xdr:row>77</xdr:row>
      <xdr:rowOff>21808</xdr:rowOff>
    </xdr:to>
    <xdr:cxnSp macro="">
      <xdr:nvCxnSpPr>
        <xdr:cNvPr id="183" name="直線コネクタ 182"/>
        <xdr:cNvCxnSpPr/>
      </xdr:nvCxnSpPr>
      <xdr:spPr>
        <a:xfrm flipV="1">
          <a:off x="2019300" y="13128099"/>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109165</xdr:rowOff>
    </xdr:from>
    <xdr:ext cx="469744" cy="259045"/>
    <xdr:sp macro="" textlink="">
      <xdr:nvSpPr>
        <xdr:cNvPr id="185" name="テキスト ボックス 184"/>
        <xdr:cNvSpPr txBox="1"/>
      </xdr:nvSpPr>
      <xdr:spPr>
        <a:xfrm>
          <a:off x="2673427" y="12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21808</xdr:rowOff>
    </xdr:from>
    <xdr:to>
      <xdr:col>2</xdr:col>
      <xdr:colOff>638175</xdr:colOff>
      <xdr:row>77</xdr:row>
      <xdr:rowOff>77326</xdr:rowOff>
    </xdr:to>
    <xdr:cxnSp macro="">
      <xdr:nvCxnSpPr>
        <xdr:cNvPr id="186" name="直線コネクタ 185"/>
        <xdr:cNvCxnSpPr/>
      </xdr:nvCxnSpPr>
      <xdr:spPr>
        <a:xfrm flipV="1">
          <a:off x="1130300" y="1322345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167294</xdr:rowOff>
    </xdr:from>
    <xdr:ext cx="469744" cy="259045"/>
    <xdr:sp macro="" textlink="">
      <xdr:nvSpPr>
        <xdr:cNvPr id="188" name="テキスト ボックス 187"/>
        <xdr:cNvSpPr txBox="1"/>
      </xdr:nvSpPr>
      <xdr:spPr>
        <a:xfrm>
          <a:off x="1784427" y="128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20990</xdr:rowOff>
    </xdr:from>
    <xdr:ext cx="469744" cy="259045"/>
    <xdr:sp macro="" textlink="">
      <xdr:nvSpPr>
        <xdr:cNvPr id="190" name="テキスト ボックス 189"/>
        <xdr:cNvSpPr txBox="1"/>
      </xdr:nvSpPr>
      <xdr:spPr>
        <a:xfrm>
          <a:off x="895427" y="128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87593</xdr:rowOff>
    </xdr:from>
    <xdr:to>
      <xdr:col>6</xdr:col>
      <xdr:colOff>561975</xdr:colOff>
      <xdr:row>77</xdr:row>
      <xdr:rowOff>17743</xdr:rowOff>
    </xdr:to>
    <xdr:sp macro="" textlink="">
      <xdr:nvSpPr>
        <xdr:cNvPr id="196" name="円/楕円 195"/>
        <xdr:cNvSpPr/>
      </xdr:nvSpPr>
      <xdr:spPr>
        <a:xfrm>
          <a:off x="4584700" y="131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110471</xdr:rowOff>
    </xdr:from>
    <xdr:ext cx="469744" cy="259045"/>
    <xdr:sp macro="" textlink="">
      <xdr:nvSpPr>
        <xdr:cNvPr id="197" name="維持補修費該当値テキスト"/>
        <xdr:cNvSpPr txBox="1"/>
      </xdr:nvSpPr>
      <xdr:spPr>
        <a:xfrm>
          <a:off x="4686300" y="1296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143655</xdr:rowOff>
    </xdr:from>
    <xdr:to>
      <xdr:col>5</xdr:col>
      <xdr:colOff>409575</xdr:colOff>
      <xdr:row>77</xdr:row>
      <xdr:rowOff>73805</xdr:rowOff>
    </xdr:to>
    <xdr:sp macro="" textlink="">
      <xdr:nvSpPr>
        <xdr:cNvPr id="198" name="円/楕円 197"/>
        <xdr:cNvSpPr/>
      </xdr:nvSpPr>
      <xdr:spPr>
        <a:xfrm>
          <a:off x="3746500" y="131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90332</xdr:rowOff>
    </xdr:from>
    <xdr:ext cx="469744" cy="259045"/>
    <xdr:sp macro="" textlink="">
      <xdr:nvSpPr>
        <xdr:cNvPr id="199" name="テキスト ボックス 198"/>
        <xdr:cNvSpPr txBox="1"/>
      </xdr:nvSpPr>
      <xdr:spPr>
        <a:xfrm>
          <a:off x="3562427" y="1294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47099</xdr:rowOff>
    </xdr:from>
    <xdr:to>
      <xdr:col>4</xdr:col>
      <xdr:colOff>206375</xdr:colOff>
      <xdr:row>76</xdr:row>
      <xdr:rowOff>148699</xdr:rowOff>
    </xdr:to>
    <xdr:sp macro="" textlink="">
      <xdr:nvSpPr>
        <xdr:cNvPr id="200" name="円/楕円 199"/>
        <xdr:cNvSpPr/>
      </xdr:nvSpPr>
      <xdr:spPr>
        <a:xfrm>
          <a:off x="2857500" y="130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139826</xdr:rowOff>
    </xdr:from>
    <xdr:ext cx="469744" cy="259045"/>
    <xdr:sp macro="" textlink="">
      <xdr:nvSpPr>
        <xdr:cNvPr id="201" name="テキスト ボックス 200"/>
        <xdr:cNvSpPr txBox="1"/>
      </xdr:nvSpPr>
      <xdr:spPr>
        <a:xfrm>
          <a:off x="2673427" y="1317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142458</xdr:rowOff>
    </xdr:from>
    <xdr:to>
      <xdr:col>3</xdr:col>
      <xdr:colOff>3175</xdr:colOff>
      <xdr:row>77</xdr:row>
      <xdr:rowOff>72608</xdr:rowOff>
    </xdr:to>
    <xdr:sp macro="" textlink="">
      <xdr:nvSpPr>
        <xdr:cNvPr id="202" name="円/楕円 201"/>
        <xdr:cNvSpPr/>
      </xdr:nvSpPr>
      <xdr:spPr>
        <a:xfrm>
          <a:off x="1968500" y="131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63735</xdr:rowOff>
    </xdr:from>
    <xdr:ext cx="469744" cy="259045"/>
    <xdr:sp macro="" textlink="">
      <xdr:nvSpPr>
        <xdr:cNvPr id="203" name="テキスト ボックス 202"/>
        <xdr:cNvSpPr txBox="1"/>
      </xdr:nvSpPr>
      <xdr:spPr>
        <a:xfrm>
          <a:off x="1784427" y="132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26526</xdr:rowOff>
    </xdr:from>
    <xdr:to>
      <xdr:col>1</xdr:col>
      <xdr:colOff>485775</xdr:colOff>
      <xdr:row>77</xdr:row>
      <xdr:rowOff>128126</xdr:rowOff>
    </xdr:to>
    <xdr:sp macro="" textlink="">
      <xdr:nvSpPr>
        <xdr:cNvPr id="204" name="円/楕円 203"/>
        <xdr:cNvSpPr/>
      </xdr:nvSpPr>
      <xdr:spPr>
        <a:xfrm>
          <a:off x="1079500" y="132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119253</xdr:rowOff>
    </xdr:from>
    <xdr:ext cx="469744" cy="259045"/>
    <xdr:sp macro="" textlink="">
      <xdr:nvSpPr>
        <xdr:cNvPr id="205" name="テキスト ボックス 204"/>
        <xdr:cNvSpPr txBox="1"/>
      </xdr:nvSpPr>
      <xdr:spPr>
        <a:xfrm>
          <a:off x="895427" y="1332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40336</xdr:rowOff>
    </xdr:from>
    <xdr:to>
      <xdr:col>6</xdr:col>
      <xdr:colOff>511175</xdr:colOff>
      <xdr:row>96</xdr:row>
      <xdr:rowOff>56147</xdr:rowOff>
    </xdr:to>
    <xdr:cxnSp macro="">
      <xdr:nvCxnSpPr>
        <xdr:cNvPr id="235" name="直線コネクタ 234"/>
        <xdr:cNvCxnSpPr/>
      </xdr:nvCxnSpPr>
      <xdr:spPr>
        <a:xfrm flipV="1">
          <a:off x="3797300" y="16499536"/>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1169</xdr:rowOff>
    </xdr:from>
    <xdr:to>
      <xdr:col>5</xdr:col>
      <xdr:colOff>358775</xdr:colOff>
      <xdr:row>96</xdr:row>
      <xdr:rowOff>56147</xdr:rowOff>
    </xdr:to>
    <xdr:cxnSp macro="">
      <xdr:nvCxnSpPr>
        <xdr:cNvPr id="238" name="直線コネクタ 237"/>
        <xdr:cNvCxnSpPr/>
      </xdr:nvCxnSpPr>
      <xdr:spPr>
        <a:xfrm>
          <a:off x="2908300" y="16460369"/>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1169</xdr:rowOff>
    </xdr:from>
    <xdr:to>
      <xdr:col>4</xdr:col>
      <xdr:colOff>155575</xdr:colOff>
      <xdr:row>96</xdr:row>
      <xdr:rowOff>72898</xdr:rowOff>
    </xdr:to>
    <xdr:cxnSp macro="">
      <xdr:nvCxnSpPr>
        <xdr:cNvPr id="241" name="直線コネクタ 240"/>
        <xdr:cNvCxnSpPr/>
      </xdr:nvCxnSpPr>
      <xdr:spPr>
        <a:xfrm flipV="1">
          <a:off x="2019300" y="16460369"/>
          <a:ext cx="889000" cy="7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105236</xdr:rowOff>
    </xdr:from>
    <xdr:ext cx="534377" cy="259045"/>
    <xdr:sp macro="" textlink="">
      <xdr:nvSpPr>
        <xdr:cNvPr id="243" name="テキスト ボックス 242"/>
        <xdr:cNvSpPr txBox="1"/>
      </xdr:nvSpPr>
      <xdr:spPr>
        <a:xfrm>
          <a:off x="2641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72898</xdr:rowOff>
    </xdr:from>
    <xdr:to>
      <xdr:col>2</xdr:col>
      <xdr:colOff>638175</xdr:colOff>
      <xdr:row>96</xdr:row>
      <xdr:rowOff>96735</xdr:rowOff>
    </xdr:to>
    <xdr:cxnSp macro="">
      <xdr:nvCxnSpPr>
        <xdr:cNvPr id="244" name="直線コネクタ 243"/>
        <xdr:cNvCxnSpPr/>
      </xdr:nvCxnSpPr>
      <xdr:spPr>
        <a:xfrm flipV="1">
          <a:off x="1130300" y="16532098"/>
          <a:ext cx="8890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161701</xdr:rowOff>
    </xdr:from>
    <xdr:ext cx="534377" cy="259045"/>
    <xdr:sp macro="" textlink="">
      <xdr:nvSpPr>
        <xdr:cNvPr id="246" name="テキスト ボックス 245"/>
        <xdr:cNvSpPr txBox="1"/>
      </xdr:nvSpPr>
      <xdr:spPr>
        <a:xfrm>
          <a:off x="1752111" y="166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139704</xdr:rowOff>
    </xdr:from>
    <xdr:ext cx="534377" cy="259045"/>
    <xdr:sp macro="" textlink="">
      <xdr:nvSpPr>
        <xdr:cNvPr id="248" name="テキスト ボックス 247"/>
        <xdr:cNvSpPr txBox="1"/>
      </xdr:nvSpPr>
      <xdr:spPr>
        <a:xfrm>
          <a:off x="863111" y="165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160986</xdr:rowOff>
    </xdr:from>
    <xdr:to>
      <xdr:col>6</xdr:col>
      <xdr:colOff>561975</xdr:colOff>
      <xdr:row>96</xdr:row>
      <xdr:rowOff>91136</xdr:rowOff>
    </xdr:to>
    <xdr:sp macro="" textlink="">
      <xdr:nvSpPr>
        <xdr:cNvPr id="254" name="円/楕円 253"/>
        <xdr:cNvSpPr/>
      </xdr:nvSpPr>
      <xdr:spPr>
        <a:xfrm>
          <a:off x="4584700" y="164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139413</xdr:rowOff>
    </xdr:from>
    <xdr:ext cx="534377" cy="259045"/>
    <xdr:sp macro="" textlink="">
      <xdr:nvSpPr>
        <xdr:cNvPr id="255" name="扶助費該当値テキスト"/>
        <xdr:cNvSpPr txBox="1"/>
      </xdr:nvSpPr>
      <xdr:spPr>
        <a:xfrm>
          <a:off x="4686300" y="164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5347</xdr:rowOff>
    </xdr:from>
    <xdr:to>
      <xdr:col>5</xdr:col>
      <xdr:colOff>409575</xdr:colOff>
      <xdr:row>96</xdr:row>
      <xdr:rowOff>106947</xdr:rowOff>
    </xdr:to>
    <xdr:sp macro="" textlink="">
      <xdr:nvSpPr>
        <xdr:cNvPr id="256" name="円/楕円 255"/>
        <xdr:cNvSpPr/>
      </xdr:nvSpPr>
      <xdr:spPr>
        <a:xfrm>
          <a:off x="3746500" y="164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98074</xdr:rowOff>
    </xdr:from>
    <xdr:ext cx="534377" cy="259045"/>
    <xdr:sp macro="" textlink="">
      <xdr:nvSpPr>
        <xdr:cNvPr id="257" name="テキスト ボックス 256"/>
        <xdr:cNvSpPr txBox="1"/>
      </xdr:nvSpPr>
      <xdr:spPr>
        <a:xfrm>
          <a:off x="3530111" y="165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69,579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121819</xdr:rowOff>
    </xdr:from>
    <xdr:to>
      <xdr:col>4</xdr:col>
      <xdr:colOff>206375</xdr:colOff>
      <xdr:row>96</xdr:row>
      <xdr:rowOff>51969</xdr:rowOff>
    </xdr:to>
    <xdr:sp macro="" textlink="">
      <xdr:nvSpPr>
        <xdr:cNvPr id="258" name="円/楕円 257"/>
        <xdr:cNvSpPr/>
      </xdr:nvSpPr>
      <xdr:spPr>
        <a:xfrm>
          <a:off x="2857500" y="164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68496</xdr:rowOff>
    </xdr:from>
    <xdr:ext cx="534377" cy="259045"/>
    <xdr:sp macro="" textlink="">
      <xdr:nvSpPr>
        <xdr:cNvPr id="259" name="テキスト ボックス 258"/>
        <xdr:cNvSpPr txBox="1"/>
      </xdr:nvSpPr>
      <xdr:spPr>
        <a:xfrm>
          <a:off x="2641111" y="161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22098</xdr:rowOff>
    </xdr:from>
    <xdr:to>
      <xdr:col>3</xdr:col>
      <xdr:colOff>3175</xdr:colOff>
      <xdr:row>96</xdr:row>
      <xdr:rowOff>123698</xdr:rowOff>
    </xdr:to>
    <xdr:sp macro="" textlink="">
      <xdr:nvSpPr>
        <xdr:cNvPr id="260" name="円/楕円 259"/>
        <xdr:cNvSpPr/>
      </xdr:nvSpPr>
      <xdr:spPr>
        <a:xfrm>
          <a:off x="1968500" y="164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140225</xdr:rowOff>
    </xdr:from>
    <xdr:ext cx="534377" cy="259045"/>
    <xdr:sp macro="" textlink="">
      <xdr:nvSpPr>
        <xdr:cNvPr id="261" name="テキスト ボックス 260"/>
        <xdr:cNvSpPr txBox="1"/>
      </xdr:nvSpPr>
      <xdr:spPr>
        <a:xfrm>
          <a:off x="1752111" y="1625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45935</xdr:rowOff>
    </xdr:from>
    <xdr:to>
      <xdr:col>1</xdr:col>
      <xdr:colOff>485775</xdr:colOff>
      <xdr:row>96</xdr:row>
      <xdr:rowOff>147535</xdr:rowOff>
    </xdr:to>
    <xdr:sp macro="" textlink="">
      <xdr:nvSpPr>
        <xdr:cNvPr id="262" name="円/楕円 261"/>
        <xdr:cNvSpPr/>
      </xdr:nvSpPr>
      <xdr:spPr>
        <a:xfrm>
          <a:off x="1079500" y="165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164062</xdr:rowOff>
    </xdr:from>
    <xdr:ext cx="534377" cy="259045"/>
    <xdr:sp macro="" textlink="">
      <xdr:nvSpPr>
        <xdr:cNvPr id="263" name="テキスト ボックス 262"/>
        <xdr:cNvSpPr txBox="1"/>
      </xdr:nvSpPr>
      <xdr:spPr>
        <a:xfrm>
          <a:off x="863111" y="1628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44272</xdr:rowOff>
    </xdr:from>
    <xdr:to>
      <xdr:col>15</xdr:col>
      <xdr:colOff>180975</xdr:colOff>
      <xdr:row>37</xdr:row>
      <xdr:rowOff>70434</xdr:rowOff>
    </xdr:to>
    <xdr:cxnSp macro="">
      <xdr:nvCxnSpPr>
        <xdr:cNvPr id="292" name="直線コネクタ 291"/>
        <xdr:cNvCxnSpPr/>
      </xdr:nvCxnSpPr>
      <xdr:spPr>
        <a:xfrm flipV="1">
          <a:off x="9639300" y="6387922"/>
          <a:ext cx="8382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70434</xdr:rowOff>
    </xdr:from>
    <xdr:to>
      <xdr:col>14</xdr:col>
      <xdr:colOff>28575</xdr:colOff>
      <xdr:row>37</xdr:row>
      <xdr:rowOff>72847</xdr:rowOff>
    </xdr:to>
    <xdr:cxnSp macro="">
      <xdr:nvCxnSpPr>
        <xdr:cNvPr id="295" name="直線コネクタ 294"/>
        <xdr:cNvCxnSpPr/>
      </xdr:nvCxnSpPr>
      <xdr:spPr>
        <a:xfrm flipV="1">
          <a:off x="8750300" y="641408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72847</xdr:rowOff>
    </xdr:from>
    <xdr:to>
      <xdr:col>12</xdr:col>
      <xdr:colOff>511175</xdr:colOff>
      <xdr:row>37</xdr:row>
      <xdr:rowOff>127203</xdr:rowOff>
    </xdr:to>
    <xdr:cxnSp macro="">
      <xdr:nvCxnSpPr>
        <xdr:cNvPr id="298" name="直線コネクタ 297"/>
        <xdr:cNvCxnSpPr/>
      </xdr:nvCxnSpPr>
      <xdr:spPr>
        <a:xfrm flipV="1">
          <a:off x="7861300" y="6416497"/>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2316</xdr:rowOff>
    </xdr:from>
    <xdr:ext cx="534377" cy="259045"/>
    <xdr:sp macro="" textlink="">
      <xdr:nvSpPr>
        <xdr:cNvPr id="300" name="テキスト ボックス 299"/>
        <xdr:cNvSpPr txBox="1"/>
      </xdr:nvSpPr>
      <xdr:spPr>
        <a:xfrm>
          <a:off x="8483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122974</xdr:rowOff>
    </xdr:from>
    <xdr:to>
      <xdr:col>11</xdr:col>
      <xdr:colOff>307975</xdr:colOff>
      <xdr:row>37</xdr:row>
      <xdr:rowOff>127203</xdr:rowOff>
    </xdr:to>
    <xdr:cxnSp macro="">
      <xdr:nvCxnSpPr>
        <xdr:cNvPr id="301" name="直線コネクタ 300"/>
        <xdr:cNvCxnSpPr/>
      </xdr:nvCxnSpPr>
      <xdr:spPr>
        <a:xfrm>
          <a:off x="6972300" y="646662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38396</xdr:rowOff>
    </xdr:from>
    <xdr:ext cx="534377" cy="259045"/>
    <xdr:sp macro="" textlink="">
      <xdr:nvSpPr>
        <xdr:cNvPr id="305" name="テキスト ボックス 304"/>
        <xdr:cNvSpPr txBox="1"/>
      </xdr:nvSpPr>
      <xdr:spPr>
        <a:xfrm>
          <a:off x="6705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164922</xdr:rowOff>
    </xdr:from>
    <xdr:to>
      <xdr:col>15</xdr:col>
      <xdr:colOff>231775</xdr:colOff>
      <xdr:row>37</xdr:row>
      <xdr:rowOff>95072</xdr:rowOff>
    </xdr:to>
    <xdr:sp macro="" textlink="">
      <xdr:nvSpPr>
        <xdr:cNvPr id="311" name="円/楕円 310"/>
        <xdr:cNvSpPr/>
      </xdr:nvSpPr>
      <xdr:spPr>
        <a:xfrm>
          <a:off x="10426700" y="63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143349</xdr:rowOff>
    </xdr:from>
    <xdr:ext cx="534377" cy="259045"/>
    <xdr:sp macro="" textlink="">
      <xdr:nvSpPr>
        <xdr:cNvPr id="312" name="補助費等該当値テキスト"/>
        <xdr:cNvSpPr txBox="1"/>
      </xdr:nvSpPr>
      <xdr:spPr>
        <a:xfrm>
          <a:off x="10528300" y="63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19634</xdr:rowOff>
    </xdr:from>
    <xdr:to>
      <xdr:col>14</xdr:col>
      <xdr:colOff>79375</xdr:colOff>
      <xdr:row>37</xdr:row>
      <xdr:rowOff>121234</xdr:rowOff>
    </xdr:to>
    <xdr:sp macro="" textlink="">
      <xdr:nvSpPr>
        <xdr:cNvPr id="313" name="円/楕円 312"/>
        <xdr:cNvSpPr/>
      </xdr:nvSpPr>
      <xdr:spPr>
        <a:xfrm>
          <a:off x="9588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112361</xdr:rowOff>
    </xdr:from>
    <xdr:ext cx="534377" cy="259045"/>
    <xdr:sp macro="" textlink="">
      <xdr:nvSpPr>
        <xdr:cNvPr id="314" name="テキスト ボックス 313"/>
        <xdr:cNvSpPr txBox="1"/>
      </xdr:nvSpPr>
      <xdr:spPr>
        <a:xfrm>
          <a:off x="9372111" y="64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22047</xdr:rowOff>
    </xdr:from>
    <xdr:to>
      <xdr:col>12</xdr:col>
      <xdr:colOff>561975</xdr:colOff>
      <xdr:row>37</xdr:row>
      <xdr:rowOff>123647</xdr:rowOff>
    </xdr:to>
    <xdr:sp macro="" textlink="">
      <xdr:nvSpPr>
        <xdr:cNvPr id="315" name="円/楕円 314"/>
        <xdr:cNvSpPr/>
      </xdr:nvSpPr>
      <xdr:spPr>
        <a:xfrm>
          <a:off x="8699500" y="63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114774</xdr:rowOff>
    </xdr:from>
    <xdr:ext cx="534377" cy="259045"/>
    <xdr:sp macro="" textlink="">
      <xdr:nvSpPr>
        <xdr:cNvPr id="316" name="テキスト ボックス 315"/>
        <xdr:cNvSpPr txBox="1"/>
      </xdr:nvSpPr>
      <xdr:spPr>
        <a:xfrm>
          <a:off x="8483111" y="64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76403</xdr:rowOff>
    </xdr:from>
    <xdr:to>
      <xdr:col>11</xdr:col>
      <xdr:colOff>358775</xdr:colOff>
      <xdr:row>38</xdr:row>
      <xdr:rowOff>6553</xdr:rowOff>
    </xdr:to>
    <xdr:sp macro="" textlink="">
      <xdr:nvSpPr>
        <xdr:cNvPr id="317" name="円/楕円 316"/>
        <xdr:cNvSpPr/>
      </xdr:nvSpPr>
      <xdr:spPr>
        <a:xfrm>
          <a:off x="7810500" y="64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169130</xdr:rowOff>
    </xdr:from>
    <xdr:ext cx="534377" cy="259045"/>
    <xdr:sp macro="" textlink="">
      <xdr:nvSpPr>
        <xdr:cNvPr id="318" name="テキスト ボックス 317"/>
        <xdr:cNvSpPr txBox="1"/>
      </xdr:nvSpPr>
      <xdr:spPr>
        <a:xfrm>
          <a:off x="7594111" y="65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72174</xdr:rowOff>
    </xdr:from>
    <xdr:to>
      <xdr:col>10</xdr:col>
      <xdr:colOff>155575</xdr:colOff>
      <xdr:row>38</xdr:row>
      <xdr:rowOff>2324</xdr:rowOff>
    </xdr:to>
    <xdr:sp macro="" textlink="">
      <xdr:nvSpPr>
        <xdr:cNvPr id="319" name="円/楕円 318"/>
        <xdr:cNvSpPr/>
      </xdr:nvSpPr>
      <xdr:spPr>
        <a:xfrm>
          <a:off x="6921500" y="64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164901</xdr:rowOff>
    </xdr:from>
    <xdr:ext cx="534377" cy="259045"/>
    <xdr:sp macro="" textlink="">
      <xdr:nvSpPr>
        <xdr:cNvPr id="320" name="テキスト ボックス 319"/>
        <xdr:cNvSpPr txBox="1"/>
      </xdr:nvSpPr>
      <xdr:spPr>
        <a:xfrm>
          <a:off x="6705111" y="650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59820</xdr:rowOff>
    </xdr:from>
    <xdr:to>
      <xdr:col>15</xdr:col>
      <xdr:colOff>180975</xdr:colOff>
      <xdr:row>59</xdr:row>
      <xdr:rowOff>71386</xdr:rowOff>
    </xdr:to>
    <xdr:cxnSp macro="">
      <xdr:nvCxnSpPr>
        <xdr:cNvPr id="351" name="直線コネクタ 350"/>
        <xdr:cNvCxnSpPr/>
      </xdr:nvCxnSpPr>
      <xdr:spPr>
        <a:xfrm flipV="1">
          <a:off x="9639300" y="10175370"/>
          <a:ext cx="8382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52055</xdr:rowOff>
    </xdr:from>
    <xdr:to>
      <xdr:col>14</xdr:col>
      <xdr:colOff>28575</xdr:colOff>
      <xdr:row>59</xdr:row>
      <xdr:rowOff>71386</xdr:rowOff>
    </xdr:to>
    <xdr:cxnSp macro="">
      <xdr:nvCxnSpPr>
        <xdr:cNvPr id="354" name="直線コネクタ 353"/>
        <xdr:cNvCxnSpPr/>
      </xdr:nvCxnSpPr>
      <xdr:spPr>
        <a:xfrm>
          <a:off x="8750300" y="10167605"/>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26095</xdr:rowOff>
    </xdr:from>
    <xdr:to>
      <xdr:col>12</xdr:col>
      <xdr:colOff>511175</xdr:colOff>
      <xdr:row>59</xdr:row>
      <xdr:rowOff>52055</xdr:rowOff>
    </xdr:to>
    <xdr:cxnSp macro="">
      <xdr:nvCxnSpPr>
        <xdr:cNvPr id="357" name="直線コネクタ 356"/>
        <xdr:cNvCxnSpPr/>
      </xdr:nvCxnSpPr>
      <xdr:spPr>
        <a:xfrm>
          <a:off x="7861300" y="10141645"/>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26095</xdr:rowOff>
    </xdr:from>
    <xdr:to>
      <xdr:col>11</xdr:col>
      <xdr:colOff>307975</xdr:colOff>
      <xdr:row>59</xdr:row>
      <xdr:rowOff>64276</xdr:rowOff>
    </xdr:to>
    <xdr:cxnSp macro="">
      <xdr:nvCxnSpPr>
        <xdr:cNvPr id="360" name="直線コネクタ 359"/>
        <xdr:cNvCxnSpPr/>
      </xdr:nvCxnSpPr>
      <xdr:spPr>
        <a:xfrm flipV="1">
          <a:off x="6972300" y="10141645"/>
          <a:ext cx="889000" cy="3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9020</xdr:rowOff>
    </xdr:from>
    <xdr:to>
      <xdr:col>15</xdr:col>
      <xdr:colOff>231775</xdr:colOff>
      <xdr:row>59</xdr:row>
      <xdr:rowOff>110620</xdr:rowOff>
    </xdr:to>
    <xdr:sp macro="" textlink="">
      <xdr:nvSpPr>
        <xdr:cNvPr id="370" name="円/楕円 369"/>
        <xdr:cNvSpPr/>
      </xdr:nvSpPr>
      <xdr:spPr>
        <a:xfrm>
          <a:off x="10426700" y="101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35,881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20586</xdr:rowOff>
    </xdr:from>
    <xdr:to>
      <xdr:col>14</xdr:col>
      <xdr:colOff>79375</xdr:colOff>
      <xdr:row>59</xdr:row>
      <xdr:rowOff>122186</xdr:rowOff>
    </xdr:to>
    <xdr:sp macro="" textlink="">
      <xdr:nvSpPr>
        <xdr:cNvPr id="372" name="円/楕円 371"/>
        <xdr:cNvSpPr/>
      </xdr:nvSpPr>
      <xdr:spPr>
        <a:xfrm>
          <a:off x="9588500" y="101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113313</xdr:rowOff>
    </xdr:from>
    <xdr:ext cx="534377" cy="259045"/>
    <xdr:sp macro="" textlink="">
      <xdr:nvSpPr>
        <xdr:cNvPr id="373" name="テキスト ボックス 372"/>
        <xdr:cNvSpPr txBox="1"/>
      </xdr:nvSpPr>
      <xdr:spPr>
        <a:xfrm>
          <a:off x="9372111" y="1022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1255</xdr:rowOff>
    </xdr:from>
    <xdr:to>
      <xdr:col>12</xdr:col>
      <xdr:colOff>561975</xdr:colOff>
      <xdr:row>59</xdr:row>
      <xdr:rowOff>102855</xdr:rowOff>
    </xdr:to>
    <xdr:sp macro="" textlink="">
      <xdr:nvSpPr>
        <xdr:cNvPr id="374" name="円/楕円 373"/>
        <xdr:cNvSpPr/>
      </xdr:nvSpPr>
      <xdr:spPr>
        <a:xfrm>
          <a:off x="8699500" y="101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93982</xdr:rowOff>
    </xdr:from>
    <xdr:ext cx="534377" cy="259045"/>
    <xdr:sp macro="" textlink="">
      <xdr:nvSpPr>
        <xdr:cNvPr id="375" name="テキスト ボックス 374"/>
        <xdr:cNvSpPr txBox="1"/>
      </xdr:nvSpPr>
      <xdr:spPr>
        <a:xfrm>
          <a:off x="8483111" y="1020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146745</xdr:rowOff>
    </xdr:from>
    <xdr:to>
      <xdr:col>11</xdr:col>
      <xdr:colOff>358775</xdr:colOff>
      <xdr:row>59</xdr:row>
      <xdr:rowOff>76895</xdr:rowOff>
    </xdr:to>
    <xdr:sp macro="" textlink="">
      <xdr:nvSpPr>
        <xdr:cNvPr id="376" name="円/楕円 375"/>
        <xdr:cNvSpPr/>
      </xdr:nvSpPr>
      <xdr:spPr>
        <a:xfrm>
          <a:off x="7810500" y="100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68022</xdr:rowOff>
    </xdr:from>
    <xdr:ext cx="534377" cy="259045"/>
    <xdr:sp macro="" textlink="">
      <xdr:nvSpPr>
        <xdr:cNvPr id="377" name="テキスト ボックス 376"/>
        <xdr:cNvSpPr txBox="1"/>
      </xdr:nvSpPr>
      <xdr:spPr>
        <a:xfrm>
          <a:off x="7594111" y="1018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13476</xdr:rowOff>
    </xdr:from>
    <xdr:to>
      <xdr:col>10</xdr:col>
      <xdr:colOff>155575</xdr:colOff>
      <xdr:row>59</xdr:row>
      <xdr:rowOff>115076</xdr:rowOff>
    </xdr:to>
    <xdr:sp macro="" textlink="">
      <xdr:nvSpPr>
        <xdr:cNvPr id="378" name="円/楕円 377"/>
        <xdr:cNvSpPr/>
      </xdr:nvSpPr>
      <xdr:spPr>
        <a:xfrm>
          <a:off x="6921500" y="101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106203</xdr:rowOff>
    </xdr:from>
    <xdr:ext cx="534377" cy="259045"/>
    <xdr:sp macro="" textlink="">
      <xdr:nvSpPr>
        <xdr:cNvPr id="379" name="テキスト ボックス 378"/>
        <xdr:cNvSpPr txBox="1"/>
      </xdr:nvSpPr>
      <xdr:spPr>
        <a:xfrm>
          <a:off x="6705111" y="1022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39319</xdr:rowOff>
    </xdr:from>
    <xdr:to>
      <xdr:col>15</xdr:col>
      <xdr:colOff>180975</xdr:colOff>
      <xdr:row>79</xdr:row>
      <xdr:rowOff>41399</xdr:rowOff>
    </xdr:to>
    <xdr:cxnSp macro="">
      <xdr:nvCxnSpPr>
        <xdr:cNvPr id="408" name="直線コネクタ 407"/>
        <xdr:cNvCxnSpPr/>
      </xdr:nvCxnSpPr>
      <xdr:spPr>
        <a:xfrm>
          <a:off x="9639300" y="13583869"/>
          <a:ext cx="8382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32793</xdr:rowOff>
    </xdr:from>
    <xdr:to>
      <xdr:col>14</xdr:col>
      <xdr:colOff>28575</xdr:colOff>
      <xdr:row>79</xdr:row>
      <xdr:rowOff>39319</xdr:rowOff>
    </xdr:to>
    <xdr:cxnSp macro="">
      <xdr:nvCxnSpPr>
        <xdr:cNvPr id="411" name="直線コネクタ 410"/>
        <xdr:cNvCxnSpPr/>
      </xdr:nvCxnSpPr>
      <xdr:spPr>
        <a:xfrm>
          <a:off x="8750300" y="13577343"/>
          <a:ext cx="889000" cy="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162049</xdr:rowOff>
    </xdr:from>
    <xdr:to>
      <xdr:col>15</xdr:col>
      <xdr:colOff>231775</xdr:colOff>
      <xdr:row>79</xdr:row>
      <xdr:rowOff>92199</xdr:rowOff>
    </xdr:to>
    <xdr:sp macro="" textlink="">
      <xdr:nvSpPr>
        <xdr:cNvPr id="421" name="円/楕円 420"/>
        <xdr:cNvSpPr/>
      </xdr:nvSpPr>
      <xdr:spPr>
        <a:xfrm>
          <a:off x="10426700" y="135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469744" cy="259045"/>
    <xdr:sp macro="" textlink="">
      <xdr:nvSpPr>
        <xdr:cNvPr id="422" name="普通建設事業費 （ うち新規整備　）該当値テキスト"/>
        <xdr:cNvSpPr txBox="1"/>
      </xdr:nvSpPr>
      <xdr:spPr>
        <a:xfrm>
          <a:off x="10528300" y="134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159969</xdr:rowOff>
    </xdr:from>
    <xdr:to>
      <xdr:col>14</xdr:col>
      <xdr:colOff>79375</xdr:colOff>
      <xdr:row>79</xdr:row>
      <xdr:rowOff>90119</xdr:rowOff>
    </xdr:to>
    <xdr:sp macro="" textlink="">
      <xdr:nvSpPr>
        <xdr:cNvPr id="423" name="円/楕円 422"/>
        <xdr:cNvSpPr/>
      </xdr:nvSpPr>
      <xdr:spPr>
        <a:xfrm>
          <a:off x="9588500" y="135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81246</xdr:rowOff>
    </xdr:from>
    <xdr:ext cx="469744" cy="259045"/>
    <xdr:sp macro="" textlink="">
      <xdr:nvSpPr>
        <xdr:cNvPr id="424" name="テキスト ボックス 423"/>
        <xdr:cNvSpPr txBox="1"/>
      </xdr:nvSpPr>
      <xdr:spPr>
        <a:xfrm>
          <a:off x="9404427" y="1362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153443</xdr:rowOff>
    </xdr:from>
    <xdr:to>
      <xdr:col>12</xdr:col>
      <xdr:colOff>561975</xdr:colOff>
      <xdr:row>79</xdr:row>
      <xdr:rowOff>83593</xdr:rowOff>
    </xdr:to>
    <xdr:sp macro="" textlink="">
      <xdr:nvSpPr>
        <xdr:cNvPr id="425" name="円/楕円 424"/>
        <xdr:cNvSpPr/>
      </xdr:nvSpPr>
      <xdr:spPr>
        <a:xfrm>
          <a:off x="8699500" y="135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74720</xdr:rowOff>
    </xdr:from>
    <xdr:ext cx="469744" cy="259045"/>
    <xdr:sp macro="" textlink="">
      <xdr:nvSpPr>
        <xdr:cNvPr id="426" name="テキスト ボックス 425"/>
        <xdr:cNvSpPr txBox="1"/>
      </xdr:nvSpPr>
      <xdr:spPr>
        <a:xfrm>
          <a:off x="8515427" y="1361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5283</xdr:rowOff>
    </xdr:from>
    <xdr:to>
      <xdr:col>15</xdr:col>
      <xdr:colOff>180975</xdr:colOff>
      <xdr:row>98</xdr:row>
      <xdr:rowOff>17056</xdr:rowOff>
    </xdr:to>
    <xdr:cxnSp macro="">
      <xdr:nvCxnSpPr>
        <xdr:cNvPr id="455" name="直線コネクタ 454"/>
        <xdr:cNvCxnSpPr/>
      </xdr:nvCxnSpPr>
      <xdr:spPr>
        <a:xfrm flipV="1">
          <a:off x="9639300" y="16635933"/>
          <a:ext cx="838200" cy="18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80899</xdr:rowOff>
    </xdr:from>
    <xdr:to>
      <xdr:col>14</xdr:col>
      <xdr:colOff>28575</xdr:colOff>
      <xdr:row>98</xdr:row>
      <xdr:rowOff>17056</xdr:rowOff>
    </xdr:to>
    <xdr:cxnSp macro="">
      <xdr:nvCxnSpPr>
        <xdr:cNvPr id="458" name="直線コネクタ 457"/>
        <xdr:cNvCxnSpPr/>
      </xdr:nvCxnSpPr>
      <xdr:spPr>
        <a:xfrm>
          <a:off x="8750300" y="16711549"/>
          <a:ext cx="889000" cy="10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2" name="テキスト ボックス 461"/>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125933</xdr:rowOff>
    </xdr:from>
    <xdr:to>
      <xdr:col>15</xdr:col>
      <xdr:colOff>231775</xdr:colOff>
      <xdr:row>97</xdr:row>
      <xdr:rowOff>56083</xdr:rowOff>
    </xdr:to>
    <xdr:sp macro="" textlink="">
      <xdr:nvSpPr>
        <xdr:cNvPr id="468" name="円/楕円 467"/>
        <xdr:cNvSpPr/>
      </xdr:nvSpPr>
      <xdr:spPr>
        <a:xfrm>
          <a:off x="10426700" y="165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148810</xdr:rowOff>
    </xdr:from>
    <xdr:ext cx="534377" cy="259045"/>
    <xdr:sp macro="" textlink="">
      <xdr:nvSpPr>
        <xdr:cNvPr id="469" name="普通建設事業費 （ うち更新整備　）該当値テキスト"/>
        <xdr:cNvSpPr txBox="1"/>
      </xdr:nvSpPr>
      <xdr:spPr>
        <a:xfrm>
          <a:off x="10528300" y="164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137706</xdr:rowOff>
    </xdr:from>
    <xdr:to>
      <xdr:col>14</xdr:col>
      <xdr:colOff>79375</xdr:colOff>
      <xdr:row>98</xdr:row>
      <xdr:rowOff>67856</xdr:rowOff>
    </xdr:to>
    <xdr:sp macro="" textlink="">
      <xdr:nvSpPr>
        <xdr:cNvPr id="470" name="円/楕円 469"/>
        <xdr:cNvSpPr/>
      </xdr:nvSpPr>
      <xdr:spPr>
        <a:xfrm>
          <a:off x="9588500" y="167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58983</xdr:rowOff>
    </xdr:from>
    <xdr:ext cx="534377" cy="259045"/>
    <xdr:sp macro="" textlink="">
      <xdr:nvSpPr>
        <xdr:cNvPr id="471" name="テキスト ボックス 470"/>
        <xdr:cNvSpPr txBox="1"/>
      </xdr:nvSpPr>
      <xdr:spPr>
        <a:xfrm>
          <a:off x="9372111" y="168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30099</xdr:rowOff>
    </xdr:from>
    <xdr:to>
      <xdr:col>12</xdr:col>
      <xdr:colOff>561975</xdr:colOff>
      <xdr:row>97</xdr:row>
      <xdr:rowOff>131699</xdr:rowOff>
    </xdr:to>
    <xdr:sp macro="" textlink="">
      <xdr:nvSpPr>
        <xdr:cNvPr id="472" name="円/楕円 471"/>
        <xdr:cNvSpPr/>
      </xdr:nvSpPr>
      <xdr:spPr>
        <a:xfrm>
          <a:off x="8699500" y="166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122826</xdr:rowOff>
    </xdr:from>
    <xdr:ext cx="534377" cy="259045"/>
    <xdr:sp macro="" textlink="">
      <xdr:nvSpPr>
        <xdr:cNvPr id="473" name="テキスト ボックス 472"/>
        <xdr:cNvSpPr txBox="1"/>
      </xdr:nvSpPr>
      <xdr:spPr>
        <a:xfrm>
          <a:off x="8483111" y="167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85244</xdr:rowOff>
    </xdr:from>
    <xdr:to>
      <xdr:col>23</xdr:col>
      <xdr:colOff>517525</xdr:colOff>
      <xdr:row>78</xdr:row>
      <xdr:rowOff>94405</xdr:rowOff>
    </xdr:to>
    <xdr:cxnSp macro="">
      <xdr:nvCxnSpPr>
        <xdr:cNvPr id="610" name="直線コネクタ 609"/>
        <xdr:cNvCxnSpPr/>
      </xdr:nvCxnSpPr>
      <xdr:spPr>
        <a:xfrm>
          <a:off x="15481300" y="13458344"/>
          <a:ext cx="8382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66253</xdr:rowOff>
    </xdr:from>
    <xdr:to>
      <xdr:col>22</xdr:col>
      <xdr:colOff>365125</xdr:colOff>
      <xdr:row>78</xdr:row>
      <xdr:rowOff>85244</xdr:rowOff>
    </xdr:to>
    <xdr:cxnSp macro="">
      <xdr:nvCxnSpPr>
        <xdr:cNvPr id="613" name="直線コネクタ 612"/>
        <xdr:cNvCxnSpPr/>
      </xdr:nvCxnSpPr>
      <xdr:spPr>
        <a:xfrm>
          <a:off x="14592300" y="13439353"/>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38545</xdr:rowOff>
    </xdr:from>
    <xdr:to>
      <xdr:col>21</xdr:col>
      <xdr:colOff>161925</xdr:colOff>
      <xdr:row>78</xdr:row>
      <xdr:rowOff>66253</xdr:rowOff>
    </xdr:to>
    <xdr:cxnSp macro="">
      <xdr:nvCxnSpPr>
        <xdr:cNvPr id="616" name="直線コネクタ 615"/>
        <xdr:cNvCxnSpPr/>
      </xdr:nvCxnSpPr>
      <xdr:spPr>
        <a:xfrm>
          <a:off x="13703300" y="13411645"/>
          <a:ext cx="889000" cy="2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98834</xdr:rowOff>
    </xdr:from>
    <xdr:ext cx="534377" cy="259045"/>
    <xdr:sp macro="" textlink="">
      <xdr:nvSpPr>
        <xdr:cNvPr id="618" name="テキスト ボックス 617"/>
        <xdr:cNvSpPr txBox="1"/>
      </xdr:nvSpPr>
      <xdr:spPr>
        <a:xfrm>
          <a:off x="14325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26919</xdr:rowOff>
    </xdr:from>
    <xdr:to>
      <xdr:col>19</xdr:col>
      <xdr:colOff>644525</xdr:colOff>
      <xdr:row>78</xdr:row>
      <xdr:rowOff>38545</xdr:rowOff>
    </xdr:to>
    <xdr:cxnSp macro="">
      <xdr:nvCxnSpPr>
        <xdr:cNvPr id="619" name="直線コネクタ 618"/>
        <xdr:cNvCxnSpPr/>
      </xdr:nvCxnSpPr>
      <xdr:spPr>
        <a:xfrm>
          <a:off x="12814300" y="13400019"/>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88384</xdr:rowOff>
    </xdr:from>
    <xdr:ext cx="534377" cy="259045"/>
    <xdr:sp macro="" textlink="">
      <xdr:nvSpPr>
        <xdr:cNvPr id="621" name="テキスト ボックス 620"/>
        <xdr:cNvSpPr txBox="1"/>
      </xdr:nvSpPr>
      <xdr:spPr>
        <a:xfrm>
          <a:off x="13436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78407</xdr:rowOff>
    </xdr:from>
    <xdr:ext cx="534377" cy="259045"/>
    <xdr:sp macro="" textlink="">
      <xdr:nvSpPr>
        <xdr:cNvPr id="623" name="テキスト ボックス 622"/>
        <xdr:cNvSpPr txBox="1"/>
      </xdr:nvSpPr>
      <xdr:spPr>
        <a:xfrm>
          <a:off x="12547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43605</xdr:rowOff>
    </xdr:from>
    <xdr:to>
      <xdr:col>23</xdr:col>
      <xdr:colOff>568325</xdr:colOff>
      <xdr:row>78</xdr:row>
      <xdr:rowOff>145205</xdr:rowOff>
    </xdr:to>
    <xdr:sp macro="" textlink="">
      <xdr:nvSpPr>
        <xdr:cNvPr id="629" name="円/楕円 628"/>
        <xdr:cNvSpPr/>
      </xdr:nvSpPr>
      <xdr:spPr>
        <a:xfrm>
          <a:off x="16268700" y="134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129982</xdr:rowOff>
    </xdr:from>
    <xdr:ext cx="534377" cy="259045"/>
    <xdr:sp macro="" textlink="">
      <xdr:nvSpPr>
        <xdr:cNvPr id="630" name="公債費該当値テキスト"/>
        <xdr:cNvSpPr txBox="1"/>
      </xdr:nvSpPr>
      <xdr:spPr>
        <a:xfrm>
          <a:off x="16370300" y="133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34444</xdr:rowOff>
    </xdr:from>
    <xdr:to>
      <xdr:col>22</xdr:col>
      <xdr:colOff>415925</xdr:colOff>
      <xdr:row>78</xdr:row>
      <xdr:rowOff>136044</xdr:rowOff>
    </xdr:to>
    <xdr:sp macro="" textlink="">
      <xdr:nvSpPr>
        <xdr:cNvPr id="631" name="円/楕円 630"/>
        <xdr:cNvSpPr/>
      </xdr:nvSpPr>
      <xdr:spPr>
        <a:xfrm>
          <a:off x="15430500" y="134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127171</xdr:rowOff>
    </xdr:from>
    <xdr:ext cx="534377" cy="259045"/>
    <xdr:sp macro="" textlink="">
      <xdr:nvSpPr>
        <xdr:cNvPr id="632" name="テキスト ボックス 631"/>
        <xdr:cNvSpPr txBox="1"/>
      </xdr:nvSpPr>
      <xdr:spPr>
        <a:xfrm>
          <a:off x="15214111" y="135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15453</xdr:rowOff>
    </xdr:from>
    <xdr:to>
      <xdr:col>21</xdr:col>
      <xdr:colOff>212725</xdr:colOff>
      <xdr:row>78</xdr:row>
      <xdr:rowOff>117053</xdr:rowOff>
    </xdr:to>
    <xdr:sp macro="" textlink="">
      <xdr:nvSpPr>
        <xdr:cNvPr id="633" name="円/楕円 632"/>
        <xdr:cNvSpPr/>
      </xdr:nvSpPr>
      <xdr:spPr>
        <a:xfrm>
          <a:off x="14541500" y="133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108180</xdr:rowOff>
    </xdr:from>
    <xdr:ext cx="534377" cy="259045"/>
    <xdr:sp macro="" textlink="">
      <xdr:nvSpPr>
        <xdr:cNvPr id="634" name="テキスト ボックス 633"/>
        <xdr:cNvSpPr txBox="1"/>
      </xdr:nvSpPr>
      <xdr:spPr>
        <a:xfrm>
          <a:off x="14325111" y="1348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159195</xdr:rowOff>
    </xdr:from>
    <xdr:to>
      <xdr:col>20</xdr:col>
      <xdr:colOff>9525</xdr:colOff>
      <xdr:row>78</xdr:row>
      <xdr:rowOff>89345</xdr:rowOff>
    </xdr:to>
    <xdr:sp macro="" textlink="">
      <xdr:nvSpPr>
        <xdr:cNvPr id="635" name="円/楕円 634"/>
        <xdr:cNvSpPr/>
      </xdr:nvSpPr>
      <xdr:spPr>
        <a:xfrm>
          <a:off x="13652500" y="133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80472</xdr:rowOff>
    </xdr:from>
    <xdr:ext cx="534377" cy="259045"/>
    <xdr:sp macro="" textlink="">
      <xdr:nvSpPr>
        <xdr:cNvPr id="636" name="テキスト ボックス 635"/>
        <xdr:cNvSpPr txBox="1"/>
      </xdr:nvSpPr>
      <xdr:spPr>
        <a:xfrm>
          <a:off x="13436111" y="134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147569</xdr:rowOff>
    </xdr:from>
    <xdr:to>
      <xdr:col>18</xdr:col>
      <xdr:colOff>492125</xdr:colOff>
      <xdr:row>78</xdr:row>
      <xdr:rowOff>77719</xdr:rowOff>
    </xdr:to>
    <xdr:sp macro="" textlink="">
      <xdr:nvSpPr>
        <xdr:cNvPr id="637" name="円/楕円 636"/>
        <xdr:cNvSpPr/>
      </xdr:nvSpPr>
      <xdr:spPr>
        <a:xfrm>
          <a:off x="12763500" y="133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68846</xdr:rowOff>
    </xdr:from>
    <xdr:ext cx="534377" cy="259045"/>
    <xdr:sp macro="" textlink="">
      <xdr:nvSpPr>
        <xdr:cNvPr id="638" name="テキスト ボックス 637"/>
        <xdr:cNvSpPr txBox="1"/>
      </xdr:nvSpPr>
      <xdr:spPr>
        <a:xfrm>
          <a:off x="12547111" y="134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155</xdr:rowOff>
    </xdr:from>
    <xdr:to>
      <xdr:col>23</xdr:col>
      <xdr:colOff>517525</xdr:colOff>
      <xdr:row>99</xdr:row>
      <xdr:rowOff>16202</xdr:rowOff>
    </xdr:to>
    <xdr:cxnSp macro="">
      <xdr:nvCxnSpPr>
        <xdr:cNvPr id="667" name="直線コネクタ 666"/>
        <xdr:cNvCxnSpPr/>
      </xdr:nvCxnSpPr>
      <xdr:spPr>
        <a:xfrm>
          <a:off x="15481300" y="16973705"/>
          <a:ext cx="8382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167917</xdr:rowOff>
    </xdr:from>
    <xdr:to>
      <xdr:col>22</xdr:col>
      <xdr:colOff>365125</xdr:colOff>
      <xdr:row>99</xdr:row>
      <xdr:rowOff>155</xdr:rowOff>
    </xdr:to>
    <xdr:cxnSp macro="">
      <xdr:nvCxnSpPr>
        <xdr:cNvPr id="670" name="直線コネクタ 669"/>
        <xdr:cNvCxnSpPr/>
      </xdr:nvCxnSpPr>
      <xdr:spPr>
        <a:xfrm>
          <a:off x="14592300" y="16970017"/>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158369</xdr:rowOff>
    </xdr:from>
    <xdr:to>
      <xdr:col>21</xdr:col>
      <xdr:colOff>161925</xdr:colOff>
      <xdr:row>98</xdr:row>
      <xdr:rowOff>167917</xdr:rowOff>
    </xdr:to>
    <xdr:cxnSp macro="">
      <xdr:nvCxnSpPr>
        <xdr:cNvPr id="673" name="直線コネクタ 672"/>
        <xdr:cNvCxnSpPr/>
      </xdr:nvCxnSpPr>
      <xdr:spPr>
        <a:xfrm>
          <a:off x="13703300" y="16960469"/>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158369</xdr:rowOff>
    </xdr:from>
    <xdr:to>
      <xdr:col>19</xdr:col>
      <xdr:colOff>644525</xdr:colOff>
      <xdr:row>99</xdr:row>
      <xdr:rowOff>34685</xdr:rowOff>
    </xdr:to>
    <xdr:cxnSp macro="">
      <xdr:nvCxnSpPr>
        <xdr:cNvPr id="676" name="直線コネクタ 675"/>
        <xdr:cNvCxnSpPr/>
      </xdr:nvCxnSpPr>
      <xdr:spPr>
        <a:xfrm flipV="1">
          <a:off x="12814300" y="16960469"/>
          <a:ext cx="889000" cy="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136852</xdr:rowOff>
    </xdr:from>
    <xdr:to>
      <xdr:col>23</xdr:col>
      <xdr:colOff>568325</xdr:colOff>
      <xdr:row>99</xdr:row>
      <xdr:rowOff>67002</xdr:rowOff>
    </xdr:to>
    <xdr:sp macro="" textlink="">
      <xdr:nvSpPr>
        <xdr:cNvPr id="686" name="円/楕円 685"/>
        <xdr:cNvSpPr/>
      </xdr:nvSpPr>
      <xdr:spPr>
        <a:xfrm>
          <a:off x="16268700" y="169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469744" cy="259045"/>
    <xdr:sp macro="" textlink="">
      <xdr:nvSpPr>
        <xdr:cNvPr id="687" name="積立金該当値テキスト"/>
        <xdr:cNvSpPr txBox="1"/>
      </xdr:nvSpPr>
      <xdr:spPr>
        <a:xfrm>
          <a:off x="16370300" y="168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120805</xdr:rowOff>
    </xdr:from>
    <xdr:to>
      <xdr:col>22</xdr:col>
      <xdr:colOff>415925</xdr:colOff>
      <xdr:row>99</xdr:row>
      <xdr:rowOff>50955</xdr:rowOff>
    </xdr:to>
    <xdr:sp macro="" textlink="">
      <xdr:nvSpPr>
        <xdr:cNvPr id="688" name="円/楕円 687"/>
        <xdr:cNvSpPr/>
      </xdr:nvSpPr>
      <xdr:spPr>
        <a:xfrm>
          <a:off x="15430500" y="16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42082</xdr:rowOff>
    </xdr:from>
    <xdr:ext cx="534377" cy="259045"/>
    <xdr:sp macro="" textlink="">
      <xdr:nvSpPr>
        <xdr:cNvPr id="689" name="テキスト ボックス 688"/>
        <xdr:cNvSpPr txBox="1"/>
      </xdr:nvSpPr>
      <xdr:spPr>
        <a:xfrm>
          <a:off x="15214111" y="170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117117</xdr:rowOff>
    </xdr:from>
    <xdr:to>
      <xdr:col>21</xdr:col>
      <xdr:colOff>212725</xdr:colOff>
      <xdr:row>99</xdr:row>
      <xdr:rowOff>47267</xdr:rowOff>
    </xdr:to>
    <xdr:sp macro="" textlink="">
      <xdr:nvSpPr>
        <xdr:cNvPr id="690" name="円/楕円 689"/>
        <xdr:cNvSpPr/>
      </xdr:nvSpPr>
      <xdr:spPr>
        <a:xfrm>
          <a:off x="14541500" y="169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38394</xdr:rowOff>
    </xdr:from>
    <xdr:ext cx="534377" cy="259045"/>
    <xdr:sp macro="" textlink="">
      <xdr:nvSpPr>
        <xdr:cNvPr id="691" name="テキスト ボックス 690"/>
        <xdr:cNvSpPr txBox="1"/>
      </xdr:nvSpPr>
      <xdr:spPr>
        <a:xfrm>
          <a:off x="14325111" y="1701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107569</xdr:rowOff>
    </xdr:from>
    <xdr:to>
      <xdr:col>20</xdr:col>
      <xdr:colOff>9525</xdr:colOff>
      <xdr:row>99</xdr:row>
      <xdr:rowOff>37719</xdr:rowOff>
    </xdr:to>
    <xdr:sp macro="" textlink="">
      <xdr:nvSpPr>
        <xdr:cNvPr id="692" name="円/楕円 691"/>
        <xdr:cNvSpPr/>
      </xdr:nvSpPr>
      <xdr:spPr>
        <a:xfrm>
          <a:off x="13652500" y="169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28846</xdr:rowOff>
    </xdr:from>
    <xdr:ext cx="534377" cy="259045"/>
    <xdr:sp macro="" textlink="">
      <xdr:nvSpPr>
        <xdr:cNvPr id="693" name="テキスト ボックス 692"/>
        <xdr:cNvSpPr txBox="1"/>
      </xdr:nvSpPr>
      <xdr:spPr>
        <a:xfrm>
          <a:off x="13436111" y="1700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155335</xdr:rowOff>
    </xdr:from>
    <xdr:to>
      <xdr:col>18</xdr:col>
      <xdr:colOff>492125</xdr:colOff>
      <xdr:row>99</xdr:row>
      <xdr:rowOff>85485</xdr:rowOff>
    </xdr:to>
    <xdr:sp macro="" textlink="">
      <xdr:nvSpPr>
        <xdr:cNvPr id="694" name="円/楕円 693"/>
        <xdr:cNvSpPr/>
      </xdr:nvSpPr>
      <xdr:spPr>
        <a:xfrm>
          <a:off x="12763500" y="16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76612</xdr:rowOff>
    </xdr:from>
    <xdr:ext cx="469744" cy="259045"/>
    <xdr:sp macro="" textlink="">
      <xdr:nvSpPr>
        <xdr:cNvPr id="695" name="テキスト ボックス 694"/>
        <xdr:cNvSpPr txBox="1"/>
      </xdr:nvSpPr>
      <xdr:spPr>
        <a:xfrm>
          <a:off x="12579427" y="170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64327</xdr:rowOff>
    </xdr:from>
    <xdr:to>
      <xdr:col>32</xdr:col>
      <xdr:colOff>187325</xdr:colOff>
      <xdr:row>39</xdr:row>
      <xdr:rowOff>65928</xdr:rowOff>
    </xdr:to>
    <xdr:cxnSp macro="">
      <xdr:nvCxnSpPr>
        <xdr:cNvPr id="726" name="直線コネクタ 725"/>
        <xdr:cNvCxnSpPr/>
      </xdr:nvCxnSpPr>
      <xdr:spPr>
        <a:xfrm flipV="1">
          <a:off x="21323300" y="6750877"/>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65928</xdr:rowOff>
    </xdr:from>
    <xdr:to>
      <xdr:col>31</xdr:col>
      <xdr:colOff>34925</xdr:colOff>
      <xdr:row>39</xdr:row>
      <xdr:rowOff>91825</xdr:rowOff>
    </xdr:to>
    <xdr:cxnSp macro="">
      <xdr:nvCxnSpPr>
        <xdr:cNvPr id="729" name="直線コネクタ 728"/>
        <xdr:cNvCxnSpPr/>
      </xdr:nvCxnSpPr>
      <xdr:spPr>
        <a:xfrm flipV="1">
          <a:off x="20434300" y="6752478"/>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91825</xdr:rowOff>
    </xdr:from>
    <xdr:to>
      <xdr:col>29</xdr:col>
      <xdr:colOff>517525</xdr:colOff>
      <xdr:row>39</xdr:row>
      <xdr:rowOff>98878</xdr:rowOff>
    </xdr:to>
    <xdr:cxnSp macro="">
      <xdr:nvCxnSpPr>
        <xdr:cNvPr id="732" name="直線コネクタ 731"/>
        <xdr:cNvCxnSpPr/>
      </xdr:nvCxnSpPr>
      <xdr:spPr>
        <a:xfrm flipV="1">
          <a:off x="19545300" y="6778375"/>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92347</xdr:rowOff>
    </xdr:from>
    <xdr:to>
      <xdr:col>28</xdr:col>
      <xdr:colOff>314325</xdr:colOff>
      <xdr:row>39</xdr:row>
      <xdr:rowOff>98878</xdr:rowOff>
    </xdr:to>
    <xdr:cxnSp macro="">
      <xdr:nvCxnSpPr>
        <xdr:cNvPr id="735" name="直線コネクタ 734"/>
        <xdr:cNvCxnSpPr/>
      </xdr:nvCxnSpPr>
      <xdr:spPr>
        <a:xfrm>
          <a:off x="18656300" y="67788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13527</xdr:rowOff>
    </xdr:from>
    <xdr:to>
      <xdr:col>32</xdr:col>
      <xdr:colOff>238125</xdr:colOff>
      <xdr:row>39</xdr:row>
      <xdr:rowOff>115127</xdr:rowOff>
    </xdr:to>
    <xdr:sp macro="" textlink="">
      <xdr:nvSpPr>
        <xdr:cNvPr id="745" name="円/楕円 744"/>
        <xdr:cNvSpPr/>
      </xdr:nvSpPr>
      <xdr:spPr>
        <a:xfrm>
          <a:off x="22110700" y="67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129081</xdr:rowOff>
    </xdr:from>
    <xdr:ext cx="469744" cy="259045"/>
    <xdr:sp macro="" textlink="">
      <xdr:nvSpPr>
        <xdr:cNvPr id="746" name="投資及び出資金該当値テキスト"/>
        <xdr:cNvSpPr txBox="1"/>
      </xdr:nvSpPr>
      <xdr:spPr>
        <a:xfrm>
          <a:off x="22212300" y="664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15128</xdr:rowOff>
    </xdr:from>
    <xdr:to>
      <xdr:col>31</xdr:col>
      <xdr:colOff>85725</xdr:colOff>
      <xdr:row>39</xdr:row>
      <xdr:rowOff>116728</xdr:rowOff>
    </xdr:to>
    <xdr:sp macro="" textlink="">
      <xdr:nvSpPr>
        <xdr:cNvPr id="747" name="円/楕円 746"/>
        <xdr:cNvSpPr/>
      </xdr:nvSpPr>
      <xdr:spPr>
        <a:xfrm>
          <a:off x="21272500" y="670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107855</xdr:rowOff>
    </xdr:from>
    <xdr:ext cx="469744" cy="259045"/>
    <xdr:sp macro="" textlink="">
      <xdr:nvSpPr>
        <xdr:cNvPr id="748" name="テキスト ボックス 747"/>
        <xdr:cNvSpPr txBox="1"/>
      </xdr:nvSpPr>
      <xdr:spPr>
        <a:xfrm>
          <a:off x="21088427" y="679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41025</xdr:rowOff>
    </xdr:from>
    <xdr:to>
      <xdr:col>29</xdr:col>
      <xdr:colOff>568325</xdr:colOff>
      <xdr:row>39</xdr:row>
      <xdr:rowOff>142625</xdr:rowOff>
    </xdr:to>
    <xdr:sp macro="" textlink="">
      <xdr:nvSpPr>
        <xdr:cNvPr id="749" name="円/楕円 748"/>
        <xdr:cNvSpPr/>
      </xdr:nvSpPr>
      <xdr:spPr>
        <a:xfrm>
          <a:off x="20383500" y="67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133752</xdr:rowOff>
    </xdr:from>
    <xdr:ext cx="378565" cy="259045"/>
    <xdr:sp macro="" textlink="">
      <xdr:nvSpPr>
        <xdr:cNvPr id="750" name="テキスト ボックス 749"/>
        <xdr:cNvSpPr txBox="1"/>
      </xdr:nvSpPr>
      <xdr:spPr>
        <a:xfrm>
          <a:off x="20245017" y="682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41547</xdr:rowOff>
    </xdr:from>
    <xdr:to>
      <xdr:col>27</xdr:col>
      <xdr:colOff>161925</xdr:colOff>
      <xdr:row>39</xdr:row>
      <xdr:rowOff>143147</xdr:rowOff>
    </xdr:to>
    <xdr:sp macro="" textlink="">
      <xdr:nvSpPr>
        <xdr:cNvPr id="753" name="円/楕円 752"/>
        <xdr:cNvSpPr/>
      </xdr:nvSpPr>
      <xdr:spPr>
        <a:xfrm>
          <a:off x="18605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134274</xdr:rowOff>
    </xdr:from>
    <xdr:ext cx="378565" cy="259045"/>
    <xdr:sp macro="" textlink="">
      <xdr:nvSpPr>
        <xdr:cNvPr id="754" name="テキスト ボックス 753"/>
        <xdr:cNvSpPr txBox="1"/>
      </xdr:nvSpPr>
      <xdr:spPr>
        <a:xfrm>
          <a:off x="18467017" y="682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22951</xdr:rowOff>
    </xdr:from>
    <xdr:to>
      <xdr:col>32</xdr:col>
      <xdr:colOff>187325</xdr:colOff>
      <xdr:row>59</xdr:row>
      <xdr:rowOff>24224</xdr:rowOff>
    </xdr:to>
    <xdr:cxnSp macro="">
      <xdr:nvCxnSpPr>
        <xdr:cNvPr id="785" name="直線コネクタ 784"/>
        <xdr:cNvCxnSpPr/>
      </xdr:nvCxnSpPr>
      <xdr:spPr>
        <a:xfrm flipV="1">
          <a:off x="21323300" y="10138501"/>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23604</xdr:rowOff>
    </xdr:from>
    <xdr:to>
      <xdr:col>31</xdr:col>
      <xdr:colOff>34925</xdr:colOff>
      <xdr:row>59</xdr:row>
      <xdr:rowOff>24224</xdr:rowOff>
    </xdr:to>
    <xdr:cxnSp macro="">
      <xdr:nvCxnSpPr>
        <xdr:cNvPr id="788" name="直線コネクタ 787"/>
        <xdr:cNvCxnSpPr/>
      </xdr:nvCxnSpPr>
      <xdr:spPr>
        <a:xfrm>
          <a:off x="20434300" y="10139154"/>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23049</xdr:rowOff>
    </xdr:from>
    <xdr:to>
      <xdr:col>29</xdr:col>
      <xdr:colOff>517525</xdr:colOff>
      <xdr:row>59</xdr:row>
      <xdr:rowOff>23604</xdr:rowOff>
    </xdr:to>
    <xdr:cxnSp macro="">
      <xdr:nvCxnSpPr>
        <xdr:cNvPr id="791" name="直線コネクタ 790"/>
        <xdr:cNvCxnSpPr/>
      </xdr:nvCxnSpPr>
      <xdr:spPr>
        <a:xfrm>
          <a:off x="19545300" y="10138599"/>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22592</xdr:rowOff>
    </xdr:from>
    <xdr:to>
      <xdr:col>28</xdr:col>
      <xdr:colOff>314325</xdr:colOff>
      <xdr:row>59</xdr:row>
      <xdr:rowOff>23049</xdr:rowOff>
    </xdr:to>
    <xdr:cxnSp macro="">
      <xdr:nvCxnSpPr>
        <xdr:cNvPr id="794" name="直線コネクタ 793"/>
        <xdr:cNvCxnSpPr/>
      </xdr:nvCxnSpPr>
      <xdr:spPr>
        <a:xfrm>
          <a:off x="18656300" y="101381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143601</xdr:rowOff>
    </xdr:from>
    <xdr:to>
      <xdr:col>32</xdr:col>
      <xdr:colOff>238125</xdr:colOff>
      <xdr:row>59</xdr:row>
      <xdr:rowOff>73751</xdr:rowOff>
    </xdr:to>
    <xdr:sp macro="" textlink="">
      <xdr:nvSpPr>
        <xdr:cNvPr id="804" name="円/楕円 803"/>
        <xdr:cNvSpPr/>
      </xdr:nvSpPr>
      <xdr:spPr>
        <a:xfrm>
          <a:off x="22110700" y="100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58528</xdr:rowOff>
    </xdr:from>
    <xdr:ext cx="469744" cy="259045"/>
    <xdr:sp macro="" textlink="">
      <xdr:nvSpPr>
        <xdr:cNvPr id="805" name="貸付金該当値テキスト"/>
        <xdr:cNvSpPr txBox="1"/>
      </xdr:nvSpPr>
      <xdr:spPr>
        <a:xfrm>
          <a:off x="22212300" y="1000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144874</xdr:rowOff>
    </xdr:from>
    <xdr:to>
      <xdr:col>31</xdr:col>
      <xdr:colOff>85725</xdr:colOff>
      <xdr:row>59</xdr:row>
      <xdr:rowOff>75024</xdr:rowOff>
    </xdr:to>
    <xdr:sp macro="" textlink="">
      <xdr:nvSpPr>
        <xdr:cNvPr id="806" name="円/楕円 805"/>
        <xdr:cNvSpPr/>
      </xdr:nvSpPr>
      <xdr:spPr>
        <a:xfrm>
          <a:off x="21272500" y="1008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66151</xdr:rowOff>
    </xdr:from>
    <xdr:ext cx="469744" cy="259045"/>
    <xdr:sp macro="" textlink="">
      <xdr:nvSpPr>
        <xdr:cNvPr id="807" name="テキスト ボックス 806"/>
        <xdr:cNvSpPr txBox="1"/>
      </xdr:nvSpPr>
      <xdr:spPr>
        <a:xfrm>
          <a:off x="21088427" y="1018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144254</xdr:rowOff>
    </xdr:from>
    <xdr:to>
      <xdr:col>29</xdr:col>
      <xdr:colOff>568325</xdr:colOff>
      <xdr:row>59</xdr:row>
      <xdr:rowOff>74404</xdr:rowOff>
    </xdr:to>
    <xdr:sp macro="" textlink="">
      <xdr:nvSpPr>
        <xdr:cNvPr id="808" name="円/楕円 807"/>
        <xdr:cNvSpPr/>
      </xdr:nvSpPr>
      <xdr:spPr>
        <a:xfrm>
          <a:off x="20383500" y="100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65531</xdr:rowOff>
    </xdr:from>
    <xdr:ext cx="469744" cy="259045"/>
    <xdr:sp macro="" textlink="">
      <xdr:nvSpPr>
        <xdr:cNvPr id="809" name="テキスト ボックス 808"/>
        <xdr:cNvSpPr txBox="1"/>
      </xdr:nvSpPr>
      <xdr:spPr>
        <a:xfrm>
          <a:off x="20199427" y="101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143699</xdr:rowOff>
    </xdr:from>
    <xdr:to>
      <xdr:col>28</xdr:col>
      <xdr:colOff>365125</xdr:colOff>
      <xdr:row>59</xdr:row>
      <xdr:rowOff>73849</xdr:rowOff>
    </xdr:to>
    <xdr:sp macro="" textlink="">
      <xdr:nvSpPr>
        <xdr:cNvPr id="810" name="円/楕円 809"/>
        <xdr:cNvSpPr/>
      </xdr:nvSpPr>
      <xdr:spPr>
        <a:xfrm>
          <a:off x="19494500" y="100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64976</xdr:rowOff>
    </xdr:from>
    <xdr:ext cx="469744" cy="259045"/>
    <xdr:sp macro="" textlink="">
      <xdr:nvSpPr>
        <xdr:cNvPr id="811" name="テキスト ボックス 810"/>
        <xdr:cNvSpPr txBox="1"/>
      </xdr:nvSpPr>
      <xdr:spPr>
        <a:xfrm>
          <a:off x="19310427" y="1018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143242</xdr:rowOff>
    </xdr:from>
    <xdr:to>
      <xdr:col>27</xdr:col>
      <xdr:colOff>161925</xdr:colOff>
      <xdr:row>59</xdr:row>
      <xdr:rowOff>73392</xdr:rowOff>
    </xdr:to>
    <xdr:sp macro="" textlink="">
      <xdr:nvSpPr>
        <xdr:cNvPr id="812" name="円/楕円 811"/>
        <xdr:cNvSpPr/>
      </xdr:nvSpPr>
      <xdr:spPr>
        <a:xfrm>
          <a:off x="18605500" y="1008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64519</xdr:rowOff>
    </xdr:from>
    <xdr:ext cx="469744" cy="259045"/>
    <xdr:sp macro="" textlink="">
      <xdr:nvSpPr>
        <xdr:cNvPr id="813" name="テキスト ボックス 812"/>
        <xdr:cNvSpPr txBox="1"/>
      </xdr:nvSpPr>
      <xdr:spPr>
        <a:xfrm>
          <a:off x="18421427" y="1018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27839</xdr:rowOff>
    </xdr:from>
    <xdr:to>
      <xdr:col>32</xdr:col>
      <xdr:colOff>187325</xdr:colOff>
      <xdr:row>78</xdr:row>
      <xdr:rowOff>35725</xdr:rowOff>
    </xdr:to>
    <xdr:cxnSp macro="">
      <xdr:nvCxnSpPr>
        <xdr:cNvPr id="843" name="直線コネクタ 842"/>
        <xdr:cNvCxnSpPr/>
      </xdr:nvCxnSpPr>
      <xdr:spPr>
        <a:xfrm flipV="1">
          <a:off x="21323300" y="13400939"/>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35725</xdr:rowOff>
    </xdr:from>
    <xdr:to>
      <xdr:col>31</xdr:col>
      <xdr:colOff>34925</xdr:colOff>
      <xdr:row>79</xdr:row>
      <xdr:rowOff>12370</xdr:rowOff>
    </xdr:to>
    <xdr:cxnSp macro="">
      <xdr:nvCxnSpPr>
        <xdr:cNvPr id="846" name="直線コネクタ 845"/>
        <xdr:cNvCxnSpPr/>
      </xdr:nvCxnSpPr>
      <xdr:spPr>
        <a:xfrm flipV="1">
          <a:off x="20434300" y="13408825"/>
          <a:ext cx="889000" cy="1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159874</xdr:rowOff>
    </xdr:from>
    <xdr:to>
      <xdr:col>29</xdr:col>
      <xdr:colOff>517525</xdr:colOff>
      <xdr:row>79</xdr:row>
      <xdr:rowOff>12370</xdr:rowOff>
    </xdr:to>
    <xdr:cxnSp macro="">
      <xdr:nvCxnSpPr>
        <xdr:cNvPr id="849" name="直線コネクタ 848"/>
        <xdr:cNvCxnSpPr/>
      </xdr:nvCxnSpPr>
      <xdr:spPr>
        <a:xfrm>
          <a:off x="19545300" y="13532974"/>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1" name="テキスト ボックス 850"/>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121393</xdr:rowOff>
    </xdr:from>
    <xdr:to>
      <xdr:col>28</xdr:col>
      <xdr:colOff>314325</xdr:colOff>
      <xdr:row>78</xdr:row>
      <xdr:rowOff>159874</xdr:rowOff>
    </xdr:to>
    <xdr:cxnSp macro="">
      <xdr:nvCxnSpPr>
        <xdr:cNvPr id="852" name="直線コネクタ 851"/>
        <xdr:cNvCxnSpPr/>
      </xdr:nvCxnSpPr>
      <xdr:spPr>
        <a:xfrm>
          <a:off x="18656300" y="13494493"/>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56" name="テキスト ボックス 855"/>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148489</xdr:rowOff>
    </xdr:from>
    <xdr:to>
      <xdr:col>32</xdr:col>
      <xdr:colOff>238125</xdr:colOff>
      <xdr:row>78</xdr:row>
      <xdr:rowOff>78639</xdr:rowOff>
    </xdr:to>
    <xdr:sp macro="" textlink="">
      <xdr:nvSpPr>
        <xdr:cNvPr id="862" name="円/楕円 861"/>
        <xdr:cNvSpPr/>
      </xdr:nvSpPr>
      <xdr:spPr>
        <a:xfrm>
          <a:off x="22110700" y="133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126916</xdr:rowOff>
    </xdr:from>
    <xdr:ext cx="534377" cy="259045"/>
    <xdr:sp macro="" textlink="">
      <xdr:nvSpPr>
        <xdr:cNvPr id="863" name="繰出金該当値テキスト"/>
        <xdr:cNvSpPr txBox="1"/>
      </xdr:nvSpPr>
      <xdr:spPr>
        <a:xfrm>
          <a:off x="22212300" y="1332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29,872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156375</xdr:rowOff>
    </xdr:from>
    <xdr:to>
      <xdr:col>31</xdr:col>
      <xdr:colOff>85725</xdr:colOff>
      <xdr:row>78</xdr:row>
      <xdr:rowOff>86525</xdr:rowOff>
    </xdr:to>
    <xdr:sp macro="" textlink="">
      <xdr:nvSpPr>
        <xdr:cNvPr id="864" name="円/楕円 863"/>
        <xdr:cNvSpPr/>
      </xdr:nvSpPr>
      <xdr:spPr>
        <a:xfrm>
          <a:off x="21272500" y="133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77652</xdr:rowOff>
    </xdr:from>
    <xdr:ext cx="534377" cy="259045"/>
    <xdr:sp macro="" textlink="">
      <xdr:nvSpPr>
        <xdr:cNvPr id="865" name="テキスト ボックス 864"/>
        <xdr:cNvSpPr txBox="1"/>
      </xdr:nvSpPr>
      <xdr:spPr>
        <a:xfrm>
          <a:off x="21056111" y="1345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133020</xdr:rowOff>
    </xdr:from>
    <xdr:to>
      <xdr:col>29</xdr:col>
      <xdr:colOff>568325</xdr:colOff>
      <xdr:row>79</xdr:row>
      <xdr:rowOff>63170</xdr:rowOff>
    </xdr:to>
    <xdr:sp macro="" textlink="">
      <xdr:nvSpPr>
        <xdr:cNvPr id="866" name="円/楕円 865"/>
        <xdr:cNvSpPr/>
      </xdr:nvSpPr>
      <xdr:spPr>
        <a:xfrm>
          <a:off x="20383500" y="135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54297</xdr:rowOff>
    </xdr:from>
    <xdr:ext cx="534377" cy="259045"/>
    <xdr:sp macro="" textlink="">
      <xdr:nvSpPr>
        <xdr:cNvPr id="867" name="テキスト ボックス 866"/>
        <xdr:cNvSpPr txBox="1"/>
      </xdr:nvSpPr>
      <xdr:spPr>
        <a:xfrm>
          <a:off x="20167111" y="1359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109074</xdr:rowOff>
    </xdr:from>
    <xdr:to>
      <xdr:col>28</xdr:col>
      <xdr:colOff>365125</xdr:colOff>
      <xdr:row>79</xdr:row>
      <xdr:rowOff>39224</xdr:rowOff>
    </xdr:to>
    <xdr:sp macro="" textlink="">
      <xdr:nvSpPr>
        <xdr:cNvPr id="868" name="円/楕円 867"/>
        <xdr:cNvSpPr/>
      </xdr:nvSpPr>
      <xdr:spPr>
        <a:xfrm>
          <a:off x="19494500" y="134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30351</xdr:rowOff>
    </xdr:from>
    <xdr:ext cx="534377" cy="259045"/>
    <xdr:sp macro="" textlink="">
      <xdr:nvSpPr>
        <xdr:cNvPr id="869" name="テキスト ボックス 868"/>
        <xdr:cNvSpPr txBox="1"/>
      </xdr:nvSpPr>
      <xdr:spPr>
        <a:xfrm>
          <a:off x="19278111" y="135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70593</xdr:rowOff>
    </xdr:from>
    <xdr:to>
      <xdr:col>27</xdr:col>
      <xdr:colOff>161925</xdr:colOff>
      <xdr:row>79</xdr:row>
      <xdr:rowOff>743</xdr:rowOff>
    </xdr:to>
    <xdr:sp macro="" textlink="">
      <xdr:nvSpPr>
        <xdr:cNvPr id="870" name="円/楕円 869"/>
        <xdr:cNvSpPr/>
      </xdr:nvSpPr>
      <xdr:spPr>
        <a:xfrm>
          <a:off x="18605500" y="134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163320</xdr:rowOff>
    </xdr:from>
    <xdr:ext cx="534377" cy="259045"/>
    <xdr:sp macro="" textlink="">
      <xdr:nvSpPr>
        <xdr:cNvPr id="871" name="テキスト ボックス 870"/>
        <xdr:cNvSpPr txBox="1"/>
      </xdr:nvSpPr>
      <xdr:spPr>
        <a:xfrm>
          <a:off x="18389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人口の増加に対し、過度な支出の増加とならないよう削減に努めているため、住民</a:t>
          </a:r>
          <a:r>
            <a:rPr kumimoji="1" lang="en-US" altLang="ja-JP" sz="1300">
              <a:latin typeface="ＭＳ Ｐゴシック"/>
            </a:rPr>
            <a:t>1</a:t>
          </a:r>
          <a:r>
            <a:rPr kumimoji="1" lang="ja-JP" altLang="en-US" sz="1300">
              <a:latin typeface="ＭＳ Ｐゴシック"/>
            </a:rPr>
            <a:t>人当たりのコストは多くの項目で類似団体の平均を下回っています。義務的経費の内、人件費は人口増加に伴う職員数の増などにより増加しています。また扶助費についても子育て世帯の人口増加や高齢化などにより増加しています。それに対し、公債費は元金償還額を超えない範囲での起債を行っているため減少しているほか、他の類似団体の中で最も低い水準にあります。投資的経費については、平成</a:t>
          </a:r>
          <a:r>
            <a:rPr kumimoji="1" lang="en-US" altLang="ja-JP" sz="1300">
              <a:latin typeface="ＭＳ Ｐゴシック"/>
            </a:rPr>
            <a:t>28</a:t>
          </a:r>
          <a:r>
            <a:rPr kumimoji="1" lang="ja-JP" altLang="en-US" sz="1300">
              <a:latin typeface="ＭＳ Ｐゴシック"/>
            </a:rPr>
            <a:t>年度には共和西小学校給食室棟建替工事や勤労文化会館天井脱落対策等改修工事などにより増加しています。その他の経費についてはふるさと納税関連の委託料増額に伴う物件費の増額や積立金、他会計への繰出金などにより増加しています。今後も限られた職員で効率的に業務を行うとともに物件費等のコスト削減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91,040
88,820
33.66
29,359,155
27,913,295
1,049,335
18,468,877
8,630,775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100348</xdr:rowOff>
    </xdr:from>
    <xdr:to>
      <xdr:col>6</xdr:col>
      <xdr:colOff>511175</xdr:colOff>
      <xdr:row>38</xdr:row>
      <xdr:rowOff>131535</xdr:rowOff>
    </xdr:to>
    <xdr:cxnSp macro="">
      <xdr:nvCxnSpPr>
        <xdr:cNvPr id="63" name="直線コネクタ 62"/>
        <xdr:cNvCxnSpPr/>
      </xdr:nvCxnSpPr>
      <xdr:spPr>
        <a:xfrm>
          <a:off x="3797300" y="6615448"/>
          <a:ext cx="8382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100348</xdr:rowOff>
    </xdr:from>
    <xdr:to>
      <xdr:col>5</xdr:col>
      <xdr:colOff>358775</xdr:colOff>
      <xdr:row>38</xdr:row>
      <xdr:rowOff>104757</xdr:rowOff>
    </xdr:to>
    <xdr:cxnSp macro="">
      <xdr:nvCxnSpPr>
        <xdr:cNvPr id="66" name="直線コネクタ 65"/>
        <xdr:cNvCxnSpPr/>
      </xdr:nvCxnSpPr>
      <xdr:spPr>
        <a:xfrm flipV="1">
          <a:off x="2908300" y="6615448"/>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94470</xdr:rowOff>
    </xdr:from>
    <xdr:to>
      <xdr:col>4</xdr:col>
      <xdr:colOff>155575</xdr:colOff>
      <xdr:row>38</xdr:row>
      <xdr:rowOff>104757</xdr:rowOff>
    </xdr:to>
    <xdr:cxnSp macro="">
      <xdr:nvCxnSpPr>
        <xdr:cNvPr id="69" name="直線コネクタ 68"/>
        <xdr:cNvCxnSpPr/>
      </xdr:nvCxnSpPr>
      <xdr:spPr>
        <a:xfrm>
          <a:off x="2019300" y="660957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79938</xdr:rowOff>
    </xdr:from>
    <xdr:to>
      <xdr:col>2</xdr:col>
      <xdr:colOff>638175</xdr:colOff>
      <xdr:row>38</xdr:row>
      <xdr:rowOff>94470</xdr:rowOff>
    </xdr:to>
    <xdr:cxnSp macro="">
      <xdr:nvCxnSpPr>
        <xdr:cNvPr id="72" name="直線コネクタ 71"/>
        <xdr:cNvCxnSpPr/>
      </xdr:nvCxnSpPr>
      <xdr:spPr>
        <a:xfrm>
          <a:off x="1130300" y="6595038"/>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82930</xdr:rowOff>
    </xdr:from>
    <xdr:ext cx="469744" cy="259045"/>
    <xdr:sp macro="" textlink="">
      <xdr:nvSpPr>
        <xdr:cNvPr id="74" name="テキスト ボックス 73"/>
        <xdr:cNvSpPr txBox="1"/>
      </xdr:nvSpPr>
      <xdr:spPr>
        <a:xfrm>
          <a:off x="1784427" y="625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80735</xdr:rowOff>
    </xdr:from>
    <xdr:to>
      <xdr:col>6</xdr:col>
      <xdr:colOff>561975</xdr:colOff>
      <xdr:row>39</xdr:row>
      <xdr:rowOff>10885</xdr:rowOff>
    </xdr:to>
    <xdr:sp macro="" textlink="">
      <xdr:nvSpPr>
        <xdr:cNvPr id="82" name="円/楕円 81"/>
        <xdr:cNvSpPr/>
      </xdr:nvSpPr>
      <xdr:spPr>
        <a:xfrm>
          <a:off x="4584700" y="65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167112</xdr:rowOff>
    </xdr:from>
    <xdr:ext cx="469744" cy="259045"/>
    <xdr:sp macro="" textlink="">
      <xdr:nvSpPr>
        <xdr:cNvPr id="83" name="議会費該当値テキスト"/>
        <xdr:cNvSpPr txBox="1"/>
      </xdr:nvSpPr>
      <xdr:spPr>
        <a:xfrm>
          <a:off x="4686300" y="651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49548</xdr:rowOff>
    </xdr:from>
    <xdr:to>
      <xdr:col>5</xdr:col>
      <xdr:colOff>409575</xdr:colOff>
      <xdr:row>38</xdr:row>
      <xdr:rowOff>151148</xdr:rowOff>
    </xdr:to>
    <xdr:sp macro="" textlink="">
      <xdr:nvSpPr>
        <xdr:cNvPr id="84" name="円/楕円 83"/>
        <xdr:cNvSpPr/>
      </xdr:nvSpPr>
      <xdr:spPr>
        <a:xfrm>
          <a:off x="3746500" y="65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142275</xdr:rowOff>
    </xdr:from>
    <xdr:ext cx="469744" cy="259045"/>
    <xdr:sp macro="" textlink="">
      <xdr:nvSpPr>
        <xdr:cNvPr id="85" name="テキスト ボックス 84"/>
        <xdr:cNvSpPr txBox="1"/>
      </xdr:nvSpPr>
      <xdr:spPr>
        <a:xfrm>
          <a:off x="3562427" y="66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53957</xdr:rowOff>
    </xdr:from>
    <xdr:to>
      <xdr:col>4</xdr:col>
      <xdr:colOff>206375</xdr:colOff>
      <xdr:row>38</xdr:row>
      <xdr:rowOff>155557</xdr:rowOff>
    </xdr:to>
    <xdr:sp macro="" textlink="">
      <xdr:nvSpPr>
        <xdr:cNvPr id="86" name="円/楕円 85"/>
        <xdr:cNvSpPr/>
      </xdr:nvSpPr>
      <xdr:spPr>
        <a:xfrm>
          <a:off x="2857500" y="65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146684</xdr:rowOff>
    </xdr:from>
    <xdr:ext cx="469744" cy="259045"/>
    <xdr:sp macro="" textlink="">
      <xdr:nvSpPr>
        <xdr:cNvPr id="87" name="テキスト ボックス 86"/>
        <xdr:cNvSpPr txBox="1"/>
      </xdr:nvSpPr>
      <xdr:spPr>
        <a:xfrm>
          <a:off x="2673427" y="666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43670</xdr:rowOff>
    </xdr:from>
    <xdr:to>
      <xdr:col>3</xdr:col>
      <xdr:colOff>3175</xdr:colOff>
      <xdr:row>38</xdr:row>
      <xdr:rowOff>145270</xdr:rowOff>
    </xdr:to>
    <xdr:sp macro="" textlink="">
      <xdr:nvSpPr>
        <xdr:cNvPr id="88" name="円/楕円 87"/>
        <xdr:cNvSpPr/>
      </xdr:nvSpPr>
      <xdr:spPr>
        <a:xfrm>
          <a:off x="1968500" y="65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136397</xdr:rowOff>
    </xdr:from>
    <xdr:ext cx="469744" cy="259045"/>
    <xdr:sp macro="" textlink="">
      <xdr:nvSpPr>
        <xdr:cNvPr id="89" name="テキスト ボックス 88"/>
        <xdr:cNvSpPr txBox="1"/>
      </xdr:nvSpPr>
      <xdr:spPr>
        <a:xfrm>
          <a:off x="1784427" y="665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29138</xdr:rowOff>
    </xdr:from>
    <xdr:to>
      <xdr:col>1</xdr:col>
      <xdr:colOff>485775</xdr:colOff>
      <xdr:row>38</xdr:row>
      <xdr:rowOff>130738</xdr:rowOff>
    </xdr:to>
    <xdr:sp macro="" textlink="">
      <xdr:nvSpPr>
        <xdr:cNvPr id="90" name="円/楕円 89"/>
        <xdr:cNvSpPr/>
      </xdr:nvSpPr>
      <xdr:spPr>
        <a:xfrm>
          <a:off x="1079500" y="65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121865</xdr:rowOff>
    </xdr:from>
    <xdr:ext cx="469744" cy="259045"/>
    <xdr:sp macro="" textlink="">
      <xdr:nvSpPr>
        <xdr:cNvPr id="91" name="テキスト ボックス 90"/>
        <xdr:cNvSpPr txBox="1"/>
      </xdr:nvSpPr>
      <xdr:spPr>
        <a:xfrm>
          <a:off x="895427" y="663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147590</xdr:rowOff>
    </xdr:from>
    <xdr:to>
      <xdr:col>6</xdr:col>
      <xdr:colOff>511175</xdr:colOff>
      <xdr:row>58</xdr:row>
      <xdr:rowOff>149713</xdr:rowOff>
    </xdr:to>
    <xdr:cxnSp macro="">
      <xdr:nvCxnSpPr>
        <xdr:cNvPr id="122" name="直線コネクタ 121"/>
        <xdr:cNvCxnSpPr/>
      </xdr:nvCxnSpPr>
      <xdr:spPr>
        <a:xfrm flipV="1">
          <a:off x="3797300" y="10091690"/>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149713</xdr:rowOff>
    </xdr:from>
    <xdr:to>
      <xdr:col>5</xdr:col>
      <xdr:colOff>358775</xdr:colOff>
      <xdr:row>58</xdr:row>
      <xdr:rowOff>152440</xdr:rowOff>
    </xdr:to>
    <xdr:cxnSp macro="">
      <xdr:nvCxnSpPr>
        <xdr:cNvPr id="125" name="直線コネクタ 124"/>
        <xdr:cNvCxnSpPr/>
      </xdr:nvCxnSpPr>
      <xdr:spPr>
        <a:xfrm flipV="1">
          <a:off x="2908300" y="10093813"/>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120834</xdr:rowOff>
    </xdr:from>
    <xdr:to>
      <xdr:col>4</xdr:col>
      <xdr:colOff>155575</xdr:colOff>
      <xdr:row>58</xdr:row>
      <xdr:rowOff>152440</xdr:rowOff>
    </xdr:to>
    <xdr:cxnSp macro="">
      <xdr:nvCxnSpPr>
        <xdr:cNvPr id="128" name="直線コネクタ 127"/>
        <xdr:cNvCxnSpPr/>
      </xdr:nvCxnSpPr>
      <xdr:spPr>
        <a:xfrm>
          <a:off x="2019300" y="10064934"/>
          <a:ext cx="889000" cy="3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120834</xdr:rowOff>
    </xdr:from>
    <xdr:to>
      <xdr:col>2</xdr:col>
      <xdr:colOff>638175</xdr:colOff>
      <xdr:row>58</xdr:row>
      <xdr:rowOff>152515</xdr:rowOff>
    </xdr:to>
    <xdr:cxnSp macro="">
      <xdr:nvCxnSpPr>
        <xdr:cNvPr id="131" name="直線コネクタ 130"/>
        <xdr:cNvCxnSpPr/>
      </xdr:nvCxnSpPr>
      <xdr:spPr>
        <a:xfrm flipV="1">
          <a:off x="1130300" y="10064934"/>
          <a:ext cx="889000" cy="3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96790</xdr:rowOff>
    </xdr:from>
    <xdr:to>
      <xdr:col>6</xdr:col>
      <xdr:colOff>561975</xdr:colOff>
      <xdr:row>59</xdr:row>
      <xdr:rowOff>26940</xdr:rowOff>
    </xdr:to>
    <xdr:sp macro="" textlink="">
      <xdr:nvSpPr>
        <xdr:cNvPr id="141" name="円/楕円 140"/>
        <xdr:cNvSpPr/>
      </xdr:nvSpPr>
      <xdr:spPr>
        <a:xfrm>
          <a:off x="4584700" y="100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11717</xdr:rowOff>
    </xdr:from>
    <xdr:ext cx="534377" cy="259045"/>
    <xdr:sp macro="" textlink="">
      <xdr:nvSpPr>
        <xdr:cNvPr id="142" name="総務費該当値テキスト"/>
        <xdr:cNvSpPr txBox="1"/>
      </xdr:nvSpPr>
      <xdr:spPr>
        <a:xfrm>
          <a:off x="4686300" y="995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98913</xdr:rowOff>
    </xdr:from>
    <xdr:to>
      <xdr:col>5</xdr:col>
      <xdr:colOff>409575</xdr:colOff>
      <xdr:row>59</xdr:row>
      <xdr:rowOff>29063</xdr:rowOff>
    </xdr:to>
    <xdr:sp macro="" textlink="">
      <xdr:nvSpPr>
        <xdr:cNvPr id="143" name="円/楕円 142"/>
        <xdr:cNvSpPr/>
      </xdr:nvSpPr>
      <xdr:spPr>
        <a:xfrm>
          <a:off x="3746500" y="100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20190</xdr:rowOff>
    </xdr:from>
    <xdr:ext cx="534377" cy="259045"/>
    <xdr:sp macro="" textlink="">
      <xdr:nvSpPr>
        <xdr:cNvPr id="144" name="テキスト ボックス 143"/>
        <xdr:cNvSpPr txBox="1"/>
      </xdr:nvSpPr>
      <xdr:spPr>
        <a:xfrm>
          <a:off x="3530111" y="101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101640</xdr:rowOff>
    </xdr:from>
    <xdr:to>
      <xdr:col>4</xdr:col>
      <xdr:colOff>206375</xdr:colOff>
      <xdr:row>59</xdr:row>
      <xdr:rowOff>31790</xdr:rowOff>
    </xdr:to>
    <xdr:sp macro="" textlink="">
      <xdr:nvSpPr>
        <xdr:cNvPr id="145" name="円/楕円 144"/>
        <xdr:cNvSpPr/>
      </xdr:nvSpPr>
      <xdr:spPr>
        <a:xfrm>
          <a:off x="2857500" y="100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22917</xdr:rowOff>
    </xdr:from>
    <xdr:ext cx="534377" cy="259045"/>
    <xdr:sp macro="" textlink="">
      <xdr:nvSpPr>
        <xdr:cNvPr id="146" name="テキスト ボックス 145"/>
        <xdr:cNvSpPr txBox="1"/>
      </xdr:nvSpPr>
      <xdr:spPr>
        <a:xfrm>
          <a:off x="2641111" y="101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70034</xdr:rowOff>
    </xdr:from>
    <xdr:to>
      <xdr:col>3</xdr:col>
      <xdr:colOff>3175</xdr:colOff>
      <xdr:row>59</xdr:row>
      <xdr:rowOff>184</xdr:rowOff>
    </xdr:to>
    <xdr:sp macro="" textlink="">
      <xdr:nvSpPr>
        <xdr:cNvPr id="147" name="円/楕円 146"/>
        <xdr:cNvSpPr/>
      </xdr:nvSpPr>
      <xdr:spPr>
        <a:xfrm>
          <a:off x="1968500" y="100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162761</xdr:rowOff>
    </xdr:from>
    <xdr:ext cx="534377" cy="259045"/>
    <xdr:sp macro="" textlink="">
      <xdr:nvSpPr>
        <xdr:cNvPr id="148" name="テキスト ボックス 147"/>
        <xdr:cNvSpPr txBox="1"/>
      </xdr:nvSpPr>
      <xdr:spPr>
        <a:xfrm>
          <a:off x="1752111" y="101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101715</xdr:rowOff>
    </xdr:from>
    <xdr:to>
      <xdr:col>1</xdr:col>
      <xdr:colOff>485775</xdr:colOff>
      <xdr:row>59</xdr:row>
      <xdr:rowOff>31865</xdr:rowOff>
    </xdr:to>
    <xdr:sp macro="" textlink="">
      <xdr:nvSpPr>
        <xdr:cNvPr id="149" name="円/楕円 148"/>
        <xdr:cNvSpPr/>
      </xdr:nvSpPr>
      <xdr:spPr>
        <a:xfrm>
          <a:off x="1079500" y="100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22992</xdr:rowOff>
    </xdr:from>
    <xdr:ext cx="534377" cy="259045"/>
    <xdr:sp macro="" textlink="">
      <xdr:nvSpPr>
        <xdr:cNvPr id="150" name="テキスト ボックス 149"/>
        <xdr:cNvSpPr txBox="1"/>
      </xdr:nvSpPr>
      <xdr:spPr>
        <a:xfrm>
          <a:off x="863111" y="101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74279</xdr:rowOff>
    </xdr:from>
    <xdr:to>
      <xdr:col>6</xdr:col>
      <xdr:colOff>511175</xdr:colOff>
      <xdr:row>78</xdr:row>
      <xdr:rowOff>78037</xdr:rowOff>
    </xdr:to>
    <xdr:cxnSp macro="">
      <xdr:nvCxnSpPr>
        <xdr:cNvPr id="181" name="直線コネクタ 180"/>
        <xdr:cNvCxnSpPr/>
      </xdr:nvCxnSpPr>
      <xdr:spPr>
        <a:xfrm flipV="1">
          <a:off x="3797300" y="13447379"/>
          <a:ext cx="8382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70893</xdr:rowOff>
    </xdr:from>
    <xdr:to>
      <xdr:col>5</xdr:col>
      <xdr:colOff>358775</xdr:colOff>
      <xdr:row>78</xdr:row>
      <xdr:rowOff>78037</xdr:rowOff>
    </xdr:to>
    <xdr:cxnSp macro="">
      <xdr:nvCxnSpPr>
        <xdr:cNvPr id="184" name="直線コネクタ 183"/>
        <xdr:cNvCxnSpPr/>
      </xdr:nvCxnSpPr>
      <xdr:spPr>
        <a:xfrm>
          <a:off x="2908300" y="1344399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70893</xdr:rowOff>
    </xdr:from>
    <xdr:to>
      <xdr:col>4</xdr:col>
      <xdr:colOff>155575</xdr:colOff>
      <xdr:row>78</xdr:row>
      <xdr:rowOff>95562</xdr:rowOff>
    </xdr:to>
    <xdr:cxnSp macro="">
      <xdr:nvCxnSpPr>
        <xdr:cNvPr id="187" name="直線コネクタ 186"/>
        <xdr:cNvCxnSpPr/>
      </xdr:nvCxnSpPr>
      <xdr:spPr>
        <a:xfrm flipV="1">
          <a:off x="2019300" y="13443993"/>
          <a:ext cx="889000" cy="2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94690</xdr:rowOff>
    </xdr:from>
    <xdr:to>
      <xdr:col>2</xdr:col>
      <xdr:colOff>638175</xdr:colOff>
      <xdr:row>78</xdr:row>
      <xdr:rowOff>95562</xdr:rowOff>
    </xdr:to>
    <xdr:cxnSp macro="">
      <xdr:nvCxnSpPr>
        <xdr:cNvPr id="190" name="直線コネクタ 189"/>
        <xdr:cNvCxnSpPr/>
      </xdr:nvCxnSpPr>
      <xdr:spPr>
        <a:xfrm>
          <a:off x="1130300" y="13467790"/>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23479</xdr:rowOff>
    </xdr:from>
    <xdr:to>
      <xdr:col>6</xdr:col>
      <xdr:colOff>561975</xdr:colOff>
      <xdr:row>78</xdr:row>
      <xdr:rowOff>125079</xdr:rowOff>
    </xdr:to>
    <xdr:sp macro="" textlink="">
      <xdr:nvSpPr>
        <xdr:cNvPr id="200" name="円/楕円 199"/>
        <xdr:cNvSpPr/>
      </xdr:nvSpPr>
      <xdr:spPr>
        <a:xfrm>
          <a:off x="4584700" y="133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27237</xdr:rowOff>
    </xdr:from>
    <xdr:to>
      <xdr:col>5</xdr:col>
      <xdr:colOff>409575</xdr:colOff>
      <xdr:row>78</xdr:row>
      <xdr:rowOff>128837</xdr:rowOff>
    </xdr:to>
    <xdr:sp macro="" textlink="">
      <xdr:nvSpPr>
        <xdr:cNvPr id="202" name="円/楕円 201"/>
        <xdr:cNvSpPr/>
      </xdr:nvSpPr>
      <xdr:spPr>
        <a:xfrm>
          <a:off x="3746500" y="134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119964</xdr:rowOff>
    </xdr:from>
    <xdr:ext cx="599010" cy="259045"/>
    <xdr:sp macro="" textlink="">
      <xdr:nvSpPr>
        <xdr:cNvPr id="203" name="テキスト ボックス 202"/>
        <xdr:cNvSpPr txBox="1"/>
      </xdr:nvSpPr>
      <xdr:spPr>
        <a:xfrm>
          <a:off x="3497794" y="1349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20093</xdr:rowOff>
    </xdr:from>
    <xdr:to>
      <xdr:col>4</xdr:col>
      <xdr:colOff>206375</xdr:colOff>
      <xdr:row>78</xdr:row>
      <xdr:rowOff>121693</xdr:rowOff>
    </xdr:to>
    <xdr:sp macro="" textlink="">
      <xdr:nvSpPr>
        <xdr:cNvPr id="204" name="円/楕円 203"/>
        <xdr:cNvSpPr/>
      </xdr:nvSpPr>
      <xdr:spPr>
        <a:xfrm>
          <a:off x="2857500" y="133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112820</xdr:rowOff>
    </xdr:from>
    <xdr:ext cx="599010" cy="259045"/>
    <xdr:sp macro="" textlink="">
      <xdr:nvSpPr>
        <xdr:cNvPr id="205" name="テキスト ボックス 204"/>
        <xdr:cNvSpPr txBox="1"/>
      </xdr:nvSpPr>
      <xdr:spPr>
        <a:xfrm>
          <a:off x="2608794" y="1348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44762</xdr:rowOff>
    </xdr:from>
    <xdr:to>
      <xdr:col>3</xdr:col>
      <xdr:colOff>3175</xdr:colOff>
      <xdr:row>78</xdr:row>
      <xdr:rowOff>146362</xdr:rowOff>
    </xdr:to>
    <xdr:sp macro="" textlink="">
      <xdr:nvSpPr>
        <xdr:cNvPr id="206" name="円/楕円 205"/>
        <xdr:cNvSpPr/>
      </xdr:nvSpPr>
      <xdr:spPr>
        <a:xfrm>
          <a:off x="1968500" y="134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137489</xdr:rowOff>
    </xdr:from>
    <xdr:ext cx="599010" cy="259045"/>
    <xdr:sp macro="" textlink="">
      <xdr:nvSpPr>
        <xdr:cNvPr id="207" name="テキスト ボックス 206"/>
        <xdr:cNvSpPr txBox="1"/>
      </xdr:nvSpPr>
      <xdr:spPr>
        <a:xfrm>
          <a:off x="1719794" y="1351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43890</xdr:rowOff>
    </xdr:from>
    <xdr:to>
      <xdr:col>1</xdr:col>
      <xdr:colOff>485775</xdr:colOff>
      <xdr:row>78</xdr:row>
      <xdr:rowOff>145490</xdr:rowOff>
    </xdr:to>
    <xdr:sp macro="" textlink="">
      <xdr:nvSpPr>
        <xdr:cNvPr id="208" name="円/楕円 207"/>
        <xdr:cNvSpPr/>
      </xdr:nvSpPr>
      <xdr:spPr>
        <a:xfrm>
          <a:off x="1079500" y="134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136617</xdr:rowOff>
    </xdr:from>
    <xdr:ext cx="599010" cy="259045"/>
    <xdr:sp macro="" textlink="">
      <xdr:nvSpPr>
        <xdr:cNvPr id="209" name="テキスト ボックス 208"/>
        <xdr:cNvSpPr txBox="1"/>
      </xdr:nvSpPr>
      <xdr:spPr>
        <a:xfrm>
          <a:off x="830794" y="1350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5245</xdr:rowOff>
    </xdr:from>
    <xdr:to>
      <xdr:col>6</xdr:col>
      <xdr:colOff>511175</xdr:colOff>
      <xdr:row>99</xdr:row>
      <xdr:rowOff>19228</xdr:rowOff>
    </xdr:to>
    <xdr:cxnSp macro="">
      <xdr:nvCxnSpPr>
        <xdr:cNvPr id="239" name="直線コネクタ 238"/>
        <xdr:cNvCxnSpPr/>
      </xdr:nvCxnSpPr>
      <xdr:spPr>
        <a:xfrm flipV="1">
          <a:off x="3797300" y="16978795"/>
          <a:ext cx="8382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19228</xdr:rowOff>
    </xdr:from>
    <xdr:to>
      <xdr:col>5</xdr:col>
      <xdr:colOff>358775</xdr:colOff>
      <xdr:row>99</xdr:row>
      <xdr:rowOff>37840</xdr:rowOff>
    </xdr:to>
    <xdr:cxnSp macro="">
      <xdr:nvCxnSpPr>
        <xdr:cNvPr id="242" name="直線コネクタ 241"/>
        <xdr:cNvCxnSpPr/>
      </xdr:nvCxnSpPr>
      <xdr:spPr>
        <a:xfrm flipV="1">
          <a:off x="2908300" y="16992778"/>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37840</xdr:rowOff>
    </xdr:from>
    <xdr:to>
      <xdr:col>4</xdr:col>
      <xdr:colOff>155575</xdr:colOff>
      <xdr:row>99</xdr:row>
      <xdr:rowOff>57690</xdr:rowOff>
    </xdr:to>
    <xdr:cxnSp macro="">
      <xdr:nvCxnSpPr>
        <xdr:cNvPr id="245" name="直線コネクタ 244"/>
        <xdr:cNvCxnSpPr/>
      </xdr:nvCxnSpPr>
      <xdr:spPr>
        <a:xfrm flipV="1">
          <a:off x="2019300" y="17011390"/>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118749</xdr:rowOff>
    </xdr:from>
    <xdr:ext cx="534377" cy="259045"/>
    <xdr:sp macro="" textlink="">
      <xdr:nvSpPr>
        <xdr:cNvPr id="247" name="テキスト ボックス 246"/>
        <xdr:cNvSpPr txBox="1"/>
      </xdr:nvSpPr>
      <xdr:spPr>
        <a:xfrm>
          <a:off x="2641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45498</xdr:rowOff>
    </xdr:from>
    <xdr:to>
      <xdr:col>2</xdr:col>
      <xdr:colOff>638175</xdr:colOff>
      <xdr:row>99</xdr:row>
      <xdr:rowOff>57690</xdr:rowOff>
    </xdr:to>
    <xdr:cxnSp macro="">
      <xdr:nvCxnSpPr>
        <xdr:cNvPr id="248" name="直線コネクタ 247"/>
        <xdr:cNvCxnSpPr/>
      </xdr:nvCxnSpPr>
      <xdr:spPr>
        <a:xfrm>
          <a:off x="1130300" y="1701904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146448</xdr:rowOff>
    </xdr:from>
    <xdr:ext cx="534377" cy="259045"/>
    <xdr:sp macro="" textlink="">
      <xdr:nvSpPr>
        <xdr:cNvPr id="250" name="テキスト ボックス 249"/>
        <xdr:cNvSpPr txBox="1"/>
      </xdr:nvSpPr>
      <xdr:spPr>
        <a:xfrm>
          <a:off x="1752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146390</xdr:rowOff>
    </xdr:from>
    <xdr:ext cx="534377" cy="259045"/>
    <xdr:sp macro="" textlink="">
      <xdr:nvSpPr>
        <xdr:cNvPr id="252" name="テキスト ボックス 251"/>
        <xdr:cNvSpPr txBox="1"/>
      </xdr:nvSpPr>
      <xdr:spPr>
        <a:xfrm>
          <a:off x="863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125895</xdr:rowOff>
    </xdr:from>
    <xdr:to>
      <xdr:col>6</xdr:col>
      <xdr:colOff>561975</xdr:colOff>
      <xdr:row>99</xdr:row>
      <xdr:rowOff>56045</xdr:rowOff>
    </xdr:to>
    <xdr:sp macro="" textlink="">
      <xdr:nvSpPr>
        <xdr:cNvPr id="258" name="円/楕円 257"/>
        <xdr:cNvSpPr/>
      </xdr:nvSpPr>
      <xdr:spPr>
        <a:xfrm>
          <a:off x="4584700" y="169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40822</xdr:rowOff>
    </xdr:from>
    <xdr:ext cx="534377" cy="259045"/>
    <xdr:sp macro="" textlink="">
      <xdr:nvSpPr>
        <xdr:cNvPr id="259" name="衛生費該当値テキスト"/>
        <xdr:cNvSpPr txBox="1"/>
      </xdr:nvSpPr>
      <xdr:spPr>
        <a:xfrm>
          <a:off x="4686300" y="1684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139878</xdr:rowOff>
    </xdr:from>
    <xdr:to>
      <xdr:col>5</xdr:col>
      <xdr:colOff>409575</xdr:colOff>
      <xdr:row>99</xdr:row>
      <xdr:rowOff>70028</xdr:rowOff>
    </xdr:to>
    <xdr:sp macro="" textlink="">
      <xdr:nvSpPr>
        <xdr:cNvPr id="260" name="円/楕円 259"/>
        <xdr:cNvSpPr/>
      </xdr:nvSpPr>
      <xdr:spPr>
        <a:xfrm>
          <a:off x="3746500" y="169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61155</xdr:rowOff>
    </xdr:from>
    <xdr:ext cx="534377" cy="259045"/>
    <xdr:sp macro="" textlink="">
      <xdr:nvSpPr>
        <xdr:cNvPr id="261" name="テキスト ボックス 260"/>
        <xdr:cNvSpPr txBox="1"/>
      </xdr:nvSpPr>
      <xdr:spPr>
        <a:xfrm>
          <a:off x="3530111" y="170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158490</xdr:rowOff>
    </xdr:from>
    <xdr:to>
      <xdr:col>4</xdr:col>
      <xdr:colOff>206375</xdr:colOff>
      <xdr:row>99</xdr:row>
      <xdr:rowOff>88640</xdr:rowOff>
    </xdr:to>
    <xdr:sp macro="" textlink="">
      <xdr:nvSpPr>
        <xdr:cNvPr id="262" name="円/楕円 261"/>
        <xdr:cNvSpPr/>
      </xdr:nvSpPr>
      <xdr:spPr>
        <a:xfrm>
          <a:off x="2857500" y="169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79767</xdr:rowOff>
    </xdr:from>
    <xdr:ext cx="534377" cy="259045"/>
    <xdr:sp macro="" textlink="">
      <xdr:nvSpPr>
        <xdr:cNvPr id="263" name="テキスト ボックス 262"/>
        <xdr:cNvSpPr txBox="1"/>
      </xdr:nvSpPr>
      <xdr:spPr>
        <a:xfrm>
          <a:off x="2641111" y="1705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6890</xdr:rowOff>
    </xdr:from>
    <xdr:to>
      <xdr:col>3</xdr:col>
      <xdr:colOff>3175</xdr:colOff>
      <xdr:row>99</xdr:row>
      <xdr:rowOff>108490</xdr:rowOff>
    </xdr:to>
    <xdr:sp macro="" textlink="">
      <xdr:nvSpPr>
        <xdr:cNvPr id="264" name="円/楕円 263"/>
        <xdr:cNvSpPr/>
      </xdr:nvSpPr>
      <xdr:spPr>
        <a:xfrm>
          <a:off x="1968500" y="169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99617</xdr:rowOff>
    </xdr:from>
    <xdr:ext cx="534377" cy="259045"/>
    <xdr:sp macro="" textlink="">
      <xdr:nvSpPr>
        <xdr:cNvPr id="265" name="テキスト ボックス 264"/>
        <xdr:cNvSpPr txBox="1"/>
      </xdr:nvSpPr>
      <xdr:spPr>
        <a:xfrm>
          <a:off x="1752111" y="1707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166148</xdr:rowOff>
    </xdr:from>
    <xdr:to>
      <xdr:col>1</xdr:col>
      <xdr:colOff>485775</xdr:colOff>
      <xdr:row>99</xdr:row>
      <xdr:rowOff>96298</xdr:rowOff>
    </xdr:to>
    <xdr:sp macro="" textlink="">
      <xdr:nvSpPr>
        <xdr:cNvPr id="266" name="円/楕円 265"/>
        <xdr:cNvSpPr/>
      </xdr:nvSpPr>
      <xdr:spPr>
        <a:xfrm>
          <a:off x="1079500" y="169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87425</xdr:rowOff>
    </xdr:from>
    <xdr:ext cx="534377" cy="259045"/>
    <xdr:sp macro="" textlink="">
      <xdr:nvSpPr>
        <xdr:cNvPr id="267" name="テキスト ボックス 266"/>
        <xdr:cNvSpPr txBox="1"/>
      </xdr:nvSpPr>
      <xdr:spPr>
        <a:xfrm>
          <a:off x="863111" y="170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119218</xdr:rowOff>
    </xdr:from>
    <xdr:to>
      <xdr:col>15</xdr:col>
      <xdr:colOff>180975</xdr:colOff>
      <xdr:row>37</xdr:row>
      <xdr:rowOff>94849</xdr:rowOff>
    </xdr:to>
    <xdr:cxnSp macro="">
      <xdr:nvCxnSpPr>
        <xdr:cNvPr id="294" name="直線コネクタ 293"/>
        <xdr:cNvCxnSpPr/>
      </xdr:nvCxnSpPr>
      <xdr:spPr>
        <a:xfrm flipV="1">
          <a:off x="9639300" y="6291418"/>
          <a:ext cx="8382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94849</xdr:rowOff>
    </xdr:from>
    <xdr:to>
      <xdr:col>14</xdr:col>
      <xdr:colOff>28575</xdr:colOff>
      <xdr:row>37</xdr:row>
      <xdr:rowOff>140889</xdr:rowOff>
    </xdr:to>
    <xdr:cxnSp macro="">
      <xdr:nvCxnSpPr>
        <xdr:cNvPr id="297" name="直線コネクタ 296"/>
        <xdr:cNvCxnSpPr/>
      </xdr:nvCxnSpPr>
      <xdr:spPr>
        <a:xfrm flipV="1">
          <a:off x="8750300" y="6438499"/>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119263</xdr:rowOff>
    </xdr:from>
    <xdr:to>
      <xdr:col>12</xdr:col>
      <xdr:colOff>511175</xdr:colOff>
      <xdr:row>37</xdr:row>
      <xdr:rowOff>140889</xdr:rowOff>
    </xdr:to>
    <xdr:cxnSp macro="">
      <xdr:nvCxnSpPr>
        <xdr:cNvPr id="300" name="直線コネクタ 299"/>
        <xdr:cNvCxnSpPr/>
      </xdr:nvCxnSpPr>
      <xdr:spPr>
        <a:xfrm>
          <a:off x="7861300" y="6462913"/>
          <a:ext cx="8890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110395</xdr:rowOff>
    </xdr:from>
    <xdr:ext cx="469744" cy="259045"/>
    <xdr:sp macro="" textlink="">
      <xdr:nvSpPr>
        <xdr:cNvPr id="302" name="テキスト ボックス 301"/>
        <xdr:cNvSpPr txBox="1"/>
      </xdr:nvSpPr>
      <xdr:spPr>
        <a:xfrm>
          <a:off x="8515427" y="66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119263</xdr:rowOff>
    </xdr:from>
    <xdr:to>
      <xdr:col>11</xdr:col>
      <xdr:colOff>307975</xdr:colOff>
      <xdr:row>37</xdr:row>
      <xdr:rowOff>152593</xdr:rowOff>
    </xdr:to>
    <xdr:cxnSp macro="">
      <xdr:nvCxnSpPr>
        <xdr:cNvPr id="303" name="直線コネクタ 302"/>
        <xdr:cNvCxnSpPr/>
      </xdr:nvCxnSpPr>
      <xdr:spPr>
        <a:xfrm flipV="1">
          <a:off x="6972300" y="6462913"/>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92198</xdr:rowOff>
    </xdr:from>
    <xdr:ext cx="469744" cy="259045"/>
    <xdr:sp macro="" textlink="">
      <xdr:nvSpPr>
        <xdr:cNvPr id="305" name="テキスト ボックス 304"/>
        <xdr:cNvSpPr txBox="1"/>
      </xdr:nvSpPr>
      <xdr:spPr>
        <a:xfrm>
          <a:off x="7626427" y="66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77797</xdr:rowOff>
    </xdr:from>
    <xdr:ext cx="469744" cy="259045"/>
    <xdr:sp macro="" textlink="">
      <xdr:nvSpPr>
        <xdr:cNvPr id="307" name="テキスト ボックス 306"/>
        <xdr:cNvSpPr txBox="1"/>
      </xdr:nvSpPr>
      <xdr:spPr>
        <a:xfrm>
          <a:off x="6737427" y="659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68418</xdr:rowOff>
    </xdr:from>
    <xdr:to>
      <xdr:col>15</xdr:col>
      <xdr:colOff>231775</xdr:colOff>
      <xdr:row>36</xdr:row>
      <xdr:rowOff>170018</xdr:rowOff>
    </xdr:to>
    <xdr:sp macro="" textlink="">
      <xdr:nvSpPr>
        <xdr:cNvPr id="313" name="円/楕円 312"/>
        <xdr:cNvSpPr/>
      </xdr:nvSpPr>
      <xdr:spPr>
        <a:xfrm>
          <a:off x="10426700" y="62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91295</xdr:rowOff>
    </xdr:from>
    <xdr:ext cx="469744" cy="259045"/>
    <xdr:sp macro="" textlink="">
      <xdr:nvSpPr>
        <xdr:cNvPr id="314" name="労働費該当値テキスト"/>
        <xdr:cNvSpPr txBox="1"/>
      </xdr:nvSpPr>
      <xdr:spPr>
        <a:xfrm>
          <a:off x="10528300" y="60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44049</xdr:rowOff>
    </xdr:from>
    <xdr:to>
      <xdr:col>14</xdr:col>
      <xdr:colOff>79375</xdr:colOff>
      <xdr:row>37</xdr:row>
      <xdr:rowOff>145649</xdr:rowOff>
    </xdr:to>
    <xdr:sp macro="" textlink="">
      <xdr:nvSpPr>
        <xdr:cNvPr id="315" name="円/楕円 314"/>
        <xdr:cNvSpPr/>
      </xdr:nvSpPr>
      <xdr:spPr>
        <a:xfrm>
          <a:off x="9588500" y="63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162176</xdr:rowOff>
    </xdr:from>
    <xdr:ext cx="469744" cy="259045"/>
    <xdr:sp macro="" textlink="">
      <xdr:nvSpPr>
        <xdr:cNvPr id="316" name="テキスト ボックス 315"/>
        <xdr:cNvSpPr txBox="1"/>
      </xdr:nvSpPr>
      <xdr:spPr>
        <a:xfrm>
          <a:off x="9404427" y="616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90089</xdr:rowOff>
    </xdr:from>
    <xdr:to>
      <xdr:col>12</xdr:col>
      <xdr:colOff>561975</xdr:colOff>
      <xdr:row>38</xdr:row>
      <xdr:rowOff>20239</xdr:rowOff>
    </xdr:to>
    <xdr:sp macro="" textlink="">
      <xdr:nvSpPr>
        <xdr:cNvPr id="317" name="円/楕円 316"/>
        <xdr:cNvSpPr/>
      </xdr:nvSpPr>
      <xdr:spPr>
        <a:xfrm>
          <a:off x="8699500" y="64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36766</xdr:rowOff>
    </xdr:from>
    <xdr:ext cx="469744" cy="259045"/>
    <xdr:sp macro="" textlink="">
      <xdr:nvSpPr>
        <xdr:cNvPr id="318" name="テキスト ボックス 317"/>
        <xdr:cNvSpPr txBox="1"/>
      </xdr:nvSpPr>
      <xdr:spPr>
        <a:xfrm>
          <a:off x="8515427" y="620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68463</xdr:rowOff>
    </xdr:from>
    <xdr:to>
      <xdr:col>11</xdr:col>
      <xdr:colOff>358775</xdr:colOff>
      <xdr:row>37</xdr:row>
      <xdr:rowOff>170063</xdr:rowOff>
    </xdr:to>
    <xdr:sp macro="" textlink="">
      <xdr:nvSpPr>
        <xdr:cNvPr id="319" name="円/楕円 318"/>
        <xdr:cNvSpPr/>
      </xdr:nvSpPr>
      <xdr:spPr>
        <a:xfrm>
          <a:off x="7810500" y="64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15140</xdr:rowOff>
    </xdr:from>
    <xdr:ext cx="469744" cy="259045"/>
    <xdr:sp macro="" textlink="">
      <xdr:nvSpPr>
        <xdr:cNvPr id="320" name="テキスト ボックス 319"/>
        <xdr:cNvSpPr txBox="1"/>
      </xdr:nvSpPr>
      <xdr:spPr>
        <a:xfrm>
          <a:off x="7626427" y="618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101793</xdr:rowOff>
    </xdr:from>
    <xdr:to>
      <xdr:col>10</xdr:col>
      <xdr:colOff>155575</xdr:colOff>
      <xdr:row>38</xdr:row>
      <xdr:rowOff>31943</xdr:rowOff>
    </xdr:to>
    <xdr:sp macro="" textlink="">
      <xdr:nvSpPr>
        <xdr:cNvPr id="321" name="円/楕円 320"/>
        <xdr:cNvSpPr/>
      </xdr:nvSpPr>
      <xdr:spPr>
        <a:xfrm>
          <a:off x="6921500" y="644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48470</xdr:rowOff>
    </xdr:from>
    <xdr:ext cx="469744" cy="259045"/>
    <xdr:sp macro="" textlink="">
      <xdr:nvSpPr>
        <xdr:cNvPr id="322" name="テキスト ボックス 321"/>
        <xdr:cNvSpPr txBox="1"/>
      </xdr:nvSpPr>
      <xdr:spPr>
        <a:xfrm>
          <a:off x="6737427" y="622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117905</xdr:rowOff>
    </xdr:from>
    <xdr:to>
      <xdr:col>15</xdr:col>
      <xdr:colOff>180975</xdr:colOff>
      <xdr:row>58</xdr:row>
      <xdr:rowOff>121458</xdr:rowOff>
    </xdr:to>
    <xdr:cxnSp macro="">
      <xdr:nvCxnSpPr>
        <xdr:cNvPr id="349" name="直線コネクタ 348"/>
        <xdr:cNvCxnSpPr/>
      </xdr:nvCxnSpPr>
      <xdr:spPr>
        <a:xfrm flipV="1">
          <a:off x="9639300" y="10062005"/>
          <a:ext cx="8382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121458</xdr:rowOff>
    </xdr:from>
    <xdr:to>
      <xdr:col>14</xdr:col>
      <xdr:colOff>28575</xdr:colOff>
      <xdr:row>58</xdr:row>
      <xdr:rowOff>121472</xdr:rowOff>
    </xdr:to>
    <xdr:cxnSp macro="">
      <xdr:nvCxnSpPr>
        <xdr:cNvPr id="352" name="直線コネクタ 351"/>
        <xdr:cNvCxnSpPr/>
      </xdr:nvCxnSpPr>
      <xdr:spPr>
        <a:xfrm flipV="1">
          <a:off x="8750300" y="10065558"/>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121472</xdr:rowOff>
    </xdr:from>
    <xdr:to>
      <xdr:col>12</xdr:col>
      <xdr:colOff>511175</xdr:colOff>
      <xdr:row>58</xdr:row>
      <xdr:rowOff>123931</xdr:rowOff>
    </xdr:to>
    <xdr:cxnSp macro="">
      <xdr:nvCxnSpPr>
        <xdr:cNvPr id="355" name="直線コネクタ 354"/>
        <xdr:cNvCxnSpPr/>
      </xdr:nvCxnSpPr>
      <xdr:spPr>
        <a:xfrm flipV="1">
          <a:off x="7861300" y="10065572"/>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119593</xdr:rowOff>
    </xdr:from>
    <xdr:to>
      <xdr:col>11</xdr:col>
      <xdr:colOff>307975</xdr:colOff>
      <xdr:row>58</xdr:row>
      <xdr:rowOff>123931</xdr:rowOff>
    </xdr:to>
    <xdr:cxnSp macro="">
      <xdr:nvCxnSpPr>
        <xdr:cNvPr id="358" name="直線コネクタ 357"/>
        <xdr:cNvCxnSpPr/>
      </xdr:nvCxnSpPr>
      <xdr:spPr>
        <a:xfrm>
          <a:off x="6972300" y="10063693"/>
          <a:ext cx="8890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67105</xdr:rowOff>
    </xdr:from>
    <xdr:to>
      <xdr:col>15</xdr:col>
      <xdr:colOff>231775</xdr:colOff>
      <xdr:row>58</xdr:row>
      <xdr:rowOff>168705</xdr:rowOff>
    </xdr:to>
    <xdr:sp macro="" textlink="">
      <xdr:nvSpPr>
        <xdr:cNvPr id="368" name="円/楕円 367"/>
        <xdr:cNvSpPr/>
      </xdr:nvSpPr>
      <xdr:spPr>
        <a:xfrm>
          <a:off x="10426700" y="100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70658</xdr:rowOff>
    </xdr:from>
    <xdr:to>
      <xdr:col>14</xdr:col>
      <xdr:colOff>79375</xdr:colOff>
      <xdr:row>59</xdr:row>
      <xdr:rowOff>808</xdr:rowOff>
    </xdr:to>
    <xdr:sp macro="" textlink="">
      <xdr:nvSpPr>
        <xdr:cNvPr id="370" name="円/楕円 369"/>
        <xdr:cNvSpPr/>
      </xdr:nvSpPr>
      <xdr:spPr>
        <a:xfrm>
          <a:off x="9588500" y="100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163385</xdr:rowOff>
    </xdr:from>
    <xdr:ext cx="469744" cy="259045"/>
    <xdr:sp macro="" textlink="">
      <xdr:nvSpPr>
        <xdr:cNvPr id="371" name="テキスト ボックス 370"/>
        <xdr:cNvSpPr txBox="1"/>
      </xdr:nvSpPr>
      <xdr:spPr>
        <a:xfrm>
          <a:off x="9404427" y="1010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70672</xdr:rowOff>
    </xdr:from>
    <xdr:to>
      <xdr:col>12</xdr:col>
      <xdr:colOff>561975</xdr:colOff>
      <xdr:row>59</xdr:row>
      <xdr:rowOff>822</xdr:rowOff>
    </xdr:to>
    <xdr:sp macro="" textlink="">
      <xdr:nvSpPr>
        <xdr:cNvPr id="372" name="円/楕円 371"/>
        <xdr:cNvSpPr/>
      </xdr:nvSpPr>
      <xdr:spPr>
        <a:xfrm>
          <a:off x="8699500" y="100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163399</xdr:rowOff>
    </xdr:from>
    <xdr:ext cx="469744" cy="259045"/>
    <xdr:sp macro="" textlink="">
      <xdr:nvSpPr>
        <xdr:cNvPr id="373" name="テキスト ボックス 372"/>
        <xdr:cNvSpPr txBox="1"/>
      </xdr:nvSpPr>
      <xdr:spPr>
        <a:xfrm>
          <a:off x="8515427" y="101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73131</xdr:rowOff>
    </xdr:from>
    <xdr:to>
      <xdr:col>11</xdr:col>
      <xdr:colOff>358775</xdr:colOff>
      <xdr:row>59</xdr:row>
      <xdr:rowOff>3281</xdr:rowOff>
    </xdr:to>
    <xdr:sp macro="" textlink="">
      <xdr:nvSpPr>
        <xdr:cNvPr id="374" name="円/楕円 373"/>
        <xdr:cNvSpPr/>
      </xdr:nvSpPr>
      <xdr:spPr>
        <a:xfrm>
          <a:off x="7810500" y="1001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165858</xdr:rowOff>
    </xdr:from>
    <xdr:ext cx="469744" cy="259045"/>
    <xdr:sp macro="" textlink="">
      <xdr:nvSpPr>
        <xdr:cNvPr id="375" name="テキスト ボックス 374"/>
        <xdr:cNvSpPr txBox="1"/>
      </xdr:nvSpPr>
      <xdr:spPr>
        <a:xfrm>
          <a:off x="7626427" y="1010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68793</xdr:rowOff>
    </xdr:from>
    <xdr:to>
      <xdr:col>10</xdr:col>
      <xdr:colOff>155575</xdr:colOff>
      <xdr:row>58</xdr:row>
      <xdr:rowOff>170393</xdr:rowOff>
    </xdr:to>
    <xdr:sp macro="" textlink="">
      <xdr:nvSpPr>
        <xdr:cNvPr id="376" name="円/楕円 375"/>
        <xdr:cNvSpPr/>
      </xdr:nvSpPr>
      <xdr:spPr>
        <a:xfrm>
          <a:off x="6921500" y="100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161520</xdr:rowOff>
    </xdr:from>
    <xdr:ext cx="469744" cy="259045"/>
    <xdr:sp macro="" textlink="">
      <xdr:nvSpPr>
        <xdr:cNvPr id="377" name="テキスト ボックス 376"/>
        <xdr:cNvSpPr txBox="1"/>
      </xdr:nvSpPr>
      <xdr:spPr>
        <a:xfrm>
          <a:off x="6737427" y="1010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1535</xdr:rowOff>
    </xdr:from>
    <xdr:to>
      <xdr:col>15</xdr:col>
      <xdr:colOff>180975</xdr:colOff>
      <xdr:row>78</xdr:row>
      <xdr:rowOff>26291</xdr:rowOff>
    </xdr:to>
    <xdr:cxnSp macro="">
      <xdr:nvCxnSpPr>
        <xdr:cNvPr id="404" name="直線コネクタ 403"/>
        <xdr:cNvCxnSpPr/>
      </xdr:nvCxnSpPr>
      <xdr:spPr>
        <a:xfrm flipV="1">
          <a:off x="9639300" y="13374635"/>
          <a:ext cx="838200" cy="2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25194</xdr:rowOff>
    </xdr:from>
    <xdr:to>
      <xdr:col>14</xdr:col>
      <xdr:colOff>28575</xdr:colOff>
      <xdr:row>78</xdr:row>
      <xdr:rowOff>26291</xdr:rowOff>
    </xdr:to>
    <xdr:cxnSp macro="">
      <xdr:nvCxnSpPr>
        <xdr:cNvPr id="407" name="直線コネクタ 406"/>
        <xdr:cNvCxnSpPr/>
      </xdr:nvCxnSpPr>
      <xdr:spPr>
        <a:xfrm>
          <a:off x="8750300" y="13398294"/>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25194</xdr:rowOff>
    </xdr:from>
    <xdr:to>
      <xdr:col>12</xdr:col>
      <xdr:colOff>511175</xdr:colOff>
      <xdr:row>78</xdr:row>
      <xdr:rowOff>75166</xdr:rowOff>
    </xdr:to>
    <xdr:cxnSp macro="">
      <xdr:nvCxnSpPr>
        <xdr:cNvPr id="410" name="直線コネクタ 409"/>
        <xdr:cNvCxnSpPr/>
      </xdr:nvCxnSpPr>
      <xdr:spPr>
        <a:xfrm flipV="1">
          <a:off x="7861300" y="13398294"/>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70709</xdr:rowOff>
    </xdr:from>
    <xdr:to>
      <xdr:col>11</xdr:col>
      <xdr:colOff>307975</xdr:colOff>
      <xdr:row>78</xdr:row>
      <xdr:rowOff>75166</xdr:rowOff>
    </xdr:to>
    <xdr:cxnSp macro="">
      <xdr:nvCxnSpPr>
        <xdr:cNvPr id="413" name="直線コネクタ 412"/>
        <xdr:cNvCxnSpPr/>
      </xdr:nvCxnSpPr>
      <xdr:spPr>
        <a:xfrm>
          <a:off x="6972300" y="13443809"/>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122185</xdr:rowOff>
    </xdr:from>
    <xdr:to>
      <xdr:col>15</xdr:col>
      <xdr:colOff>231775</xdr:colOff>
      <xdr:row>78</xdr:row>
      <xdr:rowOff>52335</xdr:rowOff>
    </xdr:to>
    <xdr:sp macro="" textlink="">
      <xdr:nvSpPr>
        <xdr:cNvPr id="423" name="円/楕円 422"/>
        <xdr:cNvSpPr/>
      </xdr:nvSpPr>
      <xdr:spPr>
        <a:xfrm>
          <a:off x="10426700" y="133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37112</xdr:rowOff>
    </xdr:from>
    <xdr:ext cx="469744" cy="259045"/>
    <xdr:sp macro="" textlink="">
      <xdr:nvSpPr>
        <xdr:cNvPr id="424" name="商工費該当値テキスト"/>
        <xdr:cNvSpPr txBox="1"/>
      </xdr:nvSpPr>
      <xdr:spPr>
        <a:xfrm>
          <a:off x="10528300" y="1323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146941</xdr:rowOff>
    </xdr:from>
    <xdr:to>
      <xdr:col>14</xdr:col>
      <xdr:colOff>79375</xdr:colOff>
      <xdr:row>78</xdr:row>
      <xdr:rowOff>77091</xdr:rowOff>
    </xdr:to>
    <xdr:sp macro="" textlink="">
      <xdr:nvSpPr>
        <xdr:cNvPr id="425" name="円/楕円 424"/>
        <xdr:cNvSpPr/>
      </xdr:nvSpPr>
      <xdr:spPr>
        <a:xfrm>
          <a:off x="9588500" y="133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68218</xdr:rowOff>
    </xdr:from>
    <xdr:ext cx="469744" cy="259045"/>
    <xdr:sp macro="" textlink="">
      <xdr:nvSpPr>
        <xdr:cNvPr id="426" name="テキスト ボックス 425"/>
        <xdr:cNvSpPr txBox="1"/>
      </xdr:nvSpPr>
      <xdr:spPr>
        <a:xfrm>
          <a:off x="9404427" y="1344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145844</xdr:rowOff>
    </xdr:from>
    <xdr:to>
      <xdr:col>12</xdr:col>
      <xdr:colOff>561975</xdr:colOff>
      <xdr:row>78</xdr:row>
      <xdr:rowOff>75994</xdr:rowOff>
    </xdr:to>
    <xdr:sp macro="" textlink="">
      <xdr:nvSpPr>
        <xdr:cNvPr id="427" name="円/楕円 426"/>
        <xdr:cNvSpPr/>
      </xdr:nvSpPr>
      <xdr:spPr>
        <a:xfrm>
          <a:off x="8699500" y="133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67121</xdr:rowOff>
    </xdr:from>
    <xdr:ext cx="469744" cy="259045"/>
    <xdr:sp macro="" textlink="">
      <xdr:nvSpPr>
        <xdr:cNvPr id="428" name="テキスト ボックス 427"/>
        <xdr:cNvSpPr txBox="1"/>
      </xdr:nvSpPr>
      <xdr:spPr>
        <a:xfrm>
          <a:off x="8515427" y="1344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24366</xdr:rowOff>
    </xdr:from>
    <xdr:to>
      <xdr:col>11</xdr:col>
      <xdr:colOff>358775</xdr:colOff>
      <xdr:row>78</xdr:row>
      <xdr:rowOff>125966</xdr:rowOff>
    </xdr:to>
    <xdr:sp macro="" textlink="">
      <xdr:nvSpPr>
        <xdr:cNvPr id="429" name="円/楕円 428"/>
        <xdr:cNvSpPr/>
      </xdr:nvSpPr>
      <xdr:spPr>
        <a:xfrm>
          <a:off x="7810500" y="133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117093</xdr:rowOff>
    </xdr:from>
    <xdr:ext cx="469744" cy="259045"/>
    <xdr:sp macro="" textlink="">
      <xdr:nvSpPr>
        <xdr:cNvPr id="430" name="テキスト ボックス 429"/>
        <xdr:cNvSpPr txBox="1"/>
      </xdr:nvSpPr>
      <xdr:spPr>
        <a:xfrm>
          <a:off x="7626427" y="1349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19909</xdr:rowOff>
    </xdr:from>
    <xdr:to>
      <xdr:col>10</xdr:col>
      <xdr:colOff>155575</xdr:colOff>
      <xdr:row>78</xdr:row>
      <xdr:rowOff>121509</xdr:rowOff>
    </xdr:to>
    <xdr:sp macro="" textlink="">
      <xdr:nvSpPr>
        <xdr:cNvPr id="431" name="円/楕円 430"/>
        <xdr:cNvSpPr/>
      </xdr:nvSpPr>
      <xdr:spPr>
        <a:xfrm>
          <a:off x="6921500" y="133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112636</xdr:rowOff>
    </xdr:from>
    <xdr:ext cx="469744" cy="259045"/>
    <xdr:sp macro="" textlink="">
      <xdr:nvSpPr>
        <xdr:cNvPr id="432" name="テキスト ボックス 431"/>
        <xdr:cNvSpPr txBox="1"/>
      </xdr:nvSpPr>
      <xdr:spPr>
        <a:xfrm>
          <a:off x="6737427" y="1348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162869</xdr:rowOff>
    </xdr:from>
    <xdr:to>
      <xdr:col>15</xdr:col>
      <xdr:colOff>180975</xdr:colOff>
      <xdr:row>99</xdr:row>
      <xdr:rowOff>495</xdr:rowOff>
    </xdr:to>
    <xdr:cxnSp macro="">
      <xdr:nvCxnSpPr>
        <xdr:cNvPr id="461" name="直線コネクタ 460"/>
        <xdr:cNvCxnSpPr/>
      </xdr:nvCxnSpPr>
      <xdr:spPr>
        <a:xfrm>
          <a:off x="9639300" y="16964969"/>
          <a:ext cx="8382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162869</xdr:rowOff>
    </xdr:from>
    <xdr:to>
      <xdr:col>14</xdr:col>
      <xdr:colOff>28575</xdr:colOff>
      <xdr:row>98</xdr:row>
      <xdr:rowOff>162919</xdr:rowOff>
    </xdr:to>
    <xdr:cxnSp macro="">
      <xdr:nvCxnSpPr>
        <xdr:cNvPr id="464" name="直線コネクタ 463"/>
        <xdr:cNvCxnSpPr/>
      </xdr:nvCxnSpPr>
      <xdr:spPr>
        <a:xfrm flipV="1">
          <a:off x="8750300" y="16964969"/>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162919</xdr:rowOff>
    </xdr:from>
    <xdr:to>
      <xdr:col>12</xdr:col>
      <xdr:colOff>511175</xdr:colOff>
      <xdr:row>98</xdr:row>
      <xdr:rowOff>169314</xdr:rowOff>
    </xdr:to>
    <xdr:cxnSp macro="">
      <xdr:nvCxnSpPr>
        <xdr:cNvPr id="467" name="直線コネクタ 466"/>
        <xdr:cNvCxnSpPr/>
      </xdr:nvCxnSpPr>
      <xdr:spPr>
        <a:xfrm flipV="1">
          <a:off x="7861300" y="16965019"/>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51897</xdr:rowOff>
    </xdr:from>
    <xdr:ext cx="534377" cy="259045"/>
    <xdr:sp macro="" textlink="">
      <xdr:nvSpPr>
        <xdr:cNvPr id="469" name="テキスト ボックス 468"/>
        <xdr:cNvSpPr txBox="1"/>
      </xdr:nvSpPr>
      <xdr:spPr>
        <a:xfrm>
          <a:off x="848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169314</xdr:rowOff>
    </xdr:from>
    <xdr:to>
      <xdr:col>11</xdr:col>
      <xdr:colOff>307975</xdr:colOff>
      <xdr:row>99</xdr:row>
      <xdr:rowOff>8151</xdr:rowOff>
    </xdr:to>
    <xdr:cxnSp macro="">
      <xdr:nvCxnSpPr>
        <xdr:cNvPr id="470" name="直線コネクタ 469"/>
        <xdr:cNvCxnSpPr/>
      </xdr:nvCxnSpPr>
      <xdr:spPr>
        <a:xfrm flipV="1">
          <a:off x="6972300" y="1697141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51764</xdr:rowOff>
    </xdr:from>
    <xdr:ext cx="534377" cy="259045"/>
    <xdr:sp macro="" textlink="">
      <xdr:nvSpPr>
        <xdr:cNvPr id="472" name="テキスト ボックス 471"/>
        <xdr:cNvSpPr txBox="1"/>
      </xdr:nvSpPr>
      <xdr:spPr>
        <a:xfrm>
          <a:off x="7594111" y="166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58191</xdr:rowOff>
    </xdr:from>
    <xdr:ext cx="534377" cy="259045"/>
    <xdr:sp macro="" textlink="">
      <xdr:nvSpPr>
        <xdr:cNvPr id="474" name="テキスト ボックス 473"/>
        <xdr:cNvSpPr txBox="1"/>
      </xdr:nvSpPr>
      <xdr:spPr>
        <a:xfrm>
          <a:off x="6705111"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121145</xdr:rowOff>
    </xdr:from>
    <xdr:to>
      <xdr:col>15</xdr:col>
      <xdr:colOff>231775</xdr:colOff>
      <xdr:row>99</xdr:row>
      <xdr:rowOff>51295</xdr:rowOff>
    </xdr:to>
    <xdr:sp macro="" textlink="">
      <xdr:nvSpPr>
        <xdr:cNvPr id="480" name="円/楕円 479"/>
        <xdr:cNvSpPr/>
      </xdr:nvSpPr>
      <xdr:spPr>
        <a:xfrm>
          <a:off x="10426700" y="169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34,610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112069</xdr:rowOff>
    </xdr:from>
    <xdr:to>
      <xdr:col>14</xdr:col>
      <xdr:colOff>79375</xdr:colOff>
      <xdr:row>99</xdr:row>
      <xdr:rowOff>42219</xdr:rowOff>
    </xdr:to>
    <xdr:sp macro="" textlink="">
      <xdr:nvSpPr>
        <xdr:cNvPr id="482" name="円/楕円 481"/>
        <xdr:cNvSpPr/>
      </xdr:nvSpPr>
      <xdr:spPr>
        <a:xfrm>
          <a:off x="9588500" y="169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33346</xdr:rowOff>
    </xdr:from>
    <xdr:ext cx="534377" cy="259045"/>
    <xdr:sp macro="" textlink="">
      <xdr:nvSpPr>
        <xdr:cNvPr id="483" name="テキスト ボックス 482"/>
        <xdr:cNvSpPr txBox="1"/>
      </xdr:nvSpPr>
      <xdr:spPr>
        <a:xfrm>
          <a:off x="9372111" y="170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112119</xdr:rowOff>
    </xdr:from>
    <xdr:to>
      <xdr:col>12</xdr:col>
      <xdr:colOff>561975</xdr:colOff>
      <xdr:row>99</xdr:row>
      <xdr:rowOff>42269</xdr:rowOff>
    </xdr:to>
    <xdr:sp macro="" textlink="">
      <xdr:nvSpPr>
        <xdr:cNvPr id="484" name="円/楕円 483"/>
        <xdr:cNvSpPr/>
      </xdr:nvSpPr>
      <xdr:spPr>
        <a:xfrm>
          <a:off x="8699500" y="1691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33396</xdr:rowOff>
    </xdr:from>
    <xdr:ext cx="534377" cy="259045"/>
    <xdr:sp macro="" textlink="">
      <xdr:nvSpPr>
        <xdr:cNvPr id="485" name="テキスト ボックス 484"/>
        <xdr:cNvSpPr txBox="1"/>
      </xdr:nvSpPr>
      <xdr:spPr>
        <a:xfrm>
          <a:off x="8483111" y="1700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118514</xdr:rowOff>
    </xdr:from>
    <xdr:to>
      <xdr:col>11</xdr:col>
      <xdr:colOff>358775</xdr:colOff>
      <xdr:row>99</xdr:row>
      <xdr:rowOff>48664</xdr:rowOff>
    </xdr:to>
    <xdr:sp macro="" textlink="">
      <xdr:nvSpPr>
        <xdr:cNvPr id="486" name="円/楕円 485"/>
        <xdr:cNvSpPr/>
      </xdr:nvSpPr>
      <xdr:spPr>
        <a:xfrm>
          <a:off x="7810500" y="1692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39791</xdr:rowOff>
    </xdr:from>
    <xdr:ext cx="534377" cy="259045"/>
    <xdr:sp macro="" textlink="">
      <xdr:nvSpPr>
        <xdr:cNvPr id="487" name="テキスト ボックス 486"/>
        <xdr:cNvSpPr txBox="1"/>
      </xdr:nvSpPr>
      <xdr:spPr>
        <a:xfrm>
          <a:off x="7594111" y="1701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128801</xdr:rowOff>
    </xdr:from>
    <xdr:to>
      <xdr:col>10</xdr:col>
      <xdr:colOff>155575</xdr:colOff>
      <xdr:row>99</xdr:row>
      <xdr:rowOff>58951</xdr:rowOff>
    </xdr:to>
    <xdr:sp macro="" textlink="">
      <xdr:nvSpPr>
        <xdr:cNvPr id="488" name="円/楕円 487"/>
        <xdr:cNvSpPr/>
      </xdr:nvSpPr>
      <xdr:spPr>
        <a:xfrm>
          <a:off x="6921500" y="169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50078</xdr:rowOff>
    </xdr:from>
    <xdr:ext cx="534377" cy="259045"/>
    <xdr:sp macro="" textlink="">
      <xdr:nvSpPr>
        <xdr:cNvPr id="489" name="テキスト ボックス 488"/>
        <xdr:cNvSpPr txBox="1"/>
      </xdr:nvSpPr>
      <xdr:spPr>
        <a:xfrm>
          <a:off x="6705111" y="170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133299</xdr:rowOff>
    </xdr:from>
    <xdr:to>
      <xdr:col>23</xdr:col>
      <xdr:colOff>517525</xdr:colOff>
      <xdr:row>38</xdr:row>
      <xdr:rowOff>159359</xdr:rowOff>
    </xdr:to>
    <xdr:cxnSp macro="">
      <xdr:nvCxnSpPr>
        <xdr:cNvPr id="517" name="直線コネクタ 516"/>
        <xdr:cNvCxnSpPr/>
      </xdr:nvCxnSpPr>
      <xdr:spPr>
        <a:xfrm>
          <a:off x="15481300" y="6648399"/>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103718</xdr:rowOff>
    </xdr:from>
    <xdr:to>
      <xdr:col>22</xdr:col>
      <xdr:colOff>365125</xdr:colOff>
      <xdr:row>38</xdr:row>
      <xdr:rowOff>133299</xdr:rowOff>
    </xdr:to>
    <xdr:cxnSp macro="">
      <xdr:nvCxnSpPr>
        <xdr:cNvPr id="520" name="直線コネクタ 519"/>
        <xdr:cNvCxnSpPr/>
      </xdr:nvCxnSpPr>
      <xdr:spPr>
        <a:xfrm>
          <a:off x="14592300" y="6447368"/>
          <a:ext cx="889000" cy="20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103718</xdr:rowOff>
    </xdr:from>
    <xdr:to>
      <xdr:col>21</xdr:col>
      <xdr:colOff>161925</xdr:colOff>
      <xdr:row>38</xdr:row>
      <xdr:rowOff>62708</xdr:rowOff>
    </xdr:to>
    <xdr:cxnSp macro="">
      <xdr:nvCxnSpPr>
        <xdr:cNvPr id="523" name="直線コネクタ 522"/>
        <xdr:cNvCxnSpPr/>
      </xdr:nvCxnSpPr>
      <xdr:spPr>
        <a:xfrm flipV="1">
          <a:off x="13703300" y="6447368"/>
          <a:ext cx="889000" cy="13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62708</xdr:rowOff>
    </xdr:from>
    <xdr:to>
      <xdr:col>19</xdr:col>
      <xdr:colOff>644525</xdr:colOff>
      <xdr:row>38</xdr:row>
      <xdr:rowOff>135082</xdr:rowOff>
    </xdr:to>
    <xdr:cxnSp macro="">
      <xdr:nvCxnSpPr>
        <xdr:cNvPr id="526" name="直線コネクタ 525"/>
        <xdr:cNvCxnSpPr/>
      </xdr:nvCxnSpPr>
      <xdr:spPr>
        <a:xfrm flipV="1">
          <a:off x="12814300" y="6577808"/>
          <a:ext cx="889000" cy="7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8374</xdr:rowOff>
    </xdr:from>
    <xdr:ext cx="534377" cy="259045"/>
    <xdr:sp macro="" textlink="">
      <xdr:nvSpPr>
        <xdr:cNvPr id="528" name="テキスト ボックス 527"/>
        <xdr:cNvSpPr txBox="1"/>
      </xdr:nvSpPr>
      <xdr:spPr>
        <a:xfrm>
          <a:off x="13436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108559</xdr:rowOff>
    </xdr:from>
    <xdr:to>
      <xdr:col>23</xdr:col>
      <xdr:colOff>568325</xdr:colOff>
      <xdr:row>39</xdr:row>
      <xdr:rowOff>38709</xdr:rowOff>
    </xdr:to>
    <xdr:sp macro="" textlink="">
      <xdr:nvSpPr>
        <xdr:cNvPr id="536" name="円/楕円 535"/>
        <xdr:cNvSpPr/>
      </xdr:nvSpPr>
      <xdr:spPr>
        <a:xfrm>
          <a:off x="16268700" y="66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23486</xdr:rowOff>
    </xdr:from>
    <xdr:ext cx="469744" cy="259045"/>
    <xdr:sp macro="" textlink="">
      <xdr:nvSpPr>
        <xdr:cNvPr id="537" name="消防費該当値テキスト"/>
        <xdr:cNvSpPr txBox="1"/>
      </xdr:nvSpPr>
      <xdr:spPr>
        <a:xfrm>
          <a:off x="16370300" y="65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82499</xdr:rowOff>
    </xdr:from>
    <xdr:to>
      <xdr:col>22</xdr:col>
      <xdr:colOff>415925</xdr:colOff>
      <xdr:row>39</xdr:row>
      <xdr:rowOff>12649</xdr:rowOff>
    </xdr:to>
    <xdr:sp macro="" textlink="">
      <xdr:nvSpPr>
        <xdr:cNvPr id="538" name="円/楕円 537"/>
        <xdr:cNvSpPr/>
      </xdr:nvSpPr>
      <xdr:spPr>
        <a:xfrm>
          <a:off x="15430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3776</xdr:rowOff>
    </xdr:from>
    <xdr:ext cx="534377" cy="259045"/>
    <xdr:sp macro="" textlink="">
      <xdr:nvSpPr>
        <xdr:cNvPr id="539" name="テキスト ボックス 538"/>
        <xdr:cNvSpPr txBox="1"/>
      </xdr:nvSpPr>
      <xdr:spPr>
        <a:xfrm>
          <a:off x="15214111" y="66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52918</xdr:rowOff>
    </xdr:from>
    <xdr:to>
      <xdr:col>21</xdr:col>
      <xdr:colOff>212725</xdr:colOff>
      <xdr:row>37</xdr:row>
      <xdr:rowOff>154518</xdr:rowOff>
    </xdr:to>
    <xdr:sp macro="" textlink="">
      <xdr:nvSpPr>
        <xdr:cNvPr id="540" name="円/楕円 539"/>
        <xdr:cNvSpPr/>
      </xdr:nvSpPr>
      <xdr:spPr>
        <a:xfrm>
          <a:off x="14541500" y="63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145645</xdr:rowOff>
    </xdr:from>
    <xdr:ext cx="534377" cy="259045"/>
    <xdr:sp macro="" textlink="">
      <xdr:nvSpPr>
        <xdr:cNvPr id="541" name="テキスト ボックス 540"/>
        <xdr:cNvSpPr txBox="1"/>
      </xdr:nvSpPr>
      <xdr:spPr>
        <a:xfrm>
          <a:off x="14325111" y="648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11908</xdr:rowOff>
    </xdr:from>
    <xdr:to>
      <xdr:col>20</xdr:col>
      <xdr:colOff>9525</xdr:colOff>
      <xdr:row>38</xdr:row>
      <xdr:rowOff>113508</xdr:rowOff>
    </xdr:to>
    <xdr:sp macro="" textlink="">
      <xdr:nvSpPr>
        <xdr:cNvPr id="542" name="円/楕円 541"/>
        <xdr:cNvSpPr/>
      </xdr:nvSpPr>
      <xdr:spPr>
        <a:xfrm>
          <a:off x="13652500" y="65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104635</xdr:rowOff>
    </xdr:from>
    <xdr:ext cx="534377" cy="259045"/>
    <xdr:sp macro="" textlink="">
      <xdr:nvSpPr>
        <xdr:cNvPr id="543" name="テキスト ボックス 542"/>
        <xdr:cNvSpPr txBox="1"/>
      </xdr:nvSpPr>
      <xdr:spPr>
        <a:xfrm>
          <a:off x="13436111" y="66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84282</xdr:rowOff>
    </xdr:from>
    <xdr:to>
      <xdr:col>18</xdr:col>
      <xdr:colOff>492125</xdr:colOff>
      <xdr:row>39</xdr:row>
      <xdr:rowOff>14432</xdr:rowOff>
    </xdr:to>
    <xdr:sp macro="" textlink="">
      <xdr:nvSpPr>
        <xdr:cNvPr id="544" name="円/楕円 543"/>
        <xdr:cNvSpPr/>
      </xdr:nvSpPr>
      <xdr:spPr>
        <a:xfrm>
          <a:off x="12763500" y="65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5559</xdr:rowOff>
    </xdr:from>
    <xdr:ext cx="534377" cy="259045"/>
    <xdr:sp macro="" textlink="">
      <xdr:nvSpPr>
        <xdr:cNvPr id="545" name="テキスト ボックス 544"/>
        <xdr:cNvSpPr txBox="1"/>
      </xdr:nvSpPr>
      <xdr:spPr>
        <a:xfrm>
          <a:off x="12547111" y="66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1229</xdr:rowOff>
    </xdr:from>
    <xdr:to>
      <xdr:col>23</xdr:col>
      <xdr:colOff>517525</xdr:colOff>
      <xdr:row>57</xdr:row>
      <xdr:rowOff>157988</xdr:rowOff>
    </xdr:to>
    <xdr:cxnSp macro="">
      <xdr:nvCxnSpPr>
        <xdr:cNvPr id="573" name="直線コネクタ 572"/>
        <xdr:cNvCxnSpPr/>
      </xdr:nvCxnSpPr>
      <xdr:spPr>
        <a:xfrm flipV="1">
          <a:off x="15481300" y="9773879"/>
          <a:ext cx="838200" cy="15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121442</xdr:rowOff>
    </xdr:from>
    <xdr:to>
      <xdr:col>22</xdr:col>
      <xdr:colOff>365125</xdr:colOff>
      <xdr:row>57</xdr:row>
      <xdr:rowOff>157988</xdr:rowOff>
    </xdr:to>
    <xdr:cxnSp macro="">
      <xdr:nvCxnSpPr>
        <xdr:cNvPr id="576" name="直線コネクタ 575"/>
        <xdr:cNvCxnSpPr/>
      </xdr:nvCxnSpPr>
      <xdr:spPr>
        <a:xfrm>
          <a:off x="14592300" y="9894092"/>
          <a:ext cx="889000" cy="3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63393</xdr:rowOff>
    </xdr:from>
    <xdr:to>
      <xdr:col>21</xdr:col>
      <xdr:colOff>161925</xdr:colOff>
      <xdr:row>57</xdr:row>
      <xdr:rowOff>121442</xdr:rowOff>
    </xdr:to>
    <xdr:cxnSp macro="">
      <xdr:nvCxnSpPr>
        <xdr:cNvPr id="579" name="直線コネクタ 578"/>
        <xdr:cNvCxnSpPr/>
      </xdr:nvCxnSpPr>
      <xdr:spPr>
        <a:xfrm>
          <a:off x="13703300" y="9493143"/>
          <a:ext cx="889000" cy="40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63393</xdr:rowOff>
    </xdr:from>
    <xdr:to>
      <xdr:col>19</xdr:col>
      <xdr:colOff>644525</xdr:colOff>
      <xdr:row>57</xdr:row>
      <xdr:rowOff>98658</xdr:rowOff>
    </xdr:to>
    <xdr:cxnSp macro="">
      <xdr:nvCxnSpPr>
        <xdr:cNvPr id="582" name="直線コネクタ 581"/>
        <xdr:cNvCxnSpPr/>
      </xdr:nvCxnSpPr>
      <xdr:spPr>
        <a:xfrm flipV="1">
          <a:off x="12814300" y="9493143"/>
          <a:ext cx="889000" cy="37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167377</xdr:rowOff>
    </xdr:from>
    <xdr:ext cx="534377" cy="259045"/>
    <xdr:sp macro="" textlink="">
      <xdr:nvSpPr>
        <xdr:cNvPr id="584" name="テキスト ボックス 583"/>
        <xdr:cNvSpPr txBox="1"/>
      </xdr:nvSpPr>
      <xdr:spPr>
        <a:xfrm>
          <a:off x="13436111" y="97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121879</xdr:rowOff>
    </xdr:from>
    <xdr:to>
      <xdr:col>23</xdr:col>
      <xdr:colOff>568325</xdr:colOff>
      <xdr:row>57</xdr:row>
      <xdr:rowOff>52029</xdr:rowOff>
    </xdr:to>
    <xdr:sp macro="" textlink="">
      <xdr:nvSpPr>
        <xdr:cNvPr id="592" name="円/楕円 591"/>
        <xdr:cNvSpPr/>
      </xdr:nvSpPr>
      <xdr:spPr>
        <a:xfrm>
          <a:off x="16268700" y="97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144756</xdr:rowOff>
    </xdr:from>
    <xdr:ext cx="534377" cy="259045"/>
    <xdr:sp macro="" textlink="">
      <xdr:nvSpPr>
        <xdr:cNvPr id="593" name="教育費該当値テキスト"/>
        <xdr:cNvSpPr txBox="1"/>
      </xdr:nvSpPr>
      <xdr:spPr>
        <a:xfrm>
          <a:off x="16370300" y="957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50,336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107188</xdr:rowOff>
    </xdr:from>
    <xdr:to>
      <xdr:col>22</xdr:col>
      <xdr:colOff>415925</xdr:colOff>
      <xdr:row>58</xdr:row>
      <xdr:rowOff>37338</xdr:rowOff>
    </xdr:to>
    <xdr:sp macro="" textlink="">
      <xdr:nvSpPr>
        <xdr:cNvPr id="594" name="円/楕円 593"/>
        <xdr:cNvSpPr/>
      </xdr:nvSpPr>
      <xdr:spPr>
        <a:xfrm>
          <a:off x="15430500" y="98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28465</xdr:rowOff>
    </xdr:from>
    <xdr:ext cx="534377" cy="259045"/>
    <xdr:sp macro="" textlink="">
      <xdr:nvSpPr>
        <xdr:cNvPr id="595" name="テキスト ボックス 594"/>
        <xdr:cNvSpPr txBox="1"/>
      </xdr:nvSpPr>
      <xdr:spPr>
        <a:xfrm>
          <a:off x="15214111" y="99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70642</xdr:rowOff>
    </xdr:from>
    <xdr:to>
      <xdr:col>21</xdr:col>
      <xdr:colOff>212725</xdr:colOff>
      <xdr:row>58</xdr:row>
      <xdr:rowOff>792</xdr:rowOff>
    </xdr:to>
    <xdr:sp macro="" textlink="">
      <xdr:nvSpPr>
        <xdr:cNvPr id="596" name="円/楕円 595"/>
        <xdr:cNvSpPr/>
      </xdr:nvSpPr>
      <xdr:spPr>
        <a:xfrm>
          <a:off x="14541500" y="984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163369</xdr:rowOff>
    </xdr:from>
    <xdr:ext cx="534377" cy="259045"/>
    <xdr:sp macro="" textlink="">
      <xdr:nvSpPr>
        <xdr:cNvPr id="597" name="テキスト ボックス 596"/>
        <xdr:cNvSpPr txBox="1"/>
      </xdr:nvSpPr>
      <xdr:spPr>
        <a:xfrm>
          <a:off x="14325111" y="993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12593</xdr:rowOff>
    </xdr:from>
    <xdr:to>
      <xdr:col>20</xdr:col>
      <xdr:colOff>9525</xdr:colOff>
      <xdr:row>55</xdr:row>
      <xdr:rowOff>114193</xdr:rowOff>
    </xdr:to>
    <xdr:sp macro="" textlink="">
      <xdr:nvSpPr>
        <xdr:cNvPr id="598" name="円/楕円 597"/>
        <xdr:cNvSpPr/>
      </xdr:nvSpPr>
      <xdr:spPr>
        <a:xfrm>
          <a:off x="13652500" y="94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130720</xdr:rowOff>
    </xdr:from>
    <xdr:ext cx="534377" cy="259045"/>
    <xdr:sp macro="" textlink="">
      <xdr:nvSpPr>
        <xdr:cNvPr id="599" name="テキスト ボックス 598"/>
        <xdr:cNvSpPr txBox="1"/>
      </xdr:nvSpPr>
      <xdr:spPr>
        <a:xfrm>
          <a:off x="13436111" y="921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47858</xdr:rowOff>
    </xdr:from>
    <xdr:to>
      <xdr:col>18</xdr:col>
      <xdr:colOff>492125</xdr:colOff>
      <xdr:row>57</xdr:row>
      <xdr:rowOff>149458</xdr:rowOff>
    </xdr:to>
    <xdr:sp macro="" textlink="">
      <xdr:nvSpPr>
        <xdr:cNvPr id="600" name="円/楕円 599"/>
        <xdr:cNvSpPr/>
      </xdr:nvSpPr>
      <xdr:spPr>
        <a:xfrm>
          <a:off x="12763500" y="98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140585</xdr:rowOff>
    </xdr:from>
    <xdr:ext cx="534377" cy="259045"/>
    <xdr:sp macro="" textlink="">
      <xdr:nvSpPr>
        <xdr:cNvPr id="601" name="テキスト ボックス 600"/>
        <xdr:cNvSpPr txBox="1"/>
      </xdr:nvSpPr>
      <xdr:spPr>
        <a:xfrm>
          <a:off x="12547111" y="991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85244</xdr:rowOff>
    </xdr:from>
    <xdr:to>
      <xdr:col>23</xdr:col>
      <xdr:colOff>517525</xdr:colOff>
      <xdr:row>98</xdr:row>
      <xdr:rowOff>94405</xdr:rowOff>
    </xdr:to>
    <xdr:cxnSp macro="">
      <xdr:nvCxnSpPr>
        <xdr:cNvPr id="689" name="直線コネクタ 688"/>
        <xdr:cNvCxnSpPr/>
      </xdr:nvCxnSpPr>
      <xdr:spPr>
        <a:xfrm>
          <a:off x="15481300" y="16887344"/>
          <a:ext cx="8382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66253</xdr:rowOff>
    </xdr:from>
    <xdr:to>
      <xdr:col>22</xdr:col>
      <xdr:colOff>365125</xdr:colOff>
      <xdr:row>98</xdr:row>
      <xdr:rowOff>85244</xdr:rowOff>
    </xdr:to>
    <xdr:cxnSp macro="">
      <xdr:nvCxnSpPr>
        <xdr:cNvPr id="692" name="直線コネクタ 691"/>
        <xdr:cNvCxnSpPr/>
      </xdr:nvCxnSpPr>
      <xdr:spPr>
        <a:xfrm>
          <a:off x="14592300" y="16868353"/>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38545</xdr:rowOff>
    </xdr:from>
    <xdr:to>
      <xdr:col>21</xdr:col>
      <xdr:colOff>161925</xdr:colOff>
      <xdr:row>98</xdr:row>
      <xdr:rowOff>66253</xdr:rowOff>
    </xdr:to>
    <xdr:cxnSp macro="">
      <xdr:nvCxnSpPr>
        <xdr:cNvPr id="695" name="直線コネクタ 694"/>
        <xdr:cNvCxnSpPr/>
      </xdr:nvCxnSpPr>
      <xdr:spPr>
        <a:xfrm>
          <a:off x="13703300" y="16840645"/>
          <a:ext cx="889000" cy="2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98818</xdr:rowOff>
    </xdr:from>
    <xdr:ext cx="534377" cy="259045"/>
    <xdr:sp macro="" textlink="">
      <xdr:nvSpPr>
        <xdr:cNvPr id="697" name="テキスト ボックス 696"/>
        <xdr:cNvSpPr txBox="1"/>
      </xdr:nvSpPr>
      <xdr:spPr>
        <a:xfrm>
          <a:off x="14325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26919</xdr:rowOff>
    </xdr:from>
    <xdr:to>
      <xdr:col>19</xdr:col>
      <xdr:colOff>644525</xdr:colOff>
      <xdr:row>98</xdr:row>
      <xdr:rowOff>38545</xdr:rowOff>
    </xdr:to>
    <xdr:cxnSp macro="">
      <xdr:nvCxnSpPr>
        <xdr:cNvPr id="698" name="直線コネクタ 697"/>
        <xdr:cNvCxnSpPr/>
      </xdr:nvCxnSpPr>
      <xdr:spPr>
        <a:xfrm>
          <a:off x="12814300" y="16829019"/>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88368</xdr:rowOff>
    </xdr:from>
    <xdr:ext cx="534377" cy="259045"/>
    <xdr:sp macro="" textlink="">
      <xdr:nvSpPr>
        <xdr:cNvPr id="700" name="テキスト ボックス 699"/>
        <xdr:cNvSpPr txBox="1"/>
      </xdr:nvSpPr>
      <xdr:spPr>
        <a:xfrm>
          <a:off x="13436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78145</xdr:rowOff>
    </xdr:from>
    <xdr:ext cx="534377" cy="259045"/>
    <xdr:sp macro="" textlink="">
      <xdr:nvSpPr>
        <xdr:cNvPr id="702" name="テキスト ボックス 701"/>
        <xdr:cNvSpPr txBox="1"/>
      </xdr:nvSpPr>
      <xdr:spPr>
        <a:xfrm>
          <a:off x="12547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43605</xdr:rowOff>
    </xdr:from>
    <xdr:to>
      <xdr:col>23</xdr:col>
      <xdr:colOff>568325</xdr:colOff>
      <xdr:row>98</xdr:row>
      <xdr:rowOff>145205</xdr:rowOff>
    </xdr:to>
    <xdr:sp macro="" textlink="">
      <xdr:nvSpPr>
        <xdr:cNvPr id="708" name="円/楕円 707"/>
        <xdr:cNvSpPr/>
      </xdr:nvSpPr>
      <xdr:spPr>
        <a:xfrm>
          <a:off x="16268700" y="168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129982</xdr:rowOff>
    </xdr:from>
    <xdr:ext cx="534377" cy="259045"/>
    <xdr:sp macro="" textlink="">
      <xdr:nvSpPr>
        <xdr:cNvPr id="709" name="公債費該当値テキスト"/>
        <xdr:cNvSpPr txBox="1"/>
      </xdr:nvSpPr>
      <xdr:spPr>
        <a:xfrm>
          <a:off x="16370300" y="167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34444</xdr:rowOff>
    </xdr:from>
    <xdr:to>
      <xdr:col>22</xdr:col>
      <xdr:colOff>415925</xdr:colOff>
      <xdr:row>98</xdr:row>
      <xdr:rowOff>136044</xdr:rowOff>
    </xdr:to>
    <xdr:sp macro="" textlink="">
      <xdr:nvSpPr>
        <xdr:cNvPr id="710" name="円/楕円 709"/>
        <xdr:cNvSpPr/>
      </xdr:nvSpPr>
      <xdr:spPr>
        <a:xfrm>
          <a:off x="15430500" y="168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127171</xdr:rowOff>
    </xdr:from>
    <xdr:ext cx="534377" cy="259045"/>
    <xdr:sp macro="" textlink="">
      <xdr:nvSpPr>
        <xdr:cNvPr id="711" name="テキスト ボックス 710"/>
        <xdr:cNvSpPr txBox="1"/>
      </xdr:nvSpPr>
      <xdr:spPr>
        <a:xfrm>
          <a:off x="15214111" y="169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15453</xdr:rowOff>
    </xdr:from>
    <xdr:to>
      <xdr:col>21</xdr:col>
      <xdr:colOff>212725</xdr:colOff>
      <xdr:row>98</xdr:row>
      <xdr:rowOff>117053</xdr:rowOff>
    </xdr:to>
    <xdr:sp macro="" textlink="">
      <xdr:nvSpPr>
        <xdr:cNvPr id="712" name="円/楕円 711"/>
        <xdr:cNvSpPr/>
      </xdr:nvSpPr>
      <xdr:spPr>
        <a:xfrm>
          <a:off x="14541500" y="168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108180</xdr:rowOff>
    </xdr:from>
    <xdr:ext cx="534377" cy="259045"/>
    <xdr:sp macro="" textlink="">
      <xdr:nvSpPr>
        <xdr:cNvPr id="713" name="テキスト ボックス 712"/>
        <xdr:cNvSpPr txBox="1"/>
      </xdr:nvSpPr>
      <xdr:spPr>
        <a:xfrm>
          <a:off x="14325111" y="169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159195</xdr:rowOff>
    </xdr:from>
    <xdr:to>
      <xdr:col>20</xdr:col>
      <xdr:colOff>9525</xdr:colOff>
      <xdr:row>98</xdr:row>
      <xdr:rowOff>89345</xdr:rowOff>
    </xdr:to>
    <xdr:sp macro="" textlink="">
      <xdr:nvSpPr>
        <xdr:cNvPr id="714" name="円/楕円 713"/>
        <xdr:cNvSpPr/>
      </xdr:nvSpPr>
      <xdr:spPr>
        <a:xfrm>
          <a:off x="13652500" y="167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80472</xdr:rowOff>
    </xdr:from>
    <xdr:ext cx="534377" cy="259045"/>
    <xdr:sp macro="" textlink="">
      <xdr:nvSpPr>
        <xdr:cNvPr id="715" name="テキスト ボックス 714"/>
        <xdr:cNvSpPr txBox="1"/>
      </xdr:nvSpPr>
      <xdr:spPr>
        <a:xfrm>
          <a:off x="13436111" y="168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147569</xdr:rowOff>
    </xdr:from>
    <xdr:to>
      <xdr:col>18</xdr:col>
      <xdr:colOff>492125</xdr:colOff>
      <xdr:row>98</xdr:row>
      <xdr:rowOff>77719</xdr:rowOff>
    </xdr:to>
    <xdr:sp macro="" textlink="">
      <xdr:nvSpPr>
        <xdr:cNvPr id="716" name="円/楕円 715"/>
        <xdr:cNvSpPr/>
      </xdr:nvSpPr>
      <xdr:spPr>
        <a:xfrm>
          <a:off x="12763500" y="167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68846</xdr:rowOff>
    </xdr:from>
    <xdr:ext cx="534377" cy="259045"/>
    <xdr:sp macro="" textlink="">
      <xdr:nvSpPr>
        <xdr:cNvPr id="717" name="テキスト ボックス 716"/>
        <xdr:cNvSpPr txBox="1"/>
      </xdr:nvSpPr>
      <xdr:spPr>
        <a:xfrm>
          <a:off x="12547111" y="168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人口の増加に対し、過度な支出の増加とならないよう経費の削減に努めているため、住民</a:t>
          </a:r>
          <a:r>
            <a:rPr kumimoji="1" lang="en-US" altLang="ja-JP" sz="1300">
              <a:latin typeface="ＭＳ Ｐゴシック"/>
            </a:rPr>
            <a:t>1</a:t>
          </a:r>
          <a:r>
            <a:rPr kumimoji="1" lang="ja-JP" altLang="en-US" sz="1300">
              <a:latin typeface="ＭＳ Ｐゴシック"/>
            </a:rPr>
            <a:t>人当たりのコストは多くの項目で類似団体の平均を下回っています。主なものとして、総務費はふるさとおおぶ応援基金積立金が増加し、民生費は臨時福祉給付金給付事業などにより増加、衛生費はごみ焼却場の建設工事による東部知多衛生組合負担金などによる増加、労働費は、勤労文化会館の天井脱落対策工事などによる増加、農林水産業費は、市道の舗装改修工事などによる増加、商工費は産業立地促進奨励金などにより増加、土木費はみちづくり基金積立金を利子のみにしたことによる減少、教育費は共和西小学校給食室棟建替工事などによる増加、公債費は元金償還額以内の借入額とする抑制策などにより減少しています。今後も限られた職員で効果的に業務を行うとともに、物件費等のコスト削減に努めていきます。</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年度以降、各年度とも取崩しをしていますが、剰余金及び利子の積立により、残高は標準財政規模比で約</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％となっております。単年度収支額は、前年度に比べて</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百万円増加しており、黒字を維持しています。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資産の減少や負債の増加により</a:t>
          </a:r>
          <a:r>
            <a:rPr kumimoji="1" lang="ja-JP" altLang="ja-JP" sz="1400">
              <a:solidFill>
                <a:schemeClr val="dk1"/>
              </a:solidFill>
              <a:effectLst/>
              <a:latin typeface="+mn-lt"/>
              <a:ea typeface="+mn-ea"/>
              <a:cs typeface="+mn-cs"/>
            </a:rPr>
            <a:t>水道事業会計</a:t>
          </a:r>
          <a:r>
            <a:rPr kumimoji="1" lang="ja-JP" altLang="en-US" sz="1400">
              <a:solidFill>
                <a:schemeClr val="dk1"/>
              </a:solidFill>
              <a:effectLst/>
              <a:latin typeface="+mn-lt"/>
              <a:ea typeface="+mn-ea"/>
              <a:cs typeface="+mn-cs"/>
            </a:rPr>
            <a:t>の</a:t>
          </a:r>
          <a:r>
            <a:rPr kumimoji="1" lang="ja-JP" altLang="en-US" sz="1400">
              <a:latin typeface="ＭＳ ゴシック" pitchFamily="49" charset="-128"/>
              <a:ea typeface="ＭＳ ゴシック" pitchFamily="49" charset="-128"/>
            </a:rPr>
            <a:t>資金不足額が前年度に比べて</a:t>
          </a:r>
          <a:r>
            <a:rPr kumimoji="1" lang="en-US" altLang="ja-JP" sz="1400">
              <a:latin typeface="ＭＳ ゴシック" pitchFamily="49" charset="-128"/>
              <a:ea typeface="ＭＳ ゴシック" pitchFamily="49" charset="-128"/>
            </a:rPr>
            <a:t>3.25</a:t>
          </a:r>
          <a:r>
            <a:rPr kumimoji="1" lang="ja-JP" altLang="en-US" sz="1400">
              <a:latin typeface="ＭＳ ゴシック" pitchFamily="49" charset="-128"/>
              <a:ea typeface="ＭＳ ゴシック" pitchFamily="49" charset="-128"/>
            </a:rPr>
            <a:t>ポイント減少していますが黒字を保っています。また、全ての会計において、実質収支は黒字を保っており、健全な財政を維持しています。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29359155</v>
      </c>
      <c r="BO4" s="381"/>
      <c r="BP4" s="381"/>
      <c r="BQ4" s="381"/>
      <c r="BR4" s="381"/>
      <c r="BS4" s="381"/>
      <c r="BT4" s="381"/>
      <c r="BU4" s="382"/>
      <c r="BV4" s="380">
        <v>27555812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5.7</v>
      </c>
      <c r="CU4" s="387"/>
      <c r="CV4" s="387"/>
      <c r="CW4" s="387"/>
      <c r="CX4" s="387"/>
      <c r="CY4" s="387"/>
      <c r="CZ4" s="387"/>
      <c r="DA4" s="388"/>
      <c r="DB4" s="386">
        <v>5.0999999999999996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27913295</v>
      </c>
      <c r="BO5" s="418"/>
      <c r="BP5" s="418"/>
      <c r="BQ5" s="418"/>
      <c r="BR5" s="418"/>
      <c r="BS5" s="418"/>
      <c r="BT5" s="418"/>
      <c r="BU5" s="419"/>
      <c r="BV5" s="417">
        <v>26579648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81.5</v>
      </c>
      <c r="CU5" s="415"/>
      <c r="CV5" s="415"/>
      <c r="CW5" s="415"/>
      <c r="CX5" s="415"/>
      <c r="CY5" s="415"/>
      <c r="CZ5" s="415"/>
      <c r="DA5" s="416"/>
      <c r="DB5" s="414">
        <v>85.4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1445860</v>
      </c>
      <c r="BO6" s="418"/>
      <c r="BP6" s="418"/>
      <c r="BQ6" s="418"/>
      <c r="BR6" s="418"/>
      <c r="BS6" s="418"/>
      <c r="BT6" s="418"/>
      <c r="BU6" s="419"/>
      <c r="BV6" s="417">
        <v>976164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81.5</v>
      </c>
      <c r="CU6" s="455"/>
      <c r="CV6" s="455"/>
      <c r="CW6" s="455"/>
      <c r="CX6" s="455"/>
      <c r="CY6" s="455"/>
      <c r="CZ6" s="455"/>
      <c r="DA6" s="456"/>
      <c r="DB6" s="454">
        <v>85.4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396525</v>
      </c>
      <c r="BO7" s="418"/>
      <c r="BP7" s="418"/>
      <c r="BQ7" s="418"/>
      <c r="BR7" s="418"/>
      <c r="BS7" s="418"/>
      <c r="BT7" s="418"/>
      <c r="BU7" s="419"/>
      <c r="BV7" s="417">
        <v>70286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18468877</v>
      </c>
      <c r="CU7" s="418"/>
      <c r="CV7" s="418"/>
      <c r="CW7" s="418"/>
      <c r="CX7" s="418"/>
      <c r="CY7" s="418"/>
      <c r="CZ7" s="418"/>
      <c r="DA7" s="419"/>
      <c r="DB7" s="417">
        <v>17778823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1049335</v>
      </c>
      <c r="BO8" s="418"/>
      <c r="BP8" s="418"/>
      <c r="BQ8" s="418"/>
      <c r="BR8" s="418"/>
      <c r="BS8" s="418"/>
      <c r="BT8" s="418"/>
      <c r="BU8" s="419"/>
      <c r="BV8" s="417">
        <v>905878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1.1000000000000001</v>
      </c>
      <c r="CU8" s="458"/>
      <c r="CV8" s="458"/>
      <c r="CW8" s="458"/>
      <c r="CX8" s="458"/>
      <c r="CY8" s="458"/>
      <c r="CZ8" s="458"/>
      <c r="DA8" s="459"/>
      <c r="DB8" s="457">
        <v>1.06</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89157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143457</v>
      </c>
      <c r="BO9" s="418"/>
      <c r="BP9" s="418"/>
      <c r="BQ9" s="418"/>
      <c r="BR9" s="418"/>
      <c r="BS9" s="418"/>
      <c r="BT9" s="418"/>
      <c r="BU9" s="419"/>
      <c r="BV9" s="417">
        <v>-301844</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4.3</v>
      </c>
      <c r="CU9" s="415"/>
      <c r="CV9" s="415"/>
      <c r="CW9" s="415"/>
      <c r="CX9" s="415"/>
      <c r="CY9" s="415"/>
      <c r="CZ9" s="415"/>
      <c r="DA9" s="416"/>
      <c r="DB9" s="414">
        <v>4.5999999999999996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85249</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78</v>
      </c>
      <c r="AV10" s="450"/>
      <c r="AW10" s="450"/>
      <c r="AX10" s="450"/>
      <c r="AY10" s="451" t="s">
        <v>106</v>
      </c>
      <c r="AZ10" s="452"/>
      <c r="BA10" s="452"/>
      <c r="BB10" s="452"/>
      <c r="BC10" s="452"/>
      <c r="BD10" s="452"/>
      <c r="BE10" s="452"/>
      <c r="BF10" s="452"/>
      <c r="BG10" s="452"/>
      <c r="BH10" s="452"/>
      <c r="BI10" s="452"/>
      <c r="BJ10" s="452"/>
      <c r="BK10" s="452"/>
      <c r="BL10" s="452"/>
      <c r="BM10" s="453"/>
      <c r="BN10" s="417">
        <v>13529</v>
      </c>
      <c r="BO10" s="418"/>
      <c r="BP10" s="418"/>
      <c r="BQ10" s="418"/>
      <c r="BR10" s="418"/>
      <c r="BS10" s="418"/>
      <c r="BT10" s="418"/>
      <c r="BU10" s="419"/>
      <c r="BV10" s="417">
        <v>10748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91040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586797</v>
      </c>
      <c r="BO12" s="418"/>
      <c r="BP12" s="418"/>
      <c r="BQ12" s="418"/>
      <c r="BR12" s="418"/>
      <c r="BS12" s="418"/>
      <c r="BT12" s="418"/>
      <c r="BU12" s="419"/>
      <c r="BV12" s="417">
        <v>540000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88820</v>
      </c>
      <c r="S13" s="499"/>
      <c r="T13" s="499"/>
      <c r="U13" s="499"/>
      <c r="V13" s="500"/>
      <c r="W13" s="433" t="s">
        <v>125</v>
      </c>
      <c r="X13" s="434"/>
      <c r="Y13" s="434"/>
      <c r="Z13" s="434"/>
      <c r="AA13" s="434"/>
      <c r="AB13" s="424"/>
      <c r="AC13" s="468">
        <v>763</v>
      </c>
      <c r="AD13" s="469"/>
      <c r="AE13" s="469"/>
      <c r="AF13" s="469"/>
      <c r="AG13" s="508"/>
      <c r="AH13" s="468">
        <v>817</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-429811</v>
      </c>
      <c r="BO13" s="418"/>
      <c r="BP13" s="418"/>
      <c r="BQ13" s="418"/>
      <c r="BR13" s="418"/>
      <c r="BS13" s="418"/>
      <c r="BT13" s="418"/>
      <c r="BU13" s="419"/>
      <c r="BV13" s="417">
        <v>-831096</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-2.9</v>
      </c>
      <c r="CU13" s="415"/>
      <c r="CV13" s="415"/>
      <c r="CW13" s="415"/>
      <c r="CX13" s="415"/>
      <c r="CY13" s="415"/>
      <c r="CZ13" s="415"/>
      <c r="DA13" s="416"/>
      <c r="DB13" s="414">
        <v>-2.1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89788</v>
      </c>
      <c r="S14" s="499"/>
      <c r="T14" s="499"/>
      <c r="U14" s="499"/>
      <c r="V14" s="500"/>
      <c r="W14" s="407"/>
      <c r="X14" s="408"/>
      <c r="Y14" s="408"/>
      <c r="Z14" s="408"/>
      <c r="AA14" s="408"/>
      <c r="AB14" s="397"/>
      <c r="AC14" s="501">
        <v>1.7</v>
      </c>
      <c r="AD14" s="502"/>
      <c r="AE14" s="502"/>
      <c r="AF14" s="502"/>
      <c r="AG14" s="503"/>
      <c r="AH14" s="501">
        <v>1.9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87688</v>
      </c>
      <c r="S15" s="499"/>
      <c r="T15" s="499"/>
      <c r="U15" s="499"/>
      <c r="V15" s="500"/>
      <c r="W15" s="433" t="s">
        <v>132</v>
      </c>
      <c r="X15" s="434"/>
      <c r="Y15" s="434"/>
      <c r="Z15" s="434"/>
      <c r="AA15" s="434"/>
      <c r="AB15" s="424"/>
      <c r="AC15" s="468">
        <v>18075</v>
      </c>
      <c r="AD15" s="469"/>
      <c r="AE15" s="469"/>
      <c r="AF15" s="469"/>
      <c r="AG15" s="508"/>
      <c r="AH15" s="468">
        <v>17654</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14258246</v>
      </c>
      <c r="BO15" s="381"/>
      <c r="BP15" s="381"/>
      <c r="BQ15" s="381"/>
      <c r="BR15" s="381"/>
      <c r="BS15" s="381"/>
      <c r="BT15" s="381"/>
      <c r="BU15" s="382"/>
      <c r="BV15" s="380">
        <v>13753021</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41.4</v>
      </c>
      <c r="AD16" s="502"/>
      <c r="AE16" s="502"/>
      <c r="AF16" s="502"/>
      <c r="AG16" s="503"/>
      <c r="AH16" s="501">
        <v>41.9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12539636</v>
      </c>
      <c r="BO16" s="418"/>
      <c r="BP16" s="418"/>
      <c r="BQ16" s="418"/>
      <c r="BR16" s="418"/>
      <c r="BS16" s="418"/>
      <c r="BT16" s="418"/>
      <c r="BU16" s="419"/>
      <c r="BV16" s="417">
        <v>12422392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24790</v>
      </c>
      <c r="AD17" s="469"/>
      <c r="AE17" s="469"/>
      <c r="AF17" s="469"/>
      <c r="AG17" s="508"/>
      <c r="AH17" s="468">
        <v>23689</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18468877</v>
      </c>
      <c r="BO17" s="418"/>
      <c r="BP17" s="418"/>
      <c r="BQ17" s="418"/>
      <c r="BR17" s="418"/>
      <c r="BS17" s="418"/>
      <c r="BT17" s="418"/>
      <c r="BU17" s="419"/>
      <c r="BV17" s="417">
        <v>17778823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33.659999999999997</v>
      </c>
      <c r="M18" s="530"/>
      <c r="N18" s="530"/>
      <c r="O18" s="530"/>
      <c r="P18" s="530"/>
      <c r="Q18" s="530"/>
      <c r="R18" s="531"/>
      <c r="S18" s="531"/>
      <c r="T18" s="531"/>
      <c r="U18" s="531"/>
      <c r="V18" s="532"/>
      <c r="W18" s="435"/>
      <c r="X18" s="436"/>
      <c r="Y18" s="436"/>
      <c r="Z18" s="436"/>
      <c r="AA18" s="436"/>
      <c r="AB18" s="427"/>
      <c r="AC18" s="533">
        <v>56.8</v>
      </c>
      <c r="AD18" s="534"/>
      <c r="AE18" s="534"/>
      <c r="AF18" s="534"/>
      <c r="AG18" s="535"/>
      <c r="AH18" s="533">
        <v>56.2</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15821833</v>
      </c>
      <c r="BO18" s="418"/>
      <c r="BP18" s="418"/>
      <c r="BQ18" s="418"/>
      <c r="BR18" s="418"/>
      <c r="BS18" s="418"/>
      <c r="BT18" s="418"/>
      <c r="BU18" s="419"/>
      <c r="BV18" s="417">
        <v>15758375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2649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22157531</v>
      </c>
      <c r="BO19" s="418"/>
      <c r="BP19" s="418"/>
      <c r="BQ19" s="418"/>
      <c r="BR19" s="418"/>
      <c r="BS19" s="418"/>
      <c r="BT19" s="418"/>
      <c r="BU19" s="419"/>
      <c r="BV19" s="417">
        <v>21136220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35669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8630775</v>
      </c>
      <c r="BO23" s="418"/>
      <c r="BP23" s="418"/>
      <c r="BQ23" s="418"/>
      <c r="BR23" s="418"/>
      <c r="BS23" s="418"/>
      <c r="BT23" s="418"/>
      <c r="BU23" s="419"/>
      <c r="BV23" s="417">
        <v>8900106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10370</v>
      </c>
      <c r="R24" s="469"/>
      <c r="S24" s="469"/>
      <c r="T24" s="469"/>
      <c r="U24" s="469"/>
      <c r="V24" s="508"/>
      <c r="W24" s="563"/>
      <c r="X24" s="551"/>
      <c r="Y24" s="552"/>
      <c r="Z24" s="467" t="s">
        <v>156</v>
      </c>
      <c r="AA24" s="447"/>
      <c r="AB24" s="447"/>
      <c r="AC24" s="447"/>
      <c r="AD24" s="447"/>
      <c r="AE24" s="447"/>
      <c r="AF24" s="447"/>
      <c r="AG24" s="448"/>
      <c r="AH24" s="468">
        <v>632</v>
      </c>
      <c r="AI24" s="469"/>
      <c r="AJ24" s="469"/>
      <c r="AK24" s="469"/>
      <c r="AL24" s="508"/>
      <c r="AM24" s="468">
        <v>1770864</v>
      </c>
      <c r="AN24" s="469"/>
      <c r="AO24" s="469"/>
      <c r="AP24" s="469"/>
      <c r="AQ24" s="469"/>
      <c r="AR24" s="508"/>
      <c r="AS24" s="468">
        <v>2802</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6498855</v>
      </c>
      <c r="BO24" s="418"/>
      <c r="BP24" s="418"/>
      <c r="BQ24" s="418"/>
      <c r="BR24" s="418"/>
      <c r="BS24" s="418"/>
      <c r="BT24" s="418"/>
      <c r="BU24" s="419"/>
      <c r="BV24" s="417">
        <v>6924503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8570</v>
      </c>
      <c r="R25" s="469"/>
      <c r="S25" s="469"/>
      <c r="T25" s="469"/>
      <c r="U25" s="469"/>
      <c r="V25" s="508"/>
      <c r="W25" s="563"/>
      <c r="X25" s="551"/>
      <c r="Y25" s="552"/>
      <c r="Z25" s="467" t="s">
        <v>159</v>
      </c>
      <c r="AA25" s="447"/>
      <c r="AB25" s="447"/>
      <c r="AC25" s="447"/>
      <c r="AD25" s="447"/>
      <c r="AE25" s="447"/>
      <c r="AF25" s="447"/>
      <c r="AG25" s="448"/>
      <c r="AH25" s="468">
        <v>98</v>
      </c>
      <c r="AI25" s="469"/>
      <c r="AJ25" s="469"/>
      <c r="AK25" s="469"/>
      <c r="AL25" s="508"/>
      <c r="AM25" s="468">
        <v>280476</v>
      </c>
      <c r="AN25" s="469"/>
      <c r="AO25" s="469"/>
      <c r="AP25" s="469"/>
      <c r="AQ25" s="469"/>
      <c r="AR25" s="508"/>
      <c r="AS25" s="468">
        <v>2862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5166633</v>
      </c>
      <c r="BO25" s="381"/>
      <c r="BP25" s="381"/>
      <c r="BQ25" s="381"/>
      <c r="BR25" s="381"/>
      <c r="BS25" s="381"/>
      <c r="BT25" s="381"/>
      <c r="BU25" s="382"/>
      <c r="BV25" s="380">
        <v>6007213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7700</v>
      </c>
      <c r="R26" s="469"/>
      <c r="S26" s="469"/>
      <c r="T26" s="469"/>
      <c r="U26" s="469"/>
      <c r="V26" s="508"/>
      <c r="W26" s="563"/>
      <c r="X26" s="551"/>
      <c r="Y26" s="552"/>
      <c r="Z26" s="467" t="s">
        <v>162</v>
      </c>
      <c r="AA26" s="573"/>
      <c r="AB26" s="573"/>
      <c r="AC26" s="573"/>
      <c r="AD26" s="573"/>
      <c r="AE26" s="573"/>
      <c r="AF26" s="573"/>
      <c r="AG26" s="574"/>
      <c r="AH26" s="468">
        <v>42</v>
      </c>
      <c r="AI26" s="469"/>
      <c r="AJ26" s="469"/>
      <c r="AK26" s="469"/>
      <c r="AL26" s="508"/>
      <c r="AM26" s="468">
        <v>82194</v>
      </c>
      <c r="AN26" s="469"/>
      <c r="AO26" s="469"/>
      <c r="AP26" s="469"/>
      <c r="AQ26" s="469"/>
      <c r="AR26" s="508"/>
      <c r="AS26" s="468">
        <v>1957</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5370</v>
      </c>
      <c r="R27" s="469"/>
      <c r="S27" s="469"/>
      <c r="T27" s="469"/>
      <c r="U27" s="469"/>
      <c r="V27" s="508"/>
      <c r="W27" s="563"/>
      <c r="X27" s="551"/>
      <c r="Y27" s="552"/>
      <c r="Z27" s="467" t="s">
        <v>165</v>
      </c>
      <c r="AA27" s="447"/>
      <c r="AB27" s="447"/>
      <c r="AC27" s="447"/>
      <c r="AD27" s="447"/>
      <c r="AE27" s="447"/>
      <c r="AF27" s="447"/>
      <c r="AG27" s="448"/>
      <c r="AH27" s="468">
        <v>1</v>
      </c>
      <c r="AI27" s="469"/>
      <c r="AJ27" s="469"/>
      <c r="AK27" s="469"/>
      <c r="AL27" s="508"/>
      <c r="AM27" s="468" t="s">
        <v>166</v>
      </c>
      <c r="AN27" s="469"/>
      <c r="AO27" s="469"/>
      <c r="AP27" s="469"/>
      <c r="AQ27" s="469"/>
      <c r="AR27" s="508"/>
      <c r="AS27" s="468" t="s">
        <v>166</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4850</v>
      </c>
      <c r="R28" s="469"/>
      <c r="S28" s="469"/>
      <c r="T28" s="469"/>
      <c r="U28" s="469"/>
      <c r="V28" s="508"/>
      <c r="W28" s="563"/>
      <c r="X28" s="551"/>
      <c r="Y28" s="552"/>
      <c r="Z28" s="467" t="s">
        <v>169</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5423964</v>
      </c>
      <c r="BO28" s="381"/>
      <c r="BP28" s="381"/>
      <c r="BQ28" s="381"/>
      <c r="BR28" s="381"/>
      <c r="BS28" s="381"/>
      <c r="BT28" s="381"/>
      <c r="BU28" s="382"/>
      <c r="BV28" s="380">
        <v>5447232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17</v>
      </c>
      <c r="M29" s="469"/>
      <c r="N29" s="469"/>
      <c r="O29" s="469"/>
      <c r="P29" s="508"/>
      <c r="Q29" s="468">
        <v>4510</v>
      </c>
      <c r="R29" s="469"/>
      <c r="S29" s="469"/>
      <c r="T29" s="469"/>
      <c r="U29" s="469"/>
      <c r="V29" s="508"/>
      <c r="W29" s="564"/>
      <c r="X29" s="565"/>
      <c r="Y29" s="566"/>
      <c r="Z29" s="467" t="s">
        <v>173</v>
      </c>
      <c r="AA29" s="447"/>
      <c r="AB29" s="447"/>
      <c r="AC29" s="447"/>
      <c r="AD29" s="447"/>
      <c r="AE29" s="447"/>
      <c r="AF29" s="447"/>
      <c r="AG29" s="448"/>
      <c r="AH29" s="468">
        <v>633</v>
      </c>
      <c r="AI29" s="469"/>
      <c r="AJ29" s="469"/>
      <c r="AK29" s="469"/>
      <c r="AL29" s="508"/>
      <c r="AM29" s="468">
        <v>1774097</v>
      </c>
      <c r="AN29" s="469"/>
      <c r="AO29" s="469"/>
      <c r="AP29" s="469"/>
      <c r="AQ29" s="469"/>
      <c r="AR29" s="508"/>
      <c r="AS29" s="468">
        <v>2803</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134065</v>
      </c>
      <c r="BO29" s="418"/>
      <c r="BP29" s="418"/>
      <c r="BQ29" s="418"/>
      <c r="BR29" s="418"/>
      <c r="BS29" s="418"/>
      <c r="BT29" s="418"/>
      <c r="BU29" s="419"/>
      <c r="BV29" s="417">
        <v>133795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96.8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3646114</v>
      </c>
      <c r="BO30" s="587"/>
      <c r="BP30" s="587"/>
      <c r="BQ30" s="587"/>
      <c r="BR30" s="587"/>
      <c r="BS30" s="587"/>
      <c r="BT30" s="587"/>
      <c r="BU30" s="588"/>
      <c r="BV30" s="586">
        <v>3004784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東部知多衛生組合　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知北平和公園組合　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知北平和公園組合　霊園事業特別会計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知多北部広域連合　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知多北部広域連合　介護保険事業特別会計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愛知県後期高齢者医療広域連合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愛知県後期高齢者医療広域連合　後期高齢者医療特別会計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SheetLayoutView="100" workbookViewId="0">
      <selection activeCell="P29" sqref="P2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528</v>
      </c>
      <c r="D34" s="1184"/>
      <c r="E34" s="1185"/>
      <c r="F34" s="32">
        <v>14.6</v>
      </c>
      <c r="G34" s="33">
        <v>14.26</v>
      </c>
      <c r="H34" s="33">
        <v>13.21</v>
      </c>
      <c r="I34" s="33">
        <v>12.07</v>
      </c>
      <c r="J34" s="34">
        <v>8.82</v>
      </c>
      <c r="K34" s="22"/>
      <c r="L34" s="22"/>
      <c r="M34" s="22"/>
      <c r="N34" s="22"/>
      <c r="O34" s="22"/>
      <c r="P34" s="22"/>
    </row>
    <row r="35" spans="1:16" ht="39" customHeight="1" x14ac:dyDescent="0.15">
      <c r="A35" s="22"/>
      <c r="B35" s="35"/>
      <c r="C35" s="1178" t="s">
        <v>529</v>
      </c>
      <c r="D35" s="1179"/>
      <c r="E35" s="1180"/>
      <c r="F35" s="36">
        <v>7.52</v>
      </c>
      <c r="G35" s="37">
        <v>5.4</v>
      </c>
      <c r="H35" s="37">
        <v>7.3</v>
      </c>
      <c r="I35" s="37">
        <v>5.09</v>
      </c>
      <c r="J35" s="38">
        <v>5.68</v>
      </c>
      <c r="K35" s="22"/>
      <c r="L35" s="22"/>
      <c r="M35" s="22"/>
      <c r="N35" s="22"/>
      <c r="O35" s="22"/>
      <c r="P35" s="22"/>
    </row>
    <row r="36" spans="1:16" ht="39" customHeight="1" x14ac:dyDescent="0.15">
      <c r="A36" s="22"/>
      <c r="B36" s="35"/>
      <c r="C36" s="1178" t="s">
        <v>530</v>
      </c>
      <c r="D36" s="1179"/>
      <c r="E36" s="1180"/>
      <c r="F36" s="36">
        <v>2.37</v>
      </c>
      <c r="G36" s="37">
        <v>2.4500000000000002</v>
      </c>
      <c r="H36" s="37">
        <v>0.95</v>
      </c>
      <c r="I36" s="37">
        <v>0.82</v>
      </c>
      <c r="J36" s="38">
        <v>1.75</v>
      </c>
      <c r="K36" s="22"/>
      <c r="L36" s="22"/>
      <c r="M36" s="22"/>
      <c r="N36" s="22"/>
      <c r="O36" s="22"/>
      <c r="P36" s="22"/>
    </row>
    <row r="37" spans="1:16" ht="39" customHeight="1" x14ac:dyDescent="0.15">
      <c r="A37" s="22"/>
      <c r="B37" s="35"/>
      <c r="C37" s="1178" t="s">
        <v>531</v>
      </c>
      <c r="D37" s="1179"/>
      <c r="E37" s="1180"/>
      <c r="F37" s="36">
        <v>0.57999999999999996</v>
      </c>
      <c r="G37" s="37">
        <v>0.61</v>
      </c>
      <c r="H37" s="37">
        <v>0.49</v>
      </c>
      <c r="I37" s="37">
        <v>0.47</v>
      </c>
      <c r="J37" s="38">
        <v>0.35</v>
      </c>
      <c r="K37" s="22"/>
      <c r="L37" s="22"/>
      <c r="M37" s="22"/>
      <c r="N37" s="22"/>
      <c r="O37" s="22"/>
      <c r="P37" s="22"/>
    </row>
    <row r="38" spans="1:16" ht="39" customHeight="1" x14ac:dyDescent="0.15">
      <c r="A38" s="22"/>
      <c r="B38" s="35"/>
      <c r="C38" s="1178" t="s">
        <v>532</v>
      </c>
      <c r="D38" s="1179"/>
      <c r="E38" s="1180"/>
      <c r="F38" s="36">
        <v>0.04</v>
      </c>
      <c r="G38" s="37">
        <v>0.04</v>
      </c>
      <c r="H38" s="37">
        <v>0.03</v>
      </c>
      <c r="I38" s="37">
        <v>0.01</v>
      </c>
      <c r="J38" s="38">
        <v>0.01</v>
      </c>
      <c r="K38" s="22"/>
      <c r="L38" s="22"/>
      <c r="M38" s="22"/>
      <c r="N38" s="22"/>
      <c r="O38" s="22"/>
      <c r="P38" s="22"/>
    </row>
    <row r="39" spans="1:16" ht="39" customHeight="1" x14ac:dyDescent="0.15">
      <c r="A39" s="22"/>
      <c r="B39" s="35"/>
      <c r="C39" s="1178" t="s">
        <v>533</v>
      </c>
      <c r="D39" s="1179"/>
      <c r="E39" s="1180"/>
      <c r="F39" s="36">
        <v>0.01</v>
      </c>
      <c r="G39" s="37">
        <v>0.01</v>
      </c>
      <c r="H39" s="37">
        <v>0.01</v>
      </c>
      <c r="I39" s="37">
        <v>0.01</v>
      </c>
      <c r="J39" s="38">
        <v>0.01</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80" zoomScaleNormal="80" zoomScaleSheetLayoutView="55" workbookViewId="0">
      <selection activeCell="E49" sqref="E49:J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1309</v>
      </c>
      <c r="L45" s="60">
        <v>1255</v>
      </c>
      <c r="M45" s="60">
        <v>1113</v>
      </c>
      <c r="N45" s="60">
        <v>1018</v>
      </c>
      <c r="O45" s="61">
        <v>981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693</v>
      </c>
      <c r="L48" s="64">
        <v>645</v>
      </c>
      <c r="M48" s="64">
        <v>633</v>
      </c>
      <c r="N48" s="64">
        <v>801</v>
      </c>
      <c r="O48" s="65">
        <v>884</v>
      </c>
      <c r="P48" s="48"/>
      <c r="Q48" s="48"/>
      <c r="R48" s="48"/>
      <c r="S48" s="48"/>
      <c r="T48" s="48"/>
      <c r="U48" s="48"/>
    </row>
    <row r="49" spans="1:21" ht="30.75" customHeight="1" x14ac:dyDescent="0.15">
      <c r="A49" s="48"/>
      <c r="B49" s="1196"/>
      <c r="C49" s="1197"/>
      <c r="D49" s="62"/>
      <c r="E49" s="1188" t="s">
        <v>16</v>
      </c>
      <c r="F49" s="1188"/>
      <c r="G49" s="1188"/>
      <c r="H49" s="1188"/>
      <c r="I49" s="1188"/>
      <c r="J49" s="1189"/>
      <c r="K49" s="63">
        <v>17</v>
      </c>
      <c r="L49" s="64">
        <v>20</v>
      </c>
      <c r="M49" s="64">
        <v>21</v>
      </c>
      <c r="N49" s="64">
        <v>22</v>
      </c>
      <c r="O49" s="65">
        <v>21</v>
      </c>
      <c r="P49" s="48"/>
      <c r="Q49" s="48"/>
      <c r="R49" s="48"/>
      <c r="S49" s="48"/>
      <c r="T49" s="48"/>
      <c r="U49" s="48"/>
    </row>
    <row r="50" spans="1:21" ht="30.75" customHeight="1" x14ac:dyDescent="0.15">
      <c r="A50" s="48"/>
      <c r="B50" s="1196"/>
      <c r="C50" s="1197"/>
      <c r="D50" s="62"/>
      <c r="E50" s="1188" t="s">
        <v>17</v>
      </c>
      <c r="F50" s="1188"/>
      <c r="G50" s="1188"/>
      <c r="H50" s="1188"/>
      <c r="I50" s="1188"/>
      <c r="J50" s="1189"/>
      <c r="K50" s="63">
        <v>97</v>
      </c>
      <c r="L50" s="64">
        <v>337</v>
      </c>
      <c r="M50" s="64">
        <v>42</v>
      </c>
      <c r="N50" s="64">
        <v>42</v>
      </c>
      <c r="O50" s="65">
        <v>42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2234</v>
      </c>
      <c r="L52" s="64">
        <v>2348</v>
      </c>
      <c r="M52" s="64">
        <v>2318</v>
      </c>
      <c r="N52" s="64">
        <v>2306</v>
      </c>
      <c r="O52" s="65">
        <v>2421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-118</v>
      </c>
      <c r="L53" s="69">
        <v>-91</v>
      </c>
      <c r="M53" s="69">
        <v>-509</v>
      </c>
      <c r="N53" s="69">
        <v>-423</v>
      </c>
      <c r="O53" s="70">
        <v>-493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9" zoomScaleSheetLayoutView="100" workbookViewId="0">
      <selection activeCell="M47" sqref="M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9280</v>
      </c>
      <c r="J41" s="83">
        <v>9967</v>
      </c>
      <c r="K41" s="83">
        <v>9572</v>
      </c>
      <c r="L41" s="83">
        <v>8900</v>
      </c>
      <c r="M41" s="84">
        <v>8631</v>
      </c>
    </row>
    <row r="42" spans="2:13" ht="27.75" customHeight="1" x14ac:dyDescent="0.15">
      <c r="B42" s="1204"/>
      <c r="C42" s="1205"/>
      <c r="D42" s="85"/>
      <c r="E42" s="1210" t="s">
        <v>26</v>
      </c>
      <c r="F42" s="1210"/>
      <c r="G42" s="1210"/>
      <c r="H42" s="1211"/>
      <c r="I42" s="86">
        <v>3864</v>
      </c>
      <c r="J42" s="87">
        <v>307</v>
      </c>
      <c r="K42" s="87">
        <v>272</v>
      </c>
      <c r="L42" s="87">
        <v>236</v>
      </c>
      <c r="M42" s="88">
        <v>198</v>
      </c>
    </row>
    <row r="43" spans="2:13" ht="27.75" customHeight="1" x14ac:dyDescent="0.15">
      <c r="B43" s="1204"/>
      <c r="C43" s="1205"/>
      <c r="D43" s="85"/>
      <c r="E43" s="1210" t="s">
        <v>27</v>
      </c>
      <c r="F43" s="1210"/>
      <c r="G43" s="1210"/>
      <c r="H43" s="1211"/>
      <c r="I43" s="86">
        <v>10801</v>
      </c>
      <c r="J43" s="87">
        <v>10375</v>
      </c>
      <c r="K43" s="87">
        <v>8976</v>
      </c>
      <c r="L43" s="87">
        <v>8663</v>
      </c>
      <c r="M43" s="88">
        <v>8814</v>
      </c>
    </row>
    <row r="44" spans="2:13" ht="27.75" customHeight="1" x14ac:dyDescent="0.15">
      <c r="B44" s="1204"/>
      <c r="C44" s="1205"/>
      <c r="D44" s="85"/>
      <c r="E44" s="1210" t="s">
        <v>28</v>
      </c>
      <c r="F44" s="1210"/>
      <c r="G44" s="1210"/>
      <c r="H44" s="1211"/>
      <c r="I44" s="86">
        <v>145</v>
      </c>
      <c r="J44" s="87">
        <v>278</v>
      </c>
      <c r="K44" s="87">
        <v>404</v>
      </c>
      <c r="L44" s="87">
        <v>392</v>
      </c>
      <c r="M44" s="88">
        <v>567</v>
      </c>
    </row>
    <row r="45" spans="2:13" ht="27.75" customHeight="1" x14ac:dyDescent="0.15">
      <c r="B45" s="1204"/>
      <c r="C45" s="1205"/>
      <c r="D45" s="85"/>
      <c r="E45" s="1210" t="s">
        <v>29</v>
      </c>
      <c r="F45" s="1210"/>
      <c r="G45" s="1210"/>
      <c r="H45" s="1211"/>
      <c r="I45" s="86">
        <v>4197</v>
      </c>
      <c r="J45" s="87">
        <v>3891</v>
      </c>
      <c r="K45" s="87">
        <v>3711</v>
      </c>
      <c r="L45" s="87">
        <v>3672</v>
      </c>
      <c r="M45" s="88">
        <v>4012</v>
      </c>
    </row>
    <row r="46" spans="2:13" ht="27.75" customHeight="1" x14ac:dyDescent="0.15">
      <c r="B46" s="1204"/>
      <c r="C46" s="1205"/>
      <c r="D46" s="89"/>
      <c r="E46" s="1210" t="s">
        <v>30</v>
      </c>
      <c r="F46" s="1210"/>
      <c r="G46" s="1210"/>
      <c r="H46" s="1211"/>
      <c r="I46" s="86">
        <v>1082</v>
      </c>
      <c r="J46" s="87">
        <v>383</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5463</v>
      </c>
      <c r="J50" s="87">
        <v>6263</v>
      </c>
      <c r="K50" s="87">
        <v>7377</v>
      </c>
      <c r="L50" s="87">
        <v>8587</v>
      </c>
      <c r="M50" s="88">
        <v>9205</v>
      </c>
    </row>
    <row r="51" spans="2:13" ht="27.75" customHeight="1" x14ac:dyDescent="0.15">
      <c r="B51" s="1204"/>
      <c r="C51" s="1205"/>
      <c r="D51" s="85"/>
      <c r="E51" s="1210" t="s">
        <v>36</v>
      </c>
      <c r="F51" s="1210"/>
      <c r="G51" s="1210"/>
      <c r="H51" s="1211"/>
      <c r="I51" s="86">
        <v>9847</v>
      </c>
      <c r="J51" s="87">
        <v>10083</v>
      </c>
      <c r="K51" s="87">
        <v>9164</v>
      </c>
      <c r="L51" s="87">
        <v>8997</v>
      </c>
      <c r="M51" s="88">
        <v>8644</v>
      </c>
    </row>
    <row r="52" spans="2:13" ht="27.75" customHeight="1" x14ac:dyDescent="0.15">
      <c r="B52" s="1206"/>
      <c r="C52" s="1207"/>
      <c r="D52" s="85"/>
      <c r="E52" s="1210" t="s">
        <v>37</v>
      </c>
      <c r="F52" s="1210"/>
      <c r="G52" s="1210"/>
      <c r="H52" s="1211"/>
      <c r="I52" s="86">
        <v>18158</v>
      </c>
      <c r="J52" s="87">
        <v>17207</v>
      </c>
      <c r="K52" s="87">
        <v>16114</v>
      </c>
      <c r="L52" s="87">
        <v>15116</v>
      </c>
      <c r="M52" s="88">
        <v>14152</v>
      </c>
    </row>
    <row r="53" spans="2:13" ht="27.75" customHeight="1" thickBot="1" x14ac:dyDescent="0.2">
      <c r="B53" s="1217" t="s">
        <v>21</v>
      </c>
      <c r="C53" s="1218"/>
      <c r="D53" s="92"/>
      <c r="E53" s="1219" t="s">
        <v>38</v>
      </c>
      <c r="F53" s="1219"/>
      <c r="G53" s="1219"/>
      <c r="H53" s="1220"/>
      <c r="I53" s="93">
        <v>-4099</v>
      </c>
      <c r="J53" s="94">
        <v>-8351</v>
      </c>
      <c r="K53" s="94">
        <v>-9721</v>
      </c>
      <c r="L53" s="94">
        <v>-10837</v>
      </c>
      <c r="M53" s="95">
        <v>-9779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46" zoomScale="70" zoomScaleNormal="7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552</v>
      </c>
      <c r="H51" s="1248"/>
      <c r="I51" s="1253" t="s">
        <v>553</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555</v>
      </c>
      <c r="H55" s="1228"/>
      <c r="I55" s="1233" t="s">
        <v>553</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554</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559</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552</v>
      </c>
      <c r="H73" s="1248"/>
      <c r="I73" s="1253" t="s">
        <v>553</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558</v>
      </c>
      <c r="J75" s="1233"/>
      <c r="K75" s="1225">
        <v>-0.4</v>
      </c>
      <c r="L75" s="1225">
        <v>-0.6</v>
      </c>
      <c r="M75" s="1225">
        <v>-1.5</v>
      </c>
      <c r="N75" s="1225">
        <v>-2.1</v>
      </c>
      <c r="O75" s="1225">
        <v>-2.9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555</v>
      </c>
      <c r="H77" s="1228"/>
      <c r="I77" s="1233" t="s">
        <v>553</v>
      </c>
      <c r="J77" s="1233"/>
      <c r="K77" s="1234">
        <v>52.6</v>
      </c>
      <c r="L77" s="1234">
        <v>41.3</v>
      </c>
      <c r="M77" s="1221">
        <v>33</v>
      </c>
      <c r="N77" s="1221">
        <v>37.299999999999997</v>
      </c>
      <c r="O77" s="1221">
        <v>33.1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558</v>
      </c>
      <c r="J79" s="1223"/>
      <c r="K79" s="1224">
        <v>10.4</v>
      </c>
      <c r="L79" s="1224">
        <v>9.6</v>
      </c>
      <c r="M79" s="1224">
        <v>8.5</v>
      </c>
      <c r="N79" s="1224">
        <v>7.8</v>
      </c>
      <c r="O79" s="1224">
        <v>7.5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4" zoomScale="40" zoomScaleNormal="4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55" zoomScaleNormal="55"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31787</v>
      </c>
      <c r="E3" s="118"/>
      <c r="F3" s="119">
        <v>52678</v>
      </c>
      <c r="G3" s="120"/>
      <c r="H3" s="121"/>
    </row>
    <row r="4" spans="1:8" x14ac:dyDescent="0.15">
      <c r="A4" s="122"/>
      <c r="B4" s="123"/>
      <c r="C4" s="124"/>
      <c r="D4" s="125">
        <v>20498</v>
      </c>
      <c r="E4" s="126"/>
      <c r="F4" s="127">
        <v>30185</v>
      </c>
      <c r="G4" s="128"/>
      <c r="H4" s="129"/>
    </row>
    <row r="5" spans="1:8" x14ac:dyDescent="0.15">
      <c r="A5" s="110" t="s">
        <v>513</v>
      </c>
      <c r="B5" s="115"/>
      <c r="C5" s="116"/>
      <c r="D5" s="117">
        <v>66862</v>
      </c>
      <c r="E5" s="118"/>
      <c r="F5" s="119">
        <v>69560</v>
      </c>
      <c r="G5" s="120"/>
      <c r="H5" s="121"/>
    </row>
    <row r="6" spans="1:8" x14ac:dyDescent="0.15">
      <c r="A6" s="122"/>
      <c r="B6" s="123"/>
      <c r="C6" s="124"/>
      <c r="D6" s="125">
        <v>29090</v>
      </c>
      <c r="E6" s="126"/>
      <c r="F6" s="127">
        <v>35305</v>
      </c>
      <c r="G6" s="128"/>
      <c r="H6" s="129"/>
    </row>
    <row r="7" spans="1:8" x14ac:dyDescent="0.15">
      <c r="A7" s="110" t="s">
        <v>514</v>
      </c>
      <c r="B7" s="115"/>
      <c r="C7" s="116"/>
      <c r="D7" s="117">
        <v>43014</v>
      </c>
      <c r="E7" s="118"/>
      <c r="F7" s="119">
        <v>65988</v>
      </c>
      <c r="G7" s="120"/>
      <c r="H7" s="121"/>
    </row>
    <row r="8" spans="1:8" x14ac:dyDescent="0.15">
      <c r="A8" s="122"/>
      <c r="B8" s="123"/>
      <c r="C8" s="124"/>
      <c r="D8" s="125">
        <v>38158</v>
      </c>
      <c r="E8" s="126"/>
      <c r="F8" s="127">
        <v>36473</v>
      </c>
      <c r="G8" s="128"/>
      <c r="H8" s="129"/>
    </row>
    <row r="9" spans="1:8" x14ac:dyDescent="0.15">
      <c r="A9" s="110" t="s">
        <v>515</v>
      </c>
      <c r="B9" s="115"/>
      <c r="C9" s="116"/>
      <c r="D9" s="117">
        <v>25256</v>
      </c>
      <c r="E9" s="118"/>
      <c r="F9" s="119">
        <v>54227</v>
      </c>
      <c r="G9" s="120"/>
      <c r="H9" s="121"/>
    </row>
    <row r="10" spans="1:8" x14ac:dyDescent="0.15">
      <c r="A10" s="122"/>
      <c r="B10" s="123"/>
      <c r="C10" s="124"/>
      <c r="D10" s="125">
        <v>19893</v>
      </c>
      <c r="E10" s="126"/>
      <c r="F10" s="127">
        <v>29694</v>
      </c>
      <c r="G10" s="128"/>
      <c r="H10" s="129"/>
    </row>
    <row r="11" spans="1:8" x14ac:dyDescent="0.15">
      <c r="A11" s="110" t="s">
        <v>516</v>
      </c>
      <c r="B11" s="115"/>
      <c r="C11" s="116"/>
      <c r="D11" s="117">
        <v>35881</v>
      </c>
      <c r="E11" s="118"/>
      <c r="F11" s="119">
        <v>57295</v>
      </c>
      <c r="G11" s="120"/>
      <c r="H11" s="121"/>
    </row>
    <row r="12" spans="1:8" x14ac:dyDescent="0.15">
      <c r="A12" s="122"/>
      <c r="B12" s="123"/>
      <c r="C12" s="130"/>
      <c r="D12" s="125">
        <v>23453</v>
      </c>
      <c r="E12" s="126"/>
      <c r="F12" s="127">
        <v>32771</v>
      </c>
      <c r="G12" s="128"/>
      <c r="H12" s="129"/>
    </row>
    <row r="13" spans="1:8" x14ac:dyDescent="0.15">
      <c r="A13" s="110"/>
      <c r="B13" s="115"/>
      <c r="C13" s="131"/>
      <c r="D13" s="132">
        <v>40560</v>
      </c>
      <c r="E13" s="133"/>
      <c r="F13" s="134">
        <v>59950</v>
      </c>
      <c r="G13" s="135"/>
      <c r="H13" s="121"/>
    </row>
    <row r="14" spans="1:8" x14ac:dyDescent="0.15">
      <c r="A14" s="122"/>
      <c r="B14" s="123"/>
      <c r="C14" s="124"/>
      <c r="D14" s="125">
        <v>26218</v>
      </c>
      <c r="E14" s="126"/>
      <c r="F14" s="127">
        <v>32886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7.52</v>
      </c>
      <c r="C19" s="136">
        <f>ROUND(VALUE(SUBSTITUTE(実質収支比率等に係る経年分析!G$48,"▲","-")),2)</f>
        <v>5.4</v>
      </c>
      <c r="D19" s="136">
        <f>ROUND(VALUE(SUBSTITUTE(実質収支比率等に係る経年分析!H$48,"▲","-")),2)</f>
        <v>7.31</v>
      </c>
      <c r="E19" s="136">
        <f>ROUND(VALUE(SUBSTITUTE(実質収支比率等に係る経年分析!I$48,"▲","-")),2)</f>
        <v>5.0999999999999996</v>
      </c>
      <c r="F19" s="136">
        <f>ROUND(VALUE(SUBSTITUTE(実質収支比率等に係る経年分析!J$48,"▲","-")),2)</f>
        <v>5.68</v>
      </c>
    </row>
    <row r="20" spans="1:11" x14ac:dyDescent="0.15">
      <c r="A20" s="136" t="s">
        <v>43</v>
      </c>
      <c r="B20" s="136">
        <f>ROUND(VALUE(SUBSTITUTE(実質収支比率等に係る経年分析!F$47,"▲","-")),2)</f>
        <v>27.82</v>
      </c>
      <c r="C20" s="136">
        <f>ROUND(VALUE(SUBSTITUTE(実質収支比率等に係る経年分析!G$47,"▲","-")),2)</f>
        <v>31.5</v>
      </c>
      <c r="D20" s="136">
        <f>ROUND(VALUE(SUBSTITUTE(実質収支比率等に係る経年分析!H$47,"▲","-")),2)</f>
        <v>31.75</v>
      </c>
      <c r="E20" s="136">
        <f>ROUND(VALUE(SUBSTITUTE(実質収支比率等に係る経年分析!I$47,"▲","-")),2)</f>
        <v>30.64</v>
      </c>
      <c r="F20" s="136">
        <f>ROUND(VALUE(SUBSTITUTE(実質収支比率等に係る経年分析!J$47,"▲","-")),2)</f>
        <v>29.37</v>
      </c>
    </row>
    <row r="21" spans="1:11" x14ac:dyDescent="0.15">
      <c r="A21" s="136" t="s">
        <v>44</v>
      </c>
      <c r="B21" s="136">
        <f>IF(ISNUMBER(VALUE(SUBSTITUTE(実質収支比率等に係る経年分析!F$49,"▲","-"))),ROUND(VALUE(SUBSTITUTE(実質収支比率等に係る経年分析!F$49,"▲","-")),2),NA())</f>
        <v>0.03</v>
      </c>
      <c r="C21" s="136">
        <f>IF(ISNUMBER(VALUE(SUBSTITUTE(実質収支比率等に係る経年分析!G$49,"▲","-"))),ROUND(VALUE(SUBSTITUTE(実質収支比率等に係る経年分析!G$49,"▲","-")),2),NA())</f>
        <v>-3.07</v>
      </c>
      <c r="D21" s="136">
        <f>IF(ISNUMBER(VALUE(SUBSTITUTE(実質収支比率等に係る経年分析!H$49,"▲","-"))),ROUND(VALUE(SUBSTITUTE(実質収支比率等に係る経年分析!H$49,"▲","-")),2),NA())</f>
        <v>-1.29</v>
      </c>
      <c r="E21" s="136">
        <f>IF(ISNUMBER(VALUE(SUBSTITUTE(実質収支比率等に係る経年分析!I$49,"▲","-"))),ROUND(VALUE(SUBSTITUTE(実質収支比率等に係る経年分析!I$49,"▲","-")),2),NA())</f>
        <v>-4.67</v>
      </c>
      <c r="F21" s="136">
        <f>IF(ISNUMBER(VALUE(SUBSTITUTE(実質収支比率等に係る経年分析!J$49,"▲","-"))),ROUND(VALUE(SUBSTITUTE(実質収支比率等に係る経年分析!J$49,"▲","-")),2),NA())</f>
        <v>-2.33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0.57999999999999996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0.35</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2.4500000000000002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8.82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2234</v>
      </c>
      <c r="E42" s="138"/>
      <c r="F42" s="138"/>
      <c r="G42" s="138">
        <f>'実質公債費比率（分子）の構造'!L$52</f>
        <v>2348</v>
      </c>
      <c r="H42" s="138"/>
      <c r="I42" s="138"/>
      <c r="J42" s="138">
        <f>'実質公債費比率（分子）の構造'!M$52</f>
        <v>2318</v>
      </c>
      <c r="K42" s="138"/>
      <c r="L42" s="138"/>
      <c r="M42" s="138">
        <f>'実質公債費比率（分子）の構造'!N$52</f>
        <v>2306</v>
      </c>
      <c r="N42" s="138"/>
      <c r="O42" s="138"/>
      <c r="P42" s="138">
        <f>'実質公債費比率（分子）の構造'!O$52</f>
        <v>2421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97</v>
      </c>
      <c r="C44" s="138"/>
      <c r="D44" s="138"/>
      <c r="E44" s="138">
        <f>'実質公債費比率（分子）の構造'!L$50</f>
        <v>337</v>
      </c>
      <c r="F44" s="138"/>
      <c r="G44" s="138"/>
      <c r="H44" s="138">
        <f>'実質公債費比率（分子）の構造'!M$50</f>
        <v>42</v>
      </c>
      <c r="I44" s="138"/>
      <c r="J44" s="138"/>
      <c r="K44" s="138">
        <f>'実質公債費比率（分子）の構造'!N$50</f>
        <v>42</v>
      </c>
      <c r="L44" s="138"/>
      <c r="M44" s="138"/>
      <c r="N44" s="138">
        <f>'実質公債費比率（分子）の構造'!O$50</f>
        <v>42</v>
      </c>
      <c r="O44" s="138"/>
      <c r="P44" s="138"/>
    </row>
    <row r="45" spans="1:16" x14ac:dyDescent="0.15">
      <c r="A45" s="138" t="s">
        <v>54</v>
      </c>
      <c r="B45" s="138">
        <f>'実質公債費比率（分子）の構造'!K$49</f>
        <v>17</v>
      </c>
      <c r="C45" s="138"/>
      <c r="D45" s="138"/>
      <c r="E45" s="138">
        <f>'実質公債費比率（分子）の構造'!L$49</f>
        <v>20</v>
      </c>
      <c r="F45" s="138"/>
      <c r="G45" s="138"/>
      <c r="H45" s="138">
        <f>'実質公債費比率（分子）の構造'!M$49</f>
        <v>21</v>
      </c>
      <c r="I45" s="138"/>
      <c r="J45" s="138"/>
      <c r="K45" s="138">
        <f>'実質公債費比率（分子）の構造'!N$49</f>
        <v>22</v>
      </c>
      <c r="L45" s="138"/>
      <c r="M45" s="138"/>
      <c r="N45" s="138">
        <f>'実質公債費比率（分子）の構造'!O$49</f>
        <v>21</v>
      </c>
      <c r="O45" s="138"/>
      <c r="P45" s="138"/>
    </row>
    <row r="46" spans="1:16" x14ac:dyDescent="0.15">
      <c r="A46" s="138" t="s">
        <v>55</v>
      </c>
      <c r="B46" s="138">
        <f>'実質公債費比率（分子）の構造'!K$48</f>
        <v>693</v>
      </c>
      <c r="C46" s="138"/>
      <c r="D46" s="138"/>
      <c r="E46" s="138">
        <f>'実質公債費比率（分子）の構造'!L$48</f>
        <v>645</v>
      </c>
      <c r="F46" s="138"/>
      <c r="G46" s="138"/>
      <c r="H46" s="138">
        <f>'実質公債費比率（分子）の構造'!M$48</f>
        <v>633</v>
      </c>
      <c r="I46" s="138"/>
      <c r="J46" s="138"/>
      <c r="K46" s="138">
        <f>'実質公債費比率（分子）の構造'!N$48</f>
        <v>801</v>
      </c>
      <c r="L46" s="138"/>
      <c r="M46" s="138"/>
      <c r="N46" s="138">
        <f>'実質公債費比率（分子）の構造'!O$48</f>
        <v>884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1309</v>
      </c>
      <c r="C49" s="138"/>
      <c r="D49" s="138"/>
      <c r="E49" s="138">
        <f>'実質公債費比率（分子）の構造'!L$45</f>
        <v>1255</v>
      </c>
      <c r="F49" s="138"/>
      <c r="G49" s="138"/>
      <c r="H49" s="138">
        <f>'実質公債費比率（分子）の構造'!M$45</f>
        <v>1113</v>
      </c>
      <c r="I49" s="138"/>
      <c r="J49" s="138"/>
      <c r="K49" s="138">
        <f>'実質公債費比率（分子）の構造'!N$45</f>
        <v>1018</v>
      </c>
      <c r="L49" s="138"/>
      <c r="M49" s="138"/>
      <c r="N49" s="138">
        <f>'実質公債費比率（分子）の構造'!O$45</f>
        <v>981</v>
      </c>
      <c r="O49" s="138"/>
      <c r="P49" s="138"/>
    </row>
    <row r="50" spans="1:16" x14ac:dyDescent="0.15">
      <c r="A50" s="138" t="s">
        <v>59</v>
      </c>
      <c r="B50" s="138" t="e">
        <f>NA()</f>
        <v>#N/A</v>
      </c>
      <c r="C50" s="138">
        <f>IF(ISNUMBER('実質公債費比率（分子）の構造'!K$53),'実質公債費比率（分子）の構造'!K$53,NA())</f>
        <v>-118</v>
      </c>
      <c r="D50" s="138" t="e">
        <f>NA()</f>
        <v>#N/A</v>
      </c>
      <c r="E50" s="138" t="e">
        <f>NA()</f>
        <v>#N/A</v>
      </c>
      <c r="F50" s="138">
        <f>IF(ISNUMBER('実質公債費比率（分子）の構造'!L$53),'実質公債費比率（分子）の構造'!L$53,NA())</f>
        <v>-91</v>
      </c>
      <c r="G50" s="138" t="e">
        <f>NA()</f>
        <v>#N/A</v>
      </c>
      <c r="H50" s="138" t="e">
        <f>NA()</f>
        <v>#N/A</v>
      </c>
      <c r="I50" s="138">
        <f>IF(ISNUMBER('実質公債費比率（分子）の構造'!M$53),'実質公債費比率（分子）の構造'!M$53,NA())</f>
        <v>-509</v>
      </c>
      <c r="J50" s="138" t="e">
        <f>NA()</f>
        <v>#N/A</v>
      </c>
      <c r="K50" s="138" t="e">
        <f>NA()</f>
        <v>#N/A</v>
      </c>
      <c r="L50" s="138">
        <f>IF(ISNUMBER('実質公債費比率（分子）の構造'!N$53),'実質公債費比率（分子）の構造'!N$53,NA())</f>
        <v>-423</v>
      </c>
      <c r="M50" s="138" t="e">
        <f>NA()</f>
        <v>#N/A</v>
      </c>
      <c r="N50" s="138" t="e">
        <f>NA()</f>
        <v>#N/A</v>
      </c>
      <c r="O50" s="138">
        <f>IF(ISNUMBER('実質公債費比率（分子）の構造'!O$53),'実質公債費比率（分子）の構造'!O$53,NA())</f>
        <v>-493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18158</v>
      </c>
      <c r="E56" s="137"/>
      <c r="F56" s="137"/>
      <c r="G56" s="137">
        <f>'将来負担比率（分子）の構造'!J$52</f>
        <v>17207</v>
      </c>
      <c r="H56" s="137"/>
      <c r="I56" s="137"/>
      <c r="J56" s="137">
        <f>'将来負担比率（分子）の構造'!K$52</f>
        <v>16114</v>
      </c>
      <c r="K56" s="137"/>
      <c r="L56" s="137"/>
      <c r="M56" s="137">
        <f>'将来負担比率（分子）の構造'!L$52</f>
        <v>15116</v>
      </c>
      <c r="N56" s="137"/>
      <c r="O56" s="137"/>
      <c r="P56" s="137">
        <f>'将来負担比率（分子）の構造'!M$52</f>
        <v>14152</v>
      </c>
    </row>
    <row r="57" spans="1:16" x14ac:dyDescent="0.15">
      <c r="A57" s="137" t="s">
        <v>36</v>
      </c>
      <c r="B57" s="137"/>
      <c r="C57" s="137"/>
      <c r="D57" s="137">
        <f>'将来負担比率（分子）の構造'!I$51</f>
        <v>9847</v>
      </c>
      <c r="E57" s="137"/>
      <c r="F57" s="137"/>
      <c r="G57" s="137">
        <f>'将来負担比率（分子）の構造'!J$51</f>
        <v>10083</v>
      </c>
      <c r="H57" s="137"/>
      <c r="I57" s="137"/>
      <c r="J57" s="137">
        <f>'将来負担比率（分子）の構造'!K$51</f>
        <v>9164</v>
      </c>
      <c r="K57" s="137"/>
      <c r="L57" s="137"/>
      <c r="M57" s="137">
        <f>'将来負担比率（分子）の構造'!L$51</f>
        <v>8997</v>
      </c>
      <c r="N57" s="137"/>
      <c r="O57" s="137"/>
      <c r="P57" s="137">
        <f>'将来負担比率（分子）の構造'!M$51</f>
        <v>8644</v>
      </c>
    </row>
    <row r="58" spans="1:16" x14ac:dyDescent="0.15">
      <c r="A58" s="137" t="s">
        <v>35</v>
      </c>
      <c r="B58" s="137"/>
      <c r="C58" s="137"/>
      <c r="D58" s="137">
        <f>'将来負担比率（分子）の構造'!I$50</f>
        <v>5463</v>
      </c>
      <c r="E58" s="137"/>
      <c r="F58" s="137"/>
      <c r="G58" s="137">
        <f>'将来負担比率（分子）の構造'!J$50</f>
        <v>6263</v>
      </c>
      <c r="H58" s="137"/>
      <c r="I58" s="137"/>
      <c r="J58" s="137">
        <f>'将来負担比率（分子）の構造'!K$50</f>
        <v>7377</v>
      </c>
      <c r="K58" s="137"/>
      <c r="L58" s="137"/>
      <c r="M58" s="137">
        <f>'将来負担比率（分子）の構造'!L$50</f>
        <v>8587</v>
      </c>
      <c r="N58" s="137"/>
      <c r="O58" s="137"/>
      <c r="P58" s="137">
        <f>'将来負担比率（分子）の構造'!M$50</f>
        <v>9205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1082</v>
      </c>
      <c r="C61" s="137"/>
      <c r="D61" s="137"/>
      <c r="E61" s="137">
        <f>'将来負担比率（分子）の構造'!J$46</f>
        <v>383</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4197</v>
      </c>
      <c r="C62" s="137"/>
      <c r="D62" s="137"/>
      <c r="E62" s="137">
        <f>'将来負担比率（分子）の構造'!J$45</f>
        <v>3891</v>
      </c>
      <c r="F62" s="137"/>
      <c r="G62" s="137"/>
      <c r="H62" s="137">
        <f>'将来負担比率（分子）の構造'!K$45</f>
        <v>3711</v>
      </c>
      <c r="I62" s="137"/>
      <c r="J62" s="137"/>
      <c r="K62" s="137">
        <f>'将来負担比率（分子）の構造'!L$45</f>
        <v>3672</v>
      </c>
      <c r="L62" s="137"/>
      <c r="M62" s="137"/>
      <c r="N62" s="137">
        <f>'将来負担比率（分子）の構造'!M$45</f>
        <v>4012</v>
      </c>
      <c r="O62" s="137"/>
      <c r="P62" s="137"/>
    </row>
    <row r="63" spans="1:16" x14ac:dyDescent="0.15">
      <c r="A63" s="137" t="s">
        <v>28</v>
      </c>
      <c r="B63" s="137">
        <f>'将来負担比率（分子）の構造'!I$44</f>
        <v>145</v>
      </c>
      <c r="C63" s="137"/>
      <c r="D63" s="137"/>
      <c r="E63" s="137">
        <f>'将来負担比率（分子）の構造'!J$44</f>
        <v>278</v>
      </c>
      <c r="F63" s="137"/>
      <c r="G63" s="137"/>
      <c r="H63" s="137">
        <f>'将来負担比率（分子）の構造'!K$44</f>
        <v>404</v>
      </c>
      <c r="I63" s="137"/>
      <c r="J63" s="137"/>
      <c r="K63" s="137">
        <f>'将来負担比率（分子）の構造'!L$44</f>
        <v>392</v>
      </c>
      <c r="L63" s="137"/>
      <c r="M63" s="137"/>
      <c r="N63" s="137">
        <f>'将来負担比率（分子）の構造'!M$44</f>
        <v>567</v>
      </c>
      <c r="O63" s="137"/>
      <c r="P63" s="137"/>
    </row>
    <row r="64" spans="1:16" x14ac:dyDescent="0.15">
      <c r="A64" s="137" t="s">
        <v>27</v>
      </c>
      <c r="B64" s="137">
        <f>'将来負担比率（分子）の構造'!I$43</f>
        <v>10801</v>
      </c>
      <c r="C64" s="137"/>
      <c r="D64" s="137"/>
      <c r="E64" s="137">
        <f>'将来負担比率（分子）の構造'!J$43</f>
        <v>10375</v>
      </c>
      <c r="F64" s="137"/>
      <c r="G64" s="137"/>
      <c r="H64" s="137">
        <f>'将来負担比率（分子）の構造'!K$43</f>
        <v>8976</v>
      </c>
      <c r="I64" s="137"/>
      <c r="J64" s="137"/>
      <c r="K64" s="137">
        <f>'将来負担比率（分子）の構造'!L$43</f>
        <v>8663</v>
      </c>
      <c r="L64" s="137"/>
      <c r="M64" s="137"/>
      <c r="N64" s="137">
        <f>'将来負担比率（分子）の構造'!M$43</f>
        <v>8814</v>
      </c>
      <c r="O64" s="137"/>
      <c r="P64" s="137"/>
    </row>
    <row r="65" spans="1:16" x14ac:dyDescent="0.15">
      <c r="A65" s="137" t="s">
        <v>26</v>
      </c>
      <c r="B65" s="137">
        <f>'将来負担比率（分子）の構造'!I$42</f>
        <v>3864</v>
      </c>
      <c r="C65" s="137"/>
      <c r="D65" s="137"/>
      <c r="E65" s="137">
        <f>'将来負担比率（分子）の構造'!J$42</f>
        <v>307</v>
      </c>
      <c r="F65" s="137"/>
      <c r="G65" s="137"/>
      <c r="H65" s="137">
        <f>'将来負担比率（分子）の構造'!K$42</f>
        <v>272</v>
      </c>
      <c r="I65" s="137"/>
      <c r="J65" s="137"/>
      <c r="K65" s="137">
        <f>'将来負担比率（分子）の構造'!L$42</f>
        <v>236</v>
      </c>
      <c r="L65" s="137"/>
      <c r="M65" s="137"/>
      <c r="N65" s="137">
        <f>'将来負担比率（分子）の構造'!M$42</f>
        <v>198</v>
      </c>
      <c r="O65" s="137"/>
      <c r="P65" s="137"/>
    </row>
    <row r="66" spans="1:16" x14ac:dyDescent="0.15">
      <c r="A66" s="137" t="s">
        <v>25</v>
      </c>
      <c r="B66" s="137">
        <f>'将来負担比率（分子）の構造'!I$41</f>
        <v>9280</v>
      </c>
      <c r="C66" s="137"/>
      <c r="D66" s="137"/>
      <c r="E66" s="137">
        <f>'将来負担比率（分子）の構造'!J$41</f>
        <v>9967</v>
      </c>
      <c r="F66" s="137"/>
      <c r="G66" s="137"/>
      <c r="H66" s="137">
        <f>'将来負担比率（分子）の構造'!K$41</f>
        <v>9572</v>
      </c>
      <c r="I66" s="137"/>
      <c r="J66" s="137"/>
      <c r="K66" s="137">
        <f>'将来負担比率（分子）の構造'!L$41</f>
        <v>8900</v>
      </c>
      <c r="L66" s="137"/>
      <c r="M66" s="137"/>
      <c r="N66" s="137">
        <f>'将来負担比率（分子）の構造'!M$41</f>
        <v>8631</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18375648</v>
      </c>
      <c r="S5" s="615"/>
      <c r="T5" s="615"/>
      <c r="U5" s="615"/>
      <c r="V5" s="615"/>
      <c r="W5" s="615"/>
      <c r="X5" s="615"/>
      <c r="Y5" s="616"/>
      <c r="Z5" s="617">
        <v>62.6</v>
      </c>
      <c r="AA5" s="617"/>
      <c r="AB5" s="617"/>
      <c r="AC5" s="617"/>
      <c r="AD5" s="618">
        <v>17154524</v>
      </c>
      <c r="AE5" s="618"/>
      <c r="AF5" s="618"/>
      <c r="AG5" s="618"/>
      <c r="AH5" s="618"/>
      <c r="AI5" s="618"/>
      <c r="AJ5" s="618"/>
      <c r="AK5" s="618"/>
      <c r="AL5" s="619">
        <v>88.4</v>
      </c>
      <c r="AM5" s="620"/>
      <c r="AN5" s="620"/>
      <c r="AO5" s="621"/>
      <c r="AP5" s="611" t="s">
        <v>212</v>
      </c>
      <c r="AQ5" s="612"/>
      <c r="AR5" s="612"/>
      <c r="AS5" s="612"/>
      <c r="AT5" s="612"/>
      <c r="AU5" s="612"/>
      <c r="AV5" s="612"/>
      <c r="AW5" s="612"/>
      <c r="AX5" s="612"/>
      <c r="AY5" s="612"/>
      <c r="AZ5" s="612"/>
      <c r="BA5" s="612"/>
      <c r="BB5" s="612"/>
      <c r="BC5" s="612"/>
      <c r="BD5" s="612"/>
      <c r="BE5" s="612"/>
      <c r="BF5" s="613"/>
      <c r="BG5" s="625">
        <v>17141194</v>
      </c>
      <c r="BH5" s="626"/>
      <c r="BI5" s="626"/>
      <c r="BJ5" s="626"/>
      <c r="BK5" s="626"/>
      <c r="BL5" s="626"/>
      <c r="BM5" s="626"/>
      <c r="BN5" s="627"/>
      <c r="BO5" s="628">
        <v>93.3</v>
      </c>
      <c r="BP5" s="628"/>
      <c r="BQ5" s="628"/>
      <c r="BR5" s="628"/>
      <c r="BS5" s="629" t="s">
        <v>213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214</v>
      </c>
      <c r="CS5" s="608"/>
      <c r="CT5" s="608"/>
      <c r="CU5" s="608"/>
      <c r="CV5" s="608"/>
      <c r="CW5" s="608"/>
      <c r="CX5" s="608"/>
      <c r="CY5" s="609"/>
      <c r="CZ5" s="607" t="s">
        <v>205</v>
      </c>
      <c r="DA5" s="608"/>
      <c r="DB5" s="608"/>
      <c r="DC5" s="609"/>
      <c r="DD5" s="607" t="s">
        <v>215</v>
      </c>
      <c r="DE5" s="608"/>
      <c r="DF5" s="608"/>
      <c r="DG5" s="608"/>
      <c r="DH5" s="608"/>
      <c r="DI5" s="608"/>
      <c r="DJ5" s="608"/>
      <c r="DK5" s="608"/>
      <c r="DL5" s="608"/>
      <c r="DM5" s="608"/>
      <c r="DN5" s="608"/>
      <c r="DO5" s="608"/>
      <c r="DP5" s="609"/>
      <c r="DQ5" s="607" t="s">
        <v>216</v>
      </c>
      <c r="DR5" s="608"/>
      <c r="DS5" s="608"/>
      <c r="DT5" s="608"/>
      <c r="DU5" s="608"/>
      <c r="DV5" s="608"/>
      <c r="DW5" s="608"/>
      <c r="DX5" s="608"/>
      <c r="DY5" s="608"/>
      <c r="DZ5" s="608"/>
      <c r="EA5" s="608"/>
      <c r="EB5" s="608"/>
      <c r="EC5" s="609"/>
    </row>
    <row r="6" spans="2:143" ht="11.25" customHeight="1" x14ac:dyDescent="0.15">
      <c r="B6" s="622" t="s">
        <v>217</v>
      </c>
      <c r="C6" s="623"/>
      <c r="D6" s="623"/>
      <c r="E6" s="623"/>
      <c r="F6" s="623"/>
      <c r="G6" s="623"/>
      <c r="H6" s="623"/>
      <c r="I6" s="623"/>
      <c r="J6" s="623"/>
      <c r="K6" s="623"/>
      <c r="L6" s="623"/>
      <c r="M6" s="623"/>
      <c r="N6" s="623"/>
      <c r="O6" s="623"/>
      <c r="P6" s="623"/>
      <c r="Q6" s="624"/>
      <c r="R6" s="625">
        <v>209351</v>
      </c>
      <c r="S6" s="626"/>
      <c r="T6" s="626"/>
      <c r="U6" s="626"/>
      <c r="V6" s="626"/>
      <c r="W6" s="626"/>
      <c r="X6" s="626"/>
      <c r="Y6" s="627"/>
      <c r="Z6" s="628">
        <v>0.7</v>
      </c>
      <c r="AA6" s="628"/>
      <c r="AB6" s="628"/>
      <c r="AC6" s="628"/>
      <c r="AD6" s="629">
        <v>209351</v>
      </c>
      <c r="AE6" s="629"/>
      <c r="AF6" s="629"/>
      <c r="AG6" s="629"/>
      <c r="AH6" s="629"/>
      <c r="AI6" s="629"/>
      <c r="AJ6" s="629"/>
      <c r="AK6" s="629"/>
      <c r="AL6" s="630">
        <v>1.1000000000000001</v>
      </c>
      <c r="AM6" s="631"/>
      <c r="AN6" s="631"/>
      <c r="AO6" s="632"/>
      <c r="AP6" s="622" t="s">
        <v>218</v>
      </c>
      <c r="AQ6" s="623"/>
      <c r="AR6" s="623"/>
      <c r="AS6" s="623"/>
      <c r="AT6" s="623"/>
      <c r="AU6" s="623"/>
      <c r="AV6" s="623"/>
      <c r="AW6" s="623"/>
      <c r="AX6" s="623"/>
      <c r="AY6" s="623"/>
      <c r="AZ6" s="623"/>
      <c r="BA6" s="623"/>
      <c r="BB6" s="623"/>
      <c r="BC6" s="623"/>
      <c r="BD6" s="623"/>
      <c r="BE6" s="623"/>
      <c r="BF6" s="624"/>
      <c r="BG6" s="625">
        <v>17141194</v>
      </c>
      <c r="BH6" s="626"/>
      <c r="BI6" s="626"/>
      <c r="BJ6" s="626"/>
      <c r="BK6" s="626"/>
      <c r="BL6" s="626"/>
      <c r="BM6" s="626"/>
      <c r="BN6" s="627"/>
      <c r="BO6" s="628">
        <v>93.3</v>
      </c>
      <c r="BP6" s="628"/>
      <c r="BQ6" s="628"/>
      <c r="BR6" s="628"/>
      <c r="BS6" s="629" t="s">
        <v>213</v>
      </c>
      <c r="BT6" s="629"/>
      <c r="BU6" s="629"/>
      <c r="BV6" s="629"/>
      <c r="BW6" s="629"/>
      <c r="BX6" s="629"/>
      <c r="BY6" s="629"/>
      <c r="BZ6" s="629"/>
      <c r="CA6" s="629"/>
      <c r="CB6" s="633"/>
      <c r="CD6" s="636" t="s">
        <v>219</v>
      </c>
      <c r="CE6" s="637"/>
      <c r="CF6" s="637"/>
      <c r="CG6" s="637"/>
      <c r="CH6" s="637"/>
      <c r="CI6" s="637"/>
      <c r="CJ6" s="637"/>
      <c r="CK6" s="637"/>
      <c r="CL6" s="637"/>
      <c r="CM6" s="637"/>
      <c r="CN6" s="637"/>
      <c r="CO6" s="637"/>
      <c r="CP6" s="637"/>
      <c r="CQ6" s="638"/>
      <c r="CR6" s="625">
        <v>259469</v>
      </c>
      <c r="CS6" s="626"/>
      <c r="CT6" s="626"/>
      <c r="CU6" s="626"/>
      <c r="CV6" s="626"/>
      <c r="CW6" s="626"/>
      <c r="CX6" s="626"/>
      <c r="CY6" s="627"/>
      <c r="CZ6" s="628">
        <v>0.9</v>
      </c>
      <c r="DA6" s="628"/>
      <c r="DB6" s="628"/>
      <c r="DC6" s="628"/>
      <c r="DD6" s="634">
        <v>5681</v>
      </c>
      <c r="DE6" s="626"/>
      <c r="DF6" s="626"/>
      <c r="DG6" s="626"/>
      <c r="DH6" s="626"/>
      <c r="DI6" s="626"/>
      <c r="DJ6" s="626"/>
      <c r="DK6" s="626"/>
      <c r="DL6" s="626"/>
      <c r="DM6" s="626"/>
      <c r="DN6" s="626"/>
      <c r="DO6" s="626"/>
      <c r="DP6" s="627"/>
      <c r="DQ6" s="634">
        <v>259469</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17765</v>
      </c>
      <c r="S7" s="626"/>
      <c r="T7" s="626"/>
      <c r="U7" s="626"/>
      <c r="V7" s="626"/>
      <c r="W7" s="626"/>
      <c r="X7" s="626"/>
      <c r="Y7" s="627"/>
      <c r="Z7" s="628">
        <v>0.1</v>
      </c>
      <c r="AA7" s="628"/>
      <c r="AB7" s="628"/>
      <c r="AC7" s="628"/>
      <c r="AD7" s="629">
        <v>17765</v>
      </c>
      <c r="AE7" s="629"/>
      <c r="AF7" s="629"/>
      <c r="AG7" s="629"/>
      <c r="AH7" s="629"/>
      <c r="AI7" s="629"/>
      <c r="AJ7" s="629"/>
      <c r="AK7" s="629"/>
      <c r="AL7" s="630">
        <v>0.1</v>
      </c>
      <c r="AM7" s="631"/>
      <c r="AN7" s="631"/>
      <c r="AO7" s="632"/>
      <c r="AP7" s="622" t="s">
        <v>221</v>
      </c>
      <c r="AQ7" s="623"/>
      <c r="AR7" s="623"/>
      <c r="AS7" s="623"/>
      <c r="AT7" s="623"/>
      <c r="AU7" s="623"/>
      <c r="AV7" s="623"/>
      <c r="AW7" s="623"/>
      <c r="AX7" s="623"/>
      <c r="AY7" s="623"/>
      <c r="AZ7" s="623"/>
      <c r="BA7" s="623"/>
      <c r="BB7" s="623"/>
      <c r="BC7" s="623"/>
      <c r="BD7" s="623"/>
      <c r="BE7" s="623"/>
      <c r="BF7" s="624"/>
      <c r="BG7" s="625">
        <v>9033942</v>
      </c>
      <c r="BH7" s="626"/>
      <c r="BI7" s="626"/>
      <c r="BJ7" s="626"/>
      <c r="BK7" s="626"/>
      <c r="BL7" s="626"/>
      <c r="BM7" s="626"/>
      <c r="BN7" s="627"/>
      <c r="BO7" s="628">
        <v>49.2</v>
      </c>
      <c r="BP7" s="628"/>
      <c r="BQ7" s="628"/>
      <c r="BR7" s="628"/>
      <c r="BS7" s="629" t="s">
        <v>213</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3421606</v>
      </c>
      <c r="CS7" s="626"/>
      <c r="CT7" s="626"/>
      <c r="CU7" s="626"/>
      <c r="CV7" s="626"/>
      <c r="CW7" s="626"/>
      <c r="CX7" s="626"/>
      <c r="CY7" s="627"/>
      <c r="CZ7" s="628">
        <v>12.3</v>
      </c>
      <c r="DA7" s="628"/>
      <c r="DB7" s="628"/>
      <c r="DC7" s="628"/>
      <c r="DD7" s="634">
        <v>53629</v>
      </c>
      <c r="DE7" s="626"/>
      <c r="DF7" s="626"/>
      <c r="DG7" s="626"/>
      <c r="DH7" s="626"/>
      <c r="DI7" s="626"/>
      <c r="DJ7" s="626"/>
      <c r="DK7" s="626"/>
      <c r="DL7" s="626"/>
      <c r="DM7" s="626"/>
      <c r="DN7" s="626"/>
      <c r="DO7" s="626"/>
      <c r="DP7" s="627"/>
      <c r="DQ7" s="634">
        <v>3062486</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83825</v>
      </c>
      <c r="S8" s="626"/>
      <c r="T8" s="626"/>
      <c r="U8" s="626"/>
      <c r="V8" s="626"/>
      <c r="W8" s="626"/>
      <c r="X8" s="626"/>
      <c r="Y8" s="627"/>
      <c r="Z8" s="628">
        <v>0.3</v>
      </c>
      <c r="AA8" s="628"/>
      <c r="AB8" s="628"/>
      <c r="AC8" s="628"/>
      <c r="AD8" s="629">
        <v>83825</v>
      </c>
      <c r="AE8" s="629"/>
      <c r="AF8" s="629"/>
      <c r="AG8" s="629"/>
      <c r="AH8" s="629"/>
      <c r="AI8" s="629"/>
      <c r="AJ8" s="629"/>
      <c r="AK8" s="629"/>
      <c r="AL8" s="630">
        <v>0.4</v>
      </c>
      <c r="AM8" s="631"/>
      <c r="AN8" s="631"/>
      <c r="AO8" s="632"/>
      <c r="AP8" s="622" t="s">
        <v>224</v>
      </c>
      <c r="AQ8" s="623"/>
      <c r="AR8" s="623"/>
      <c r="AS8" s="623"/>
      <c r="AT8" s="623"/>
      <c r="AU8" s="623"/>
      <c r="AV8" s="623"/>
      <c r="AW8" s="623"/>
      <c r="AX8" s="623"/>
      <c r="AY8" s="623"/>
      <c r="AZ8" s="623"/>
      <c r="BA8" s="623"/>
      <c r="BB8" s="623"/>
      <c r="BC8" s="623"/>
      <c r="BD8" s="623"/>
      <c r="BE8" s="623"/>
      <c r="BF8" s="624"/>
      <c r="BG8" s="625">
        <v>162921</v>
      </c>
      <c r="BH8" s="626"/>
      <c r="BI8" s="626"/>
      <c r="BJ8" s="626"/>
      <c r="BK8" s="626"/>
      <c r="BL8" s="626"/>
      <c r="BM8" s="626"/>
      <c r="BN8" s="627"/>
      <c r="BO8" s="628">
        <v>0.9</v>
      </c>
      <c r="BP8" s="628"/>
      <c r="BQ8" s="628"/>
      <c r="BR8" s="628"/>
      <c r="BS8" s="634" t="s">
        <v>113</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10930714</v>
      </c>
      <c r="CS8" s="626"/>
      <c r="CT8" s="626"/>
      <c r="CU8" s="626"/>
      <c r="CV8" s="626"/>
      <c r="CW8" s="626"/>
      <c r="CX8" s="626"/>
      <c r="CY8" s="627"/>
      <c r="CZ8" s="628">
        <v>39.200000000000003</v>
      </c>
      <c r="DA8" s="628"/>
      <c r="DB8" s="628"/>
      <c r="DC8" s="628"/>
      <c r="DD8" s="634">
        <v>68880</v>
      </c>
      <c r="DE8" s="626"/>
      <c r="DF8" s="626"/>
      <c r="DG8" s="626"/>
      <c r="DH8" s="626"/>
      <c r="DI8" s="626"/>
      <c r="DJ8" s="626"/>
      <c r="DK8" s="626"/>
      <c r="DL8" s="626"/>
      <c r="DM8" s="626"/>
      <c r="DN8" s="626"/>
      <c r="DO8" s="626"/>
      <c r="DP8" s="627"/>
      <c r="DQ8" s="634">
        <v>6522953</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43553</v>
      </c>
      <c r="S9" s="626"/>
      <c r="T9" s="626"/>
      <c r="U9" s="626"/>
      <c r="V9" s="626"/>
      <c r="W9" s="626"/>
      <c r="X9" s="626"/>
      <c r="Y9" s="627"/>
      <c r="Z9" s="628">
        <v>0.1</v>
      </c>
      <c r="AA9" s="628"/>
      <c r="AB9" s="628"/>
      <c r="AC9" s="628"/>
      <c r="AD9" s="629">
        <v>43553</v>
      </c>
      <c r="AE9" s="629"/>
      <c r="AF9" s="629"/>
      <c r="AG9" s="629"/>
      <c r="AH9" s="629"/>
      <c r="AI9" s="629"/>
      <c r="AJ9" s="629"/>
      <c r="AK9" s="629"/>
      <c r="AL9" s="630">
        <v>0.2</v>
      </c>
      <c r="AM9" s="631"/>
      <c r="AN9" s="631"/>
      <c r="AO9" s="632"/>
      <c r="AP9" s="622" t="s">
        <v>227</v>
      </c>
      <c r="AQ9" s="623"/>
      <c r="AR9" s="623"/>
      <c r="AS9" s="623"/>
      <c r="AT9" s="623"/>
      <c r="AU9" s="623"/>
      <c r="AV9" s="623"/>
      <c r="AW9" s="623"/>
      <c r="AX9" s="623"/>
      <c r="AY9" s="623"/>
      <c r="AZ9" s="623"/>
      <c r="BA9" s="623"/>
      <c r="BB9" s="623"/>
      <c r="BC9" s="623"/>
      <c r="BD9" s="623"/>
      <c r="BE9" s="623"/>
      <c r="BF9" s="624"/>
      <c r="BG9" s="625">
        <v>6302174</v>
      </c>
      <c r="BH9" s="626"/>
      <c r="BI9" s="626"/>
      <c r="BJ9" s="626"/>
      <c r="BK9" s="626"/>
      <c r="BL9" s="626"/>
      <c r="BM9" s="626"/>
      <c r="BN9" s="627"/>
      <c r="BO9" s="628">
        <v>34.299999999999997</v>
      </c>
      <c r="BP9" s="628"/>
      <c r="BQ9" s="628"/>
      <c r="BR9" s="628"/>
      <c r="BS9" s="634" t="s">
        <v>113</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2008140</v>
      </c>
      <c r="CS9" s="626"/>
      <c r="CT9" s="626"/>
      <c r="CU9" s="626"/>
      <c r="CV9" s="626"/>
      <c r="CW9" s="626"/>
      <c r="CX9" s="626"/>
      <c r="CY9" s="627"/>
      <c r="CZ9" s="628">
        <v>7.2</v>
      </c>
      <c r="DA9" s="628"/>
      <c r="DB9" s="628"/>
      <c r="DC9" s="628"/>
      <c r="DD9" s="634">
        <v>12983</v>
      </c>
      <c r="DE9" s="626"/>
      <c r="DF9" s="626"/>
      <c r="DG9" s="626"/>
      <c r="DH9" s="626"/>
      <c r="DI9" s="626"/>
      <c r="DJ9" s="626"/>
      <c r="DK9" s="626"/>
      <c r="DL9" s="626"/>
      <c r="DM9" s="626"/>
      <c r="DN9" s="626"/>
      <c r="DO9" s="626"/>
      <c r="DP9" s="627"/>
      <c r="DQ9" s="634">
        <v>1837443</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1643507</v>
      </c>
      <c r="S10" s="626"/>
      <c r="T10" s="626"/>
      <c r="U10" s="626"/>
      <c r="V10" s="626"/>
      <c r="W10" s="626"/>
      <c r="X10" s="626"/>
      <c r="Y10" s="627"/>
      <c r="Z10" s="628">
        <v>5.6</v>
      </c>
      <c r="AA10" s="628"/>
      <c r="AB10" s="628"/>
      <c r="AC10" s="628"/>
      <c r="AD10" s="629">
        <v>1643507</v>
      </c>
      <c r="AE10" s="629"/>
      <c r="AF10" s="629"/>
      <c r="AG10" s="629"/>
      <c r="AH10" s="629"/>
      <c r="AI10" s="629"/>
      <c r="AJ10" s="629"/>
      <c r="AK10" s="629"/>
      <c r="AL10" s="630">
        <v>8.5</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226296</v>
      </c>
      <c r="BH10" s="626"/>
      <c r="BI10" s="626"/>
      <c r="BJ10" s="626"/>
      <c r="BK10" s="626"/>
      <c r="BL10" s="626"/>
      <c r="BM10" s="626"/>
      <c r="BN10" s="627"/>
      <c r="BO10" s="628">
        <v>1.2</v>
      </c>
      <c r="BP10" s="628"/>
      <c r="BQ10" s="628"/>
      <c r="BR10" s="628"/>
      <c r="BS10" s="634" t="s">
        <v>113</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723563</v>
      </c>
      <c r="CS10" s="626"/>
      <c r="CT10" s="626"/>
      <c r="CU10" s="626"/>
      <c r="CV10" s="626"/>
      <c r="CW10" s="626"/>
      <c r="CX10" s="626"/>
      <c r="CY10" s="627"/>
      <c r="CZ10" s="628">
        <v>2.6</v>
      </c>
      <c r="DA10" s="628"/>
      <c r="DB10" s="628"/>
      <c r="DC10" s="628"/>
      <c r="DD10" s="634">
        <v>403835</v>
      </c>
      <c r="DE10" s="626"/>
      <c r="DF10" s="626"/>
      <c r="DG10" s="626"/>
      <c r="DH10" s="626"/>
      <c r="DI10" s="626"/>
      <c r="DJ10" s="626"/>
      <c r="DK10" s="626"/>
      <c r="DL10" s="626"/>
      <c r="DM10" s="626"/>
      <c r="DN10" s="626"/>
      <c r="DO10" s="626"/>
      <c r="DP10" s="627"/>
      <c r="DQ10" s="634">
        <v>477827</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2342551</v>
      </c>
      <c r="BH11" s="626"/>
      <c r="BI11" s="626"/>
      <c r="BJ11" s="626"/>
      <c r="BK11" s="626"/>
      <c r="BL11" s="626"/>
      <c r="BM11" s="626"/>
      <c r="BN11" s="627"/>
      <c r="BO11" s="628">
        <v>12.7</v>
      </c>
      <c r="BP11" s="628"/>
      <c r="BQ11" s="628"/>
      <c r="BR11" s="628"/>
      <c r="BS11" s="634" t="s">
        <v>113</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433947</v>
      </c>
      <c r="CS11" s="626"/>
      <c r="CT11" s="626"/>
      <c r="CU11" s="626"/>
      <c r="CV11" s="626"/>
      <c r="CW11" s="626"/>
      <c r="CX11" s="626"/>
      <c r="CY11" s="627"/>
      <c r="CZ11" s="628">
        <v>1.6</v>
      </c>
      <c r="DA11" s="628"/>
      <c r="DB11" s="628"/>
      <c r="DC11" s="628"/>
      <c r="DD11" s="634">
        <v>211650</v>
      </c>
      <c r="DE11" s="626"/>
      <c r="DF11" s="626"/>
      <c r="DG11" s="626"/>
      <c r="DH11" s="626"/>
      <c r="DI11" s="626"/>
      <c r="DJ11" s="626"/>
      <c r="DK11" s="626"/>
      <c r="DL11" s="626"/>
      <c r="DM11" s="626"/>
      <c r="DN11" s="626"/>
      <c r="DO11" s="626"/>
      <c r="DP11" s="627"/>
      <c r="DQ11" s="634">
        <v>381533</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7422942</v>
      </c>
      <c r="BH12" s="626"/>
      <c r="BI12" s="626"/>
      <c r="BJ12" s="626"/>
      <c r="BK12" s="626"/>
      <c r="BL12" s="626"/>
      <c r="BM12" s="626"/>
      <c r="BN12" s="627"/>
      <c r="BO12" s="628">
        <v>40.4</v>
      </c>
      <c r="BP12" s="628"/>
      <c r="BQ12" s="628"/>
      <c r="BR12" s="628"/>
      <c r="BS12" s="634" t="s">
        <v>113</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550232</v>
      </c>
      <c r="CS12" s="626"/>
      <c r="CT12" s="626"/>
      <c r="CU12" s="626"/>
      <c r="CV12" s="626"/>
      <c r="CW12" s="626"/>
      <c r="CX12" s="626"/>
      <c r="CY12" s="627"/>
      <c r="CZ12" s="628">
        <v>2</v>
      </c>
      <c r="DA12" s="628"/>
      <c r="DB12" s="628"/>
      <c r="DC12" s="628"/>
      <c r="DD12" s="634">
        <v>1328</v>
      </c>
      <c r="DE12" s="626"/>
      <c r="DF12" s="626"/>
      <c r="DG12" s="626"/>
      <c r="DH12" s="626"/>
      <c r="DI12" s="626"/>
      <c r="DJ12" s="626"/>
      <c r="DK12" s="626"/>
      <c r="DL12" s="626"/>
      <c r="DM12" s="626"/>
      <c r="DN12" s="626"/>
      <c r="DO12" s="626"/>
      <c r="DP12" s="627"/>
      <c r="DQ12" s="634">
        <v>306016</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89686</v>
      </c>
      <c r="S13" s="626"/>
      <c r="T13" s="626"/>
      <c r="U13" s="626"/>
      <c r="V13" s="626"/>
      <c r="W13" s="626"/>
      <c r="X13" s="626"/>
      <c r="Y13" s="627"/>
      <c r="Z13" s="628">
        <v>0.3</v>
      </c>
      <c r="AA13" s="628"/>
      <c r="AB13" s="628"/>
      <c r="AC13" s="628"/>
      <c r="AD13" s="629">
        <v>89686</v>
      </c>
      <c r="AE13" s="629"/>
      <c r="AF13" s="629"/>
      <c r="AG13" s="629"/>
      <c r="AH13" s="629"/>
      <c r="AI13" s="629"/>
      <c r="AJ13" s="629"/>
      <c r="AK13" s="629"/>
      <c r="AL13" s="630">
        <v>0.5</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7406839</v>
      </c>
      <c r="BH13" s="626"/>
      <c r="BI13" s="626"/>
      <c r="BJ13" s="626"/>
      <c r="BK13" s="626"/>
      <c r="BL13" s="626"/>
      <c r="BM13" s="626"/>
      <c r="BN13" s="627"/>
      <c r="BO13" s="628">
        <v>40.299999999999997</v>
      </c>
      <c r="BP13" s="628"/>
      <c r="BQ13" s="628"/>
      <c r="BR13" s="628"/>
      <c r="BS13" s="634" t="s">
        <v>113</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3150875</v>
      </c>
      <c r="CS13" s="626"/>
      <c r="CT13" s="626"/>
      <c r="CU13" s="626"/>
      <c r="CV13" s="626"/>
      <c r="CW13" s="626"/>
      <c r="CX13" s="626"/>
      <c r="CY13" s="627"/>
      <c r="CZ13" s="628">
        <v>11.3</v>
      </c>
      <c r="DA13" s="628"/>
      <c r="DB13" s="628"/>
      <c r="DC13" s="628"/>
      <c r="DD13" s="634">
        <v>1009929</v>
      </c>
      <c r="DE13" s="626"/>
      <c r="DF13" s="626"/>
      <c r="DG13" s="626"/>
      <c r="DH13" s="626"/>
      <c r="DI13" s="626"/>
      <c r="DJ13" s="626"/>
      <c r="DK13" s="626"/>
      <c r="DL13" s="626"/>
      <c r="DM13" s="626"/>
      <c r="DN13" s="626"/>
      <c r="DO13" s="626"/>
      <c r="DP13" s="627"/>
      <c r="DQ13" s="634">
        <v>2849816</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155901</v>
      </c>
      <c r="BH14" s="626"/>
      <c r="BI14" s="626"/>
      <c r="BJ14" s="626"/>
      <c r="BK14" s="626"/>
      <c r="BL14" s="626"/>
      <c r="BM14" s="626"/>
      <c r="BN14" s="627"/>
      <c r="BO14" s="628">
        <v>0.8</v>
      </c>
      <c r="BP14" s="628"/>
      <c r="BQ14" s="628"/>
      <c r="BR14" s="628"/>
      <c r="BS14" s="634" t="s">
        <v>113</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871284</v>
      </c>
      <c r="CS14" s="626"/>
      <c r="CT14" s="626"/>
      <c r="CU14" s="626"/>
      <c r="CV14" s="626"/>
      <c r="CW14" s="626"/>
      <c r="CX14" s="626"/>
      <c r="CY14" s="627"/>
      <c r="CZ14" s="628">
        <v>3.1</v>
      </c>
      <c r="DA14" s="628"/>
      <c r="DB14" s="628"/>
      <c r="DC14" s="628"/>
      <c r="DD14" s="634">
        <v>24282</v>
      </c>
      <c r="DE14" s="626"/>
      <c r="DF14" s="626"/>
      <c r="DG14" s="626"/>
      <c r="DH14" s="626"/>
      <c r="DI14" s="626"/>
      <c r="DJ14" s="626"/>
      <c r="DK14" s="626"/>
      <c r="DL14" s="626"/>
      <c r="DM14" s="626"/>
      <c r="DN14" s="626"/>
      <c r="DO14" s="626"/>
      <c r="DP14" s="627"/>
      <c r="DQ14" s="634">
        <v>849101</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73871</v>
      </c>
      <c r="S15" s="626"/>
      <c r="T15" s="626"/>
      <c r="U15" s="626"/>
      <c r="V15" s="626"/>
      <c r="W15" s="626"/>
      <c r="X15" s="626"/>
      <c r="Y15" s="627"/>
      <c r="Z15" s="628">
        <v>0.3</v>
      </c>
      <c r="AA15" s="628"/>
      <c r="AB15" s="628"/>
      <c r="AC15" s="628"/>
      <c r="AD15" s="629">
        <v>73871</v>
      </c>
      <c r="AE15" s="629"/>
      <c r="AF15" s="629"/>
      <c r="AG15" s="629"/>
      <c r="AH15" s="629"/>
      <c r="AI15" s="629"/>
      <c r="AJ15" s="629"/>
      <c r="AK15" s="629"/>
      <c r="AL15" s="630">
        <v>0.4</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528409</v>
      </c>
      <c r="BH15" s="626"/>
      <c r="BI15" s="626"/>
      <c r="BJ15" s="626"/>
      <c r="BK15" s="626"/>
      <c r="BL15" s="626"/>
      <c r="BM15" s="626"/>
      <c r="BN15" s="627"/>
      <c r="BO15" s="628">
        <v>2.9</v>
      </c>
      <c r="BP15" s="628"/>
      <c r="BQ15" s="628"/>
      <c r="BR15" s="628"/>
      <c r="BS15" s="634" t="s">
        <v>113</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4582603</v>
      </c>
      <c r="CS15" s="626"/>
      <c r="CT15" s="626"/>
      <c r="CU15" s="626"/>
      <c r="CV15" s="626"/>
      <c r="CW15" s="626"/>
      <c r="CX15" s="626"/>
      <c r="CY15" s="627"/>
      <c r="CZ15" s="628">
        <v>16.399999999999999</v>
      </c>
      <c r="DA15" s="628"/>
      <c r="DB15" s="628"/>
      <c r="DC15" s="628"/>
      <c r="DD15" s="634">
        <v>1474408</v>
      </c>
      <c r="DE15" s="626"/>
      <c r="DF15" s="626"/>
      <c r="DG15" s="626"/>
      <c r="DH15" s="626"/>
      <c r="DI15" s="626"/>
      <c r="DJ15" s="626"/>
      <c r="DK15" s="626"/>
      <c r="DL15" s="626"/>
      <c r="DM15" s="626"/>
      <c r="DN15" s="626"/>
      <c r="DO15" s="626"/>
      <c r="DP15" s="627"/>
      <c r="DQ15" s="634">
        <v>3216575</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63680</v>
      </c>
      <c r="S16" s="626"/>
      <c r="T16" s="626"/>
      <c r="U16" s="626"/>
      <c r="V16" s="626"/>
      <c r="W16" s="626"/>
      <c r="X16" s="626"/>
      <c r="Y16" s="627"/>
      <c r="Z16" s="628">
        <v>0.2</v>
      </c>
      <c r="AA16" s="628"/>
      <c r="AB16" s="628"/>
      <c r="AC16" s="628"/>
      <c r="AD16" s="629" t="s">
        <v>113</v>
      </c>
      <c r="AE16" s="629"/>
      <c r="AF16" s="629"/>
      <c r="AG16" s="629"/>
      <c r="AH16" s="629"/>
      <c r="AI16" s="629"/>
      <c r="AJ16" s="629"/>
      <c r="AK16" s="629"/>
      <c r="AL16" s="630" t="s">
        <v>113</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t="s">
        <v>113</v>
      </c>
      <c r="S17" s="626"/>
      <c r="T17" s="626"/>
      <c r="U17" s="626"/>
      <c r="V17" s="626"/>
      <c r="W17" s="626"/>
      <c r="X17" s="626"/>
      <c r="Y17" s="627"/>
      <c r="Z17" s="628" t="s">
        <v>113</v>
      </c>
      <c r="AA17" s="628"/>
      <c r="AB17" s="628"/>
      <c r="AC17" s="628"/>
      <c r="AD17" s="629" t="s">
        <v>113</v>
      </c>
      <c r="AE17" s="629"/>
      <c r="AF17" s="629"/>
      <c r="AG17" s="629"/>
      <c r="AH17" s="629"/>
      <c r="AI17" s="629"/>
      <c r="AJ17" s="629"/>
      <c r="AK17" s="629"/>
      <c r="AL17" s="630" t="s">
        <v>113</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980862</v>
      </c>
      <c r="CS17" s="626"/>
      <c r="CT17" s="626"/>
      <c r="CU17" s="626"/>
      <c r="CV17" s="626"/>
      <c r="CW17" s="626"/>
      <c r="CX17" s="626"/>
      <c r="CY17" s="627"/>
      <c r="CZ17" s="628">
        <v>3.5</v>
      </c>
      <c r="DA17" s="628"/>
      <c r="DB17" s="628"/>
      <c r="DC17" s="628"/>
      <c r="DD17" s="634" t="s">
        <v>113</v>
      </c>
      <c r="DE17" s="626"/>
      <c r="DF17" s="626"/>
      <c r="DG17" s="626"/>
      <c r="DH17" s="626"/>
      <c r="DI17" s="626"/>
      <c r="DJ17" s="626"/>
      <c r="DK17" s="626"/>
      <c r="DL17" s="626"/>
      <c r="DM17" s="626"/>
      <c r="DN17" s="626"/>
      <c r="DO17" s="626"/>
      <c r="DP17" s="627"/>
      <c r="DQ17" s="634">
        <v>948452</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63680</v>
      </c>
      <c r="S18" s="626"/>
      <c r="T18" s="626"/>
      <c r="U18" s="626"/>
      <c r="V18" s="626"/>
      <c r="W18" s="626"/>
      <c r="X18" s="626"/>
      <c r="Y18" s="627"/>
      <c r="Z18" s="628">
        <v>0.2</v>
      </c>
      <c r="AA18" s="628"/>
      <c r="AB18" s="628"/>
      <c r="AC18" s="628"/>
      <c r="AD18" s="629" t="s">
        <v>113</v>
      </c>
      <c r="AE18" s="629"/>
      <c r="AF18" s="629"/>
      <c r="AG18" s="629"/>
      <c r="AH18" s="629"/>
      <c r="AI18" s="629"/>
      <c r="AJ18" s="629"/>
      <c r="AK18" s="629"/>
      <c r="AL18" s="630" t="s">
        <v>113</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1234454</v>
      </c>
      <c r="BH19" s="626"/>
      <c r="BI19" s="626"/>
      <c r="BJ19" s="626"/>
      <c r="BK19" s="626"/>
      <c r="BL19" s="626"/>
      <c r="BM19" s="626"/>
      <c r="BN19" s="627"/>
      <c r="BO19" s="628">
        <v>6.7</v>
      </c>
      <c r="BP19" s="628"/>
      <c r="BQ19" s="628"/>
      <c r="BR19" s="628"/>
      <c r="BS19" s="634" t="s">
        <v>113</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20600886</v>
      </c>
      <c r="S20" s="626"/>
      <c r="T20" s="626"/>
      <c r="U20" s="626"/>
      <c r="V20" s="626"/>
      <c r="W20" s="626"/>
      <c r="X20" s="626"/>
      <c r="Y20" s="627"/>
      <c r="Z20" s="628">
        <v>70.2</v>
      </c>
      <c r="AA20" s="628"/>
      <c r="AB20" s="628"/>
      <c r="AC20" s="628"/>
      <c r="AD20" s="629">
        <v>19316082</v>
      </c>
      <c r="AE20" s="629"/>
      <c r="AF20" s="629"/>
      <c r="AG20" s="629"/>
      <c r="AH20" s="629"/>
      <c r="AI20" s="629"/>
      <c r="AJ20" s="629"/>
      <c r="AK20" s="629"/>
      <c r="AL20" s="630">
        <v>99.5</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1234454</v>
      </c>
      <c r="BH20" s="626"/>
      <c r="BI20" s="626"/>
      <c r="BJ20" s="626"/>
      <c r="BK20" s="626"/>
      <c r="BL20" s="626"/>
      <c r="BM20" s="626"/>
      <c r="BN20" s="627"/>
      <c r="BO20" s="628">
        <v>6.7</v>
      </c>
      <c r="BP20" s="628"/>
      <c r="BQ20" s="628"/>
      <c r="BR20" s="628"/>
      <c r="BS20" s="634" t="s">
        <v>113</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27913295</v>
      </c>
      <c r="CS20" s="626"/>
      <c r="CT20" s="626"/>
      <c r="CU20" s="626"/>
      <c r="CV20" s="626"/>
      <c r="CW20" s="626"/>
      <c r="CX20" s="626"/>
      <c r="CY20" s="627"/>
      <c r="CZ20" s="628">
        <v>100</v>
      </c>
      <c r="DA20" s="628"/>
      <c r="DB20" s="628"/>
      <c r="DC20" s="628"/>
      <c r="DD20" s="634">
        <v>3266605</v>
      </c>
      <c r="DE20" s="626"/>
      <c r="DF20" s="626"/>
      <c r="DG20" s="626"/>
      <c r="DH20" s="626"/>
      <c r="DI20" s="626"/>
      <c r="DJ20" s="626"/>
      <c r="DK20" s="626"/>
      <c r="DL20" s="626"/>
      <c r="DM20" s="626"/>
      <c r="DN20" s="626"/>
      <c r="DO20" s="626"/>
      <c r="DP20" s="627"/>
      <c r="DQ20" s="634">
        <v>20711671</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15379</v>
      </c>
      <c r="S21" s="626"/>
      <c r="T21" s="626"/>
      <c r="U21" s="626"/>
      <c r="V21" s="626"/>
      <c r="W21" s="626"/>
      <c r="X21" s="626"/>
      <c r="Y21" s="627"/>
      <c r="Z21" s="628">
        <v>0.1</v>
      </c>
      <c r="AA21" s="628"/>
      <c r="AB21" s="628"/>
      <c r="AC21" s="628"/>
      <c r="AD21" s="629">
        <v>15379</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13330</v>
      </c>
      <c r="BH21" s="626"/>
      <c r="BI21" s="626"/>
      <c r="BJ21" s="626"/>
      <c r="BK21" s="626"/>
      <c r="BL21" s="626"/>
      <c r="BM21" s="626"/>
      <c r="BN21" s="627"/>
      <c r="BO21" s="628">
        <v>0.1</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71053</v>
      </c>
      <c r="S22" s="626"/>
      <c r="T22" s="626"/>
      <c r="U22" s="626"/>
      <c r="V22" s="626"/>
      <c r="W22" s="626"/>
      <c r="X22" s="626"/>
      <c r="Y22" s="627"/>
      <c r="Z22" s="628">
        <v>0.2</v>
      </c>
      <c r="AA22" s="628"/>
      <c r="AB22" s="628"/>
      <c r="AC22" s="628"/>
      <c r="AD22" s="629" t="s">
        <v>113</v>
      </c>
      <c r="AE22" s="629"/>
      <c r="AF22" s="629"/>
      <c r="AG22" s="629"/>
      <c r="AH22" s="629"/>
      <c r="AI22" s="629"/>
      <c r="AJ22" s="629"/>
      <c r="AK22" s="629"/>
      <c r="AL22" s="630" t="s">
        <v>113</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635319</v>
      </c>
      <c r="S23" s="626"/>
      <c r="T23" s="626"/>
      <c r="U23" s="626"/>
      <c r="V23" s="626"/>
      <c r="W23" s="626"/>
      <c r="X23" s="626"/>
      <c r="Y23" s="627"/>
      <c r="Z23" s="628">
        <v>2.2000000000000002</v>
      </c>
      <c r="AA23" s="628"/>
      <c r="AB23" s="628"/>
      <c r="AC23" s="628"/>
      <c r="AD23" s="629">
        <v>54856</v>
      </c>
      <c r="AE23" s="629"/>
      <c r="AF23" s="629"/>
      <c r="AG23" s="629"/>
      <c r="AH23" s="629"/>
      <c r="AI23" s="629"/>
      <c r="AJ23" s="629"/>
      <c r="AK23" s="629"/>
      <c r="AL23" s="630">
        <v>0.3</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v>1221124</v>
      </c>
      <c r="BH23" s="626"/>
      <c r="BI23" s="626"/>
      <c r="BJ23" s="626"/>
      <c r="BK23" s="626"/>
      <c r="BL23" s="626"/>
      <c r="BM23" s="626"/>
      <c r="BN23" s="627"/>
      <c r="BO23" s="628">
        <v>6.6</v>
      </c>
      <c r="BP23" s="628"/>
      <c r="BQ23" s="628"/>
      <c r="BR23" s="628"/>
      <c r="BS23" s="634" t="s">
        <v>113</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119664</v>
      </c>
      <c r="S24" s="626"/>
      <c r="T24" s="626"/>
      <c r="U24" s="626"/>
      <c r="V24" s="626"/>
      <c r="W24" s="626"/>
      <c r="X24" s="626"/>
      <c r="Y24" s="627"/>
      <c r="Z24" s="628">
        <v>0.4</v>
      </c>
      <c r="AA24" s="628"/>
      <c r="AB24" s="628"/>
      <c r="AC24" s="628"/>
      <c r="AD24" s="629" t="s">
        <v>113</v>
      </c>
      <c r="AE24" s="629"/>
      <c r="AF24" s="629"/>
      <c r="AG24" s="629"/>
      <c r="AH24" s="629"/>
      <c r="AI24" s="629"/>
      <c r="AJ24" s="629"/>
      <c r="AK24" s="629"/>
      <c r="AL24" s="630" t="s">
        <v>113</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12136389</v>
      </c>
      <c r="CS24" s="615"/>
      <c r="CT24" s="615"/>
      <c r="CU24" s="615"/>
      <c r="CV24" s="615"/>
      <c r="CW24" s="615"/>
      <c r="CX24" s="615"/>
      <c r="CY24" s="616"/>
      <c r="CZ24" s="652">
        <v>43.5</v>
      </c>
      <c r="DA24" s="653"/>
      <c r="DB24" s="653"/>
      <c r="DC24" s="654"/>
      <c r="DD24" s="651">
        <v>8019376</v>
      </c>
      <c r="DE24" s="615"/>
      <c r="DF24" s="615"/>
      <c r="DG24" s="615"/>
      <c r="DH24" s="615"/>
      <c r="DI24" s="615"/>
      <c r="DJ24" s="615"/>
      <c r="DK24" s="616"/>
      <c r="DL24" s="651">
        <v>8017672</v>
      </c>
      <c r="DM24" s="615"/>
      <c r="DN24" s="615"/>
      <c r="DO24" s="615"/>
      <c r="DP24" s="615"/>
      <c r="DQ24" s="615"/>
      <c r="DR24" s="615"/>
      <c r="DS24" s="615"/>
      <c r="DT24" s="615"/>
      <c r="DU24" s="615"/>
      <c r="DV24" s="616"/>
      <c r="DW24" s="619">
        <v>41.3</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3307844</v>
      </c>
      <c r="S25" s="626"/>
      <c r="T25" s="626"/>
      <c r="U25" s="626"/>
      <c r="V25" s="626"/>
      <c r="W25" s="626"/>
      <c r="X25" s="626"/>
      <c r="Y25" s="627"/>
      <c r="Z25" s="628">
        <v>11.3</v>
      </c>
      <c r="AA25" s="628"/>
      <c r="AB25" s="628"/>
      <c r="AC25" s="628"/>
      <c r="AD25" s="629" t="s">
        <v>113</v>
      </c>
      <c r="AE25" s="629"/>
      <c r="AF25" s="629"/>
      <c r="AG25" s="629"/>
      <c r="AH25" s="629"/>
      <c r="AI25" s="629"/>
      <c r="AJ25" s="629"/>
      <c r="AK25" s="629"/>
      <c r="AL25" s="630" t="s">
        <v>113</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4707742</v>
      </c>
      <c r="CS25" s="657"/>
      <c r="CT25" s="657"/>
      <c r="CU25" s="657"/>
      <c r="CV25" s="657"/>
      <c r="CW25" s="657"/>
      <c r="CX25" s="657"/>
      <c r="CY25" s="658"/>
      <c r="CZ25" s="659">
        <v>16.899999999999999</v>
      </c>
      <c r="DA25" s="660"/>
      <c r="DB25" s="660"/>
      <c r="DC25" s="661"/>
      <c r="DD25" s="634">
        <v>4284464</v>
      </c>
      <c r="DE25" s="657"/>
      <c r="DF25" s="657"/>
      <c r="DG25" s="657"/>
      <c r="DH25" s="657"/>
      <c r="DI25" s="657"/>
      <c r="DJ25" s="657"/>
      <c r="DK25" s="658"/>
      <c r="DL25" s="634">
        <v>4282760</v>
      </c>
      <c r="DM25" s="657"/>
      <c r="DN25" s="657"/>
      <c r="DO25" s="657"/>
      <c r="DP25" s="657"/>
      <c r="DQ25" s="657"/>
      <c r="DR25" s="657"/>
      <c r="DS25" s="657"/>
      <c r="DT25" s="657"/>
      <c r="DU25" s="657"/>
      <c r="DV25" s="658"/>
      <c r="DW25" s="630">
        <v>22.1</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3279286</v>
      </c>
      <c r="CS26" s="626"/>
      <c r="CT26" s="626"/>
      <c r="CU26" s="626"/>
      <c r="CV26" s="626"/>
      <c r="CW26" s="626"/>
      <c r="CX26" s="626"/>
      <c r="CY26" s="627"/>
      <c r="CZ26" s="659">
        <v>11.7</v>
      </c>
      <c r="DA26" s="660"/>
      <c r="DB26" s="660"/>
      <c r="DC26" s="661"/>
      <c r="DD26" s="634">
        <v>2877808</v>
      </c>
      <c r="DE26" s="626"/>
      <c r="DF26" s="626"/>
      <c r="DG26" s="626"/>
      <c r="DH26" s="626"/>
      <c r="DI26" s="626"/>
      <c r="DJ26" s="626"/>
      <c r="DK26" s="627"/>
      <c r="DL26" s="634" t="s">
        <v>213</v>
      </c>
      <c r="DM26" s="626"/>
      <c r="DN26" s="626"/>
      <c r="DO26" s="626"/>
      <c r="DP26" s="626"/>
      <c r="DQ26" s="626"/>
      <c r="DR26" s="626"/>
      <c r="DS26" s="626"/>
      <c r="DT26" s="626"/>
      <c r="DU26" s="626"/>
      <c r="DV26" s="627"/>
      <c r="DW26" s="630" t="s">
        <v>213</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1627354</v>
      </c>
      <c r="S27" s="626"/>
      <c r="T27" s="626"/>
      <c r="U27" s="626"/>
      <c r="V27" s="626"/>
      <c r="W27" s="626"/>
      <c r="X27" s="626"/>
      <c r="Y27" s="627"/>
      <c r="Z27" s="628">
        <v>5.5</v>
      </c>
      <c r="AA27" s="628"/>
      <c r="AB27" s="628"/>
      <c r="AC27" s="628"/>
      <c r="AD27" s="629" t="s">
        <v>113</v>
      </c>
      <c r="AE27" s="629"/>
      <c r="AF27" s="629"/>
      <c r="AG27" s="629"/>
      <c r="AH27" s="629"/>
      <c r="AI27" s="629"/>
      <c r="AJ27" s="629"/>
      <c r="AK27" s="629"/>
      <c r="AL27" s="630" t="s">
        <v>113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18375648</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6447785</v>
      </c>
      <c r="CS27" s="657"/>
      <c r="CT27" s="657"/>
      <c r="CU27" s="657"/>
      <c r="CV27" s="657"/>
      <c r="CW27" s="657"/>
      <c r="CX27" s="657"/>
      <c r="CY27" s="658"/>
      <c r="CZ27" s="659">
        <v>23.1</v>
      </c>
      <c r="DA27" s="660"/>
      <c r="DB27" s="660"/>
      <c r="DC27" s="661"/>
      <c r="DD27" s="634">
        <v>2786460</v>
      </c>
      <c r="DE27" s="657"/>
      <c r="DF27" s="657"/>
      <c r="DG27" s="657"/>
      <c r="DH27" s="657"/>
      <c r="DI27" s="657"/>
      <c r="DJ27" s="657"/>
      <c r="DK27" s="658"/>
      <c r="DL27" s="634">
        <v>2786460</v>
      </c>
      <c r="DM27" s="657"/>
      <c r="DN27" s="657"/>
      <c r="DO27" s="657"/>
      <c r="DP27" s="657"/>
      <c r="DQ27" s="657"/>
      <c r="DR27" s="657"/>
      <c r="DS27" s="657"/>
      <c r="DT27" s="657"/>
      <c r="DU27" s="657"/>
      <c r="DV27" s="658"/>
      <c r="DW27" s="630">
        <v>14.4</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60256</v>
      </c>
      <c r="S28" s="626"/>
      <c r="T28" s="626"/>
      <c r="U28" s="626"/>
      <c r="V28" s="626"/>
      <c r="W28" s="626"/>
      <c r="X28" s="626"/>
      <c r="Y28" s="627"/>
      <c r="Z28" s="628">
        <v>0.2</v>
      </c>
      <c r="AA28" s="628"/>
      <c r="AB28" s="628"/>
      <c r="AC28" s="628"/>
      <c r="AD28" s="629">
        <v>24429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980862</v>
      </c>
      <c r="CS28" s="626"/>
      <c r="CT28" s="626"/>
      <c r="CU28" s="626"/>
      <c r="CV28" s="626"/>
      <c r="CW28" s="626"/>
      <c r="CX28" s="626"/>
      <c r="CY28" s="627"/>
      <c r="CZ28" s="659">
        <v>3.5</v>
      </c>
      <c r="DA28" s="660"/>
      <c r="DB28" s="660"/>
      <c r="DC28" s="661"/>
      <c r="DD28" s="634">
        <v>948452</v>
      </c>
      <c r="DE28" s="626"/>
      <c r="DF28" s="626"/>
      <c r="DG28" s="626"/>
      <c r="DH28" s="626"/>
      <c r="DI28" s="626"/>
      <c r="DJ28" s="626"/>
      <c r="DK28" s="627"/>
      <c r="DL28" s="634">
        <v>948452</v>
      </c>
      <c r="DM28" s="626"/>
      <c r="DN28" s="626"/>
      <c r="DO28" s="626"/>
      <c r="DP28" s="626"/>
      <c r="DQ28" s="626"/>
      <c r="DR28" s="626"/>
      <c r="DS28" s="626"/>
      <c r="DT28" s="626"/>
      <c r="DU28" s="626"/>
      <c r="DV28" s="627"/>
      <c r="DW28" s="630">
        <v>4.9000000000000004</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134981</v>
      </c>
      <c r="S29" s="626"/>
      <c r="T29" s="626"/>
      <c r="U29" s="626"/>
      <c r="V29" s="626"/>
      <c r="W29" s="626"/>
      <c r="X29" s="626"/>
      <c r="Y29" s="627"/>
      <c r="Z29" s="628">
        <v>0.5</v>
      </c>
      <c r="AA29" s="628"/>
      <c r="AB29" s="628"/>
      <c r="AC29" s="628"/>
      <c r="AD29" s="629" t="s">
        <v>113</v>
      </c>
      <c r="AE29" s="629"/>
      <c r="AF29" s="629"/>
      <c r="AG29" s="629"/>
      <c r="AH29" s="629"/>
      <c r="AI29" s="629"/>
      <c r="AJ29" s="629"/>
      <c r="AK29" s="629"/>
      <c r="AL29" s="630" t="s">
        <v>113</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980862</v>
      </c>
      <c r="CS29" s="657"/>
      <c r="CT29" s="657"/>
      <c r="CU29" s="657"/>
      <c r="CV29" s="657"/>
      <c r="CW29" s="657"/>
      <c r="CX29" s="657"/>
      <c r="CY29" s="658"/>
      <c r="CZ29" s="659">
        <v>3.5</v>
      </c>
      <c r="DA29" s="660"/>
      <c r="DB29" s="660"/>
      <c r="DC29" s="661"/>
      <c r="DD29" s="634">
        <v>948452</v>
      </c>
      <c r="DE29" s="657"/>
      <c r="DF29" s="657"/>
      <c r="DG29" s="657"/>
      <c r="DH29" s="657"/>
      <c r="DI29" s="657"/>
      <c r="DJ29" s="657"/>
      <c r="DK29" s="658"/>
      <c r="DL29" s="634">
        <v>948452</v>
      </c>
      <c r="DM29" s="657"/>
      <c r="DN29" s="657"/>
      <c r="DO29" s="657"/>
      <c r="DP29" s="657"/>
      <c r="DQ29" s="657"/>
      <c r="DR29" s="657"/>
      <c r="DS29" s="657"/>
      <c r="DT29" s="657"/>
      <c r="DU29" s="657"/>
      <c r="DV29" s="658"/>
      <c r="DW29" s="630">
        <v>4.9000000000000004</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606683</v>
      </c>
      <c r="S30" s="626"/>
      <c r="T30" s="626"/>
      <c r="U30" s="626"/>
      <c r="V30" s="626"/>
      <c r="W30" s="626"/>
      <c r="X30" s="626"/>
      <c r="Y30" s="627"/>
      <c r="Z30" s="628">
        <v>2.1</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99.7</v>
      </c>
      <c r="BH30" s="684"/>
      <c r="BI30" s="684"/>
      <c r="BJ30" s="684"/>
      <c r="BK30" s="684"/>
      <c r="BL30" s="684"/>
      <c r="BM30" s="620">
        <v>99</v>
      </c>
      <c r="BN30" s="684"/>
      <c r="BO30" s="684"/>
      <c r="BP30" s="684"/>
      <c r="BQ30" s="685"/>
      <c r="BR30" s="683">
        <v>99.6</v>
      </c>
      <c r="BS30" s="684"/>
      <c r="BT30" s="684"/>
      <c r="BU30" s="684"/>
      <c r="BV30" s="684"/>
      <c r="BW30" s="684"/>
      <c r="BX30" s="620">
        <v>98.3</v>
      </c>
      <c r="BY30" s="684"/>
      <c r="BZ30" s="684"/>
      <c r="CA30" s="684"/>
      <c r="CB30" s="685"/>
      <c r="CD30" s="688"/>
      <c r="CE30" s="689"/>
      <c r="CF30" s="639" t="s">
        <v>295</v>
      </c>
      <c r="CG30" s="640"/>
      <c r="CH30" s="640"/>
      <c r="CI30" s="640"/>
      <c r="CJ30" s="640"/>
      <c r="CK30" s="640"/>
      <c r="CL30" s="640"/>
      <c r="CM30" s="640"/>
      <c r="CN30" s="640"/>
      <c r="CO30" s="640"/>
      <c r="CP30" s="640"/>
      <c r="CQ30" s="641"/>
      <c r="CR30" s="625">
        <v>869531</v>
      </c>
      <c r="CS30" s="626"/>
      <c r="CT30" s="626"/>
      <c r="CU30" s="626"/>
      <c r="CV30" s="626"/>
      <c r="CW30" s="626"/>
      <c r="CX30" s="626"/>
      <c r="CY30" s="627"/>
      <c r="CZ30" s="659">
        <v>3.1</v>
      </c>
      <c r="DA30" s="660"/>
      <c r="DB30" s="660"/>
      <c r="DC30" s="661"/>
      <c r="DD30" s="634">
        <v>837121</v>
      </c>
      <c r="DE30" s="626"/>
      <c r="DF30" s="626"/>
      <c r="DG30" s="626"/>
      <c r="DH30" s="626"/>
      <c r="DI30" s="626"/>
      <c r="DJ30" s="626"/>
      <c r="DK30" s="627"/>
      <c r="DL30" s="634">
        <v>837121</v>
      </c>
      <c r="DM30" s="626"/>
      <c r="DN30" s="626"/>
      <c r="DO30" s="626"/>
      <c r="DP30" s="626"/>
      <c r="DQ30" s="626"/>
      <c r="DR30" s="626"/>
      <c r="DS30" s="626"/>
      <c r="DT30" s="626"/>
      <c r="DU30" s="626"/>
      <c r="DV30" s="627"/>
      <c r="DW30" s="630">
        <v>4.3</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426164</v>
      </c>
      <c r="S31" s="626"/>
      <c r="T31" s="626"/>
      <c r="U31" s="626"/>
      <c r="V31" s="626"/>
      <c r="W31" s="626"/>
      <c r="X31" s="626"/>
      <c r="Y31" s="627"/>
      <c r="Z31" s="628">
        <v>1.5</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99.6</v>
      </c>
      <c r="BH31" s="657"/>
      <c r="BI31" s="657"/>
      <c r="BJ31" s="657"/>
      <c r="BK31" s="657"/>
      <c r="BL31" s="657"/>
      <c r="BM31" s="631">
        <v>98.7</v>
      </c>
      <c r="BN31" s="681"/>
      <c r="BO31" s="681"/>
      <c r="BP31" s="681"/>
      <c r="BQ31" s="682"/>
      <c r="BR31" s="680">
        <v>99.5</v>
      </c>
      <c r="BS31" s="657"/>
      <c r="BT31" s="657"/>
      <c r="BU31" s="657"/>
      <c r="BV31" s="657"/>
      <c r="BW31" s="657"/>
      <c r="BX31" s="631">
        <v>97.9</v>
      </c>
      <c r="BY31" s="681"/>
      <c r="BZ31" s="681"/>
      <c r="CA31" s="681"/>
      <c r="CB31" s="682"/>
      <c r="CD31" s="688"/>
      <c r="CE31" s="689"/>
      <c r="CF31" s="639" t="s">
        <v>299</v>
      </c>
      <c r="CG31" s="640"/>
      <c r="CH31" s="640"/>
      <c r="CI31" s="640"/>
      <c r="CJ31" s="640"/>
      <c r="CK31" s="640"/>
      <c r="CL31" s="640"/>
      <c r="CM31" s="640"/>
      <c r="CN31" s="640"/>
      <c r="CO31" s="640"/>
      <c r="CP31" s="640"/>
      <c r="CQ31" s="641"/>
      <c r="CR31" s="625">
        <v>111331</v>
      </c>
      <c r="CS31" s="657"/>
      <c r="CT31" s="657"/>
      <c r="CU31" s="657"/>
      <c r="CV31" s="657"/>
      <c r="CW31" s="657"/>
      <c r="CX31" s="657"/>
      <c r="CY31" s="658"/>
      <c r="CZ31" s="659">
        <v>0.4</v>
      </c>
      <c r="DA31" s="660"/>
      <c r="DB31" s="660"/>
      <c r="DC31" s="661"/>
      <c r="DD31" s="634">
        <v>111331</v>
      </c>
      <c r="DE31" s="657"/>
      <c r="DF31" s="657"/>
      <c r="DG31" s="657"/>
      <c r="DH31" s="657"/>
      <c r="DI31" s="657"/>
      <c r="DJ31" s="657"/>
      <c r="DK31" s="658"/>
      <c r="DL31" s="634">
        <v>111331</v>
      </c>
      <c r="DM31" s="657"/>
      <c r="DN31" s="657"/>
      <c r="DO31" s="657"/>
      <c r="DP31" s="657"/>
      <c r="DQ31" s="657"/>
      <c r="DR31" s="657"/>
      <c r="DS31" s="657"/>
      <c r="DT31" s="657"/>
      <c r="DU31" s="657"/>
      <c r="DV31" s="658"/>
      <c r="DW31" s="630">
        <v>0.6</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1153372</v>
      </c>
      <c r="S32" s="626"/>
      <c r="T32" s="626"/>
      <c r="U32" s="626"/>
      <c r="V32" s="626"/>
      <c r="W32" s="626"/>
      <c r="X32" s="626"/>
      <c r="Y32" s="627"/>
      <c r="Z32" s="628">
        <v>3.9</v>
      </c>
      <c r="AA32" s="628"/>
      <c r="AB32" s="628"/>
      <c r="AC32" s="628"/>
      <c r="AD32" s="629">
        <v>4068</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99.8</v>
      </c>
      <c r="BH32" s="693"/>
      <c r="BI32" s="693"/>
      <c r="BJ32" s="693"/>
      <c r="BK32" s="693"/>
      <c r="BL32" s="693"/>
      <c r="BM32" s="694">
        <v>99.2</v>
      </c>
      <c r="BN32" s="693"/>
      <c r="BO32" s="693"/>
      <c r="BP32" s="693"/>
      <c r="BQ32" s="695"/>
      <c r="BR32" s="692">
        <v>99.7</v>
      </c>
      <c r="BS32" s="693"/>
      <c r="BT32" s="693"/>
      <c r="BU32" s="693"/>
      <c r="BV32" s="693"/>
      <c r="BW32" s="693"/>
      <c r="BX32" s="694">
        <v>98.6</v>
      </c>
      <c r="BY32" s="693"/>
      <c r="BZ32" s="693"/>
      <c r="CA32" s="693"/>
      <c r="CB32" s="695"/>
      <c r="CD32" s="690"/>
      <c r="CE32" s="691"/>
      <c r="CF32" s="639" t="s">
        <v>302</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600200</v>
      </c>
      <c r="S33" s="626"/>
      <c r="T33" s="626"/>
      <c r="U33" s="626"/>
      <c r="V33" s="626"/>
      <c r="W33" s="626"/>
      <c r="X33" s="626"/>
      <c r="Y33" s="627"/>
      <c r="Z33" s="628">
        <v>2</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12510301</v>
      </c>
      <c r="CS33" s="657"/>
      <c r="CT33" s="657"/>
      <c r="CU33" s="657"/>
      <c r="CV33" s="657"/>
      <c r="CW33" s="657"/>
      <c r="CX33" s="657"/>
      <c r="CY33" s="658"/>
      <c r="CZ33" s="659">
        <v>44.8</v>
      </c>
      <c r="DA33" s="660"/>
      <c r="DB33" s="660"/>
      <c r="DC33" s="661"/>
      <c r="DD33" s="634">
        <v>10499508</v>
      </c>
      <c r="DE33" s="657"/>
      <c r="DF33" s="657"/>
      <c r="DG33" s="657"/>
      <c r="DH33" s="657"/>
      <c r="DI33" s="657"/>
      <c r="DJ33" s="657"/>
      <c r="DK33" s="658"/>
      <c r="DL33" s="634">
        <v>7804161</v>
      </c>
      <c r="DM33" s="657"/>
      <c r="DN33" s="657"/>
      <c r="DO33" s="657"/>
      <c r="DP33" s="657"/>
      <c r="DQ33" s="657"/>
      <c r="DR33" s="657"/>
      <c r="DS33" s="657"/>
      <c r="DT33" s="657"/>
      <c r="DU33" s="657"/>
      <c r="DV33" s="658"/>
      <c r="DW33" s="630">
        <v>40.200000000000003</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5951283</v>
      </c>
      <c r="CS34" s="626"/>
      <c r="CT34" s="626"/>
      <c r="CU34" s="626"/>
      <c r="CV34" s="626"/>
      <c r="CW34" s="626"/>
      <c r="CX34" s="626"/>
      <c r="CY34" s="627"/>
      <c r="CZ34" s="659">
        <v>21.3</v>
      </c>
      <c r="DA34" s="660"/>
      <c r="DB34" s="660"/>
      <c r="DC34" s="661"/>
      <c r="DD34" s="634">
        <v>4723519</v>
      </c>
      <c r="DE34" s="626"/>
      <c r="DF34" s="626"/>
      <c r="DG34" s="626"/>
      <c r="DH34" s="626"/>
      <c r="DI34" s="626"/>
      <c r="DJ34" s="626"/>
      <c r="DK34" s="627"/>
      <c r="DL34" s="634">
        <v>4593619</v>
      </c>
      <c r="DM34" s="626"/>
      <c r="DN34" s="626"/>
      <c r="DO34" s="626"/>
      <c r="DP34" s="626"/>
      <c r="DQ34" s="626"/>
      <c r="DR34" s="626"/>
      <c r="DS34" s="626"/>
      <c r="DT34" s="626"/>
      <c r="DU34" s="626"/>
      <c r="DV34" s="627"/>
      <c r="DW34" s="630">
        <v>23.7</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2830494</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324525</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397117</v>
      </c>
      <c r="CS35" s="657"/>
      <c r="CT35" s="657"/>
      <c r="CU35" s="657"/>
      <c r="CV35" s="657"/>
      <c r="CW35" s="657"/>
      <c r="CX35" s="657"/>
      <c r="CY35" s="658"/>
      <c r="CZ35" s="659">
        <v>1.4</v>
      </c>
      <c r="DA35" s="660"/>
      <c r="DB35" s="660"/>
      <c r="DC35" s="661"/>
      <c r="DD35" s="634">
        <v>352854</v>
      </c>
      <c r="DE35" s="657"/>
      <c r="DF35" s="657"/>
      <c r="DG35" s="657"/>
      <c r="DH35" s="657"/>
      <c r="DI35" s="657"/>
      <c r="DJ35" s="657"/>
      <c r="DK35" s="658"/>
      <c r="DL35" s="634">
        <v>348988</v>
      </c>
      <c r="DM35" s="657"/>
      <c r="DN35" s="657"/>
      <c r="DO35" s="657"/>
      <c r="DP35" s="657"/>
      <c r="DQ35" s="657"/>
      <c r="DR35" s="657"/>
      <c r="DS35" s="657"/>
      <c r="DT35" s="657"/>
      <c r="DU35" s="657"/>
      <c r="DV35" s="658"/>
      <c r="DW35" s="630">
        <v>1.8</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29359155</v>
      </c>
      <c r="S36" s="698"/>
      <c r="T36" s="698"/>
      <c r="U36" s="698"/>
      <c r="V36" s="698"/>
      <c r="W36" s="698"/>
      <c r="X36" s="698"/>
      <c r="Y36" s="699"/>
      <c r="Z36" s="700">
        <v>100</v>
      </c>
      <c r="AA36" s="700"/>
      <c r="AB36" s="700"/>
      <c r="AC36" s="700"/>
      <c r="AD36" s="701">
        <v>19414814</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1211000</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-256628</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2459347</v>
      </c>
      <c r="CS36" s="626"/>
      <c r="CT36" s="626"/>
      <c r="CU36" s="626"/>
      <c r="CV36" s="626"/>
      <c r="CW36" s="626"/>
      <c r="CX36" s="626"/>
      <c r="CY36" s="627"/>
      <c r="CZ36" s="659">
        <v>8.8000000000000007</v>
      </c>
      <c r="DA36" s="660"/>
      <c r="DB36" s="660"/>
      <c r="DC36" s="661"/>
      <c r="DD36" s="634">
        <v>2247599</v>
      </c>
      <c r="DE36" s="626"/>
      <c r="DF36" s="626"/>
      <c r="DG36" s="626"/>
      <c r="DH36" s="626"/>
      <c r="DI36" s="626"/>
      <c r="DJ36" s="626"/>
      <c r="DK36" s="627"/>
      <c r="DL36" s="634">
        <v>1617897</v>
      </c>
      <c r="DM36" s="626"/>
      <c r="DN36" s="626"/>
      <c r="DO36" s="626"/>
      <c r="DP36" s="626"/>
      <c r="DQ36" s="626"/>
      <c r="DR36" s="626"/>
      <c r="DS36" s="626"/>
      <c r="DT36" s="626"/>
      <c r="DU36" s="626"/>
      <c r="DV36" s="627"/>
      <c r="DW36" s="630">
        <v>8.3000000000000007</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110912</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10760</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1295268</v>
      </c>
      <c r="CS37" s="657"/>
      <c r="CT37" s="657"/>
      <c r="CU37" s="657"/>
      <c r="CV37" s="657"/>
      <c r="CW37" s="657"/>
      <c r="CX37" s="657"/>
      <c r="CY37" s="658"/>
      <c r="CZ37" s="659">
        <v>4.5999999999999996</v>
      </c>
      <c r="DA37" s="660"/>
      <c r="DB37" s="660"/>
      <c r="DC37" s="661"/>
      <c r="DD37" s="634">
        <v>1295268</v>
      </c>
      <c r="DE37" s="657"/>
      <c r="DF37" s="657"/>
      <c r="DG37" s="657"/>
      <c r="DH37" s="657"/>
      <c r="DI37" s="657"/>
      <c r="DJ37" s="657"/>
      <c r="DK37" s="658"/>
      <c r="DL37" s="634">
        <v>1064120</v>
      </c>
      <c r="DM37" s="657"/>
      <c r="DN37" s="657"/>
      <c r="DO37" s="657"/>
      <c r="DP37" s="657"/>
      <c r="DQ37" s="657"/>
      <c r="DR37" s="657"/>
      <c r="DS37" s="657"/>
      <c r="DT37" s="657"/>
      <c r="DU37" s="657"/>
      <c r="DV37" s="658"/>
      <c r="DW37" s="630">
        <v>5.5</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17998</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2719582</v>
      </c>
      <c r="CS38" s="626"/>
      <c r="CT38" s="626"/>
      <c r="CU38" s="626"/>
      <c r="CV38" s="626"/>
      <c r="CW38" s="626"/>
      <c r="CX38" s="626"/>
      <c r="CY38" s="627"/>
      <c r="CZ38" s="659">
        <v>9.6999999999999993</v>
      </c>
      <c r="DA38" s="660"/>
      <c r="DB38" s="660"/>
      <c r="DC38" s="661"/>
      <c r="DD38" s="634">
        <v>2430274</v>
      </c>
      <c r="DE38" s="626"/>
      <c r="DF38" s="626"/>
      <c r="DG38" s="626"/>
      <c r="DH38" s="626"/>
      <c r="DI38" s="626"/>
      <c r="DJ38" s="626"/>
      <c r="DK38" s="627"/>
      <c r="DL38" s="634">
        <v>1243657</v>
      </c>
      <c r="DM38" s="626"/>
      <c r="DN38" s="626"/>
      <c r="DO38" s="626"/>
      <c r="DP38" s="626"/>
      <c r="DQ38" s="626"/>
      <c r="DR38" s="626"/>
      <c r="DS38" s="626"/>
      <c r="DT38" s="626"/>
      <c r="DU38" s="626"/>
      <c r="DV38" s="627"/>
      <c r="DW38" s="630">
        <v>6.4</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100</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675015</v>
      </c>
      <c r="CS39" s="657"/>
      <c r="CT39" s="657"/>
      <c r="CU39" s="657"/>
      <c r="CV39" s="657"/>
      <c r="CW39" s="657"/>
      <c r="CX39" s="657"/>
      <c r="CY39" s="658"/>
      <c r="CZ39" s="659">
        <v>2.4</v>
      </c>
      <c r="DA39" s="660"/>
      <c r="DB39" s="660"/>
      <c r="DC39" s="661"/>
      <c r="DD39" s="634">
        <v>648978</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800000</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76</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307957</v>
      </c>
      <c r="CS40" s="626"/>
      <c r="CT40" s="626"/>
      <c r="CU40" s="626"/>
      <c r="CV40" s="626"/>
      <c r="CW40" s="626"/>
      <c r="CX40" s="626"/>
      <c r="CY40" s="627"/>
      <c r="CZ40" s="659">
        <v>1.1000000000000001</v>
      </c>
      <c r="DA40" s="660"/>
      <c r="DB40" s="660"/>
      <c r="DC40" s="661"/>
      <c r="DD40" s="634">
        <v>96284</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708582</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278</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3266605</v>
      </c>
      <c r="CS42" s="626"/>
      <c r="CT42" s="626"/>
      <c r="CU42" s="626"/>
      <c r="CV42" s="626"/>
      <c r="CW42" s="626"/>
      <c r="CX42" s="626"/>
      <c r="CY42" s="627"/>
      <c r="CZ42" s="659">
        <v>11.7</v>
      </c>
      <c r="DA42" s="708"/>
      <c r="DB42" s="708"/>
      <c r="DC42" s="709"/>
      <c r="DD42" s="634">
        <v>2192787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139310</v>
      </c>
      <c r="CS43" s="657"/>
      <c r="CT43" s="657"/>
      <c r="CU43" s="657"/>
      <c r="CV43" s="657"/>
      <c r="CW43" s="657"/>
      <c r="CX43" s="657"/>
      <c r="CY43" s="658"/>
      <c r="CZ43" s="659">
        <v>0.5</v>
      </c>
      <c r="DA43" s="660"/>
      <c r="DB43" s="660"/>
      <c r="DC43" s="661"/>
      <c r="DD43" s="634">
        <v>139310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3266605</v>
      </c>
      <c r="CS44" s="626"/>
      <c r="CT44" s="626"/>
      <c r="CU44" s="626"/>
      <c r="CV44" s="626"/>
      <c r="CW44" s="626"/>
      <c r="CX44" s="626"/>
      <c r="CY44" s="627"/>
      <c r="CZ44" s="659">
        <v>11.7</v>
      </c>
      <c r="DA44" s="708"/>
      <c r="DB44" s="708"/>
      <c r="DC44" s="709"/>
      <c r="DD44" s="634">
        <v>2192787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1077085</v>
      </c>
      <c r="CS45" s="657"/>
      <c r="CT45" s="657"/>
      <c r="CU45" s="657"/>
      <c r="CV45" s="657"/>
      <c r="CW45" s="657"/>
      <c r="CX45" s="657"/>
      <c r="CY45" s="658"/>
      <c r="CZ45" s="659">
        <v>3.9</v>
      </c>
      <c r="DA45" s="660"/>
      <c r="DB45" s="660"/>
      <c r="DC45" s="661"/>
      <c r="DD45" s="634">
        <v>420631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2135175</v>
      </c>
      <c r="CS46" s="626"/>
      <c r="CT46" s="626"/>
      <c r="CU46" s="626"/>
      <c r="CV46" s="626"/>
      <c r="CW46" s="626"/>
      <c r="CX46" s="626"/>
      <c r="CY46" s="627"/>
      <c r="CZ46" s="659">
        <v>7.6</v>
      </c>
      <c r="DA46" s="708"/>
      <c r="DB46" s="708"/>
      <c r="DC46" s="709"/>
      <c r="DD46" s="634">
        <v>1718633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27913295</v>
      </c>
      <c r="CS49" s="693"/>
      <c r="CT49" s="693"/>
      <c r="CU49" s="693"/>
      <c r="CV49" s="693"/>
      <c r="CW49" s="693"/>
      <c r="CX49" s="693"/>
      <c r="CY49" s="720"/>
      <c r="CZ49" s="721">
        <v>100</v>
      </c>
      <c r="DA49" s="722"/>
      <c r="DB49" s="722"/>
      <c r="DC49" s="723"/>
      <c r="DD49" s="724">
        <v>20711671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70" zoomScaleNormal="25" zoomScaleSheetLayoutView="70" workbookViewId="0">
      <selection activeCell="AA78" sqref="AA78:AE7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29359</v>
      </c>
      <c r="R7" s="755"/>
      <c r="S7" s="755"/>
      <c r="T7" s="755"/>
      <c r="U7" s="755"/>
      <c r="V7" s="755">
        <v>27913</v>
      </c>
      <c r="W7" s="755"/>
      <c r="X7" s="755"/>
      <c r="Y7" s="755"/>
      <c r="Z7" s="755"/>
      <c r="AA7" s="755">
        <v>1446</v>
      </c>
      <c r="AB7" s="755"/>
      <c r="AC7" s="755"/>
      <c r="AD7" s="755"/>
      <c r="AE7" s="756"/>
      <c r="AF7" s="757">
        <v>1049</v>
      </c>
      <c r="AG7" s="758"/>
      <c r="AH7" s="758"/>
      <c r="AI7" s="758"/>
      <c r="AJ7" s="759"/>
      <c r="AK7" s="794">
        <v>607</v>
      </c>
      <c r="AL7" s="795"/>
      <c r="AM7" s="795"/>
      <c r="AN7" s="795"/>
      <c r="AO7" s="795"/>
      <c r="AP7" s="795">
        <v>8631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29359</v>
      </c>
      <c r="R23" s="814"/>
      <c r="S23" s="814"/>
      <c r="T23" s="814"/>
      <c r="U23" s="814"/>
      <c r="V23" s="814">
        <v>27913</v>
      </c>
      <c r="W23" s="814"/>
      <c r="X23" s="814"/>
      <c r="Y23" s="814"/>
      <c r="Z23" s="814"/>
      <c r="AA23" s="814">
        <v>1446</v>
      </c>
      <c r="AB23" s="814"/>
      <c r="AC23" s="814"/>
      <c r="AD23" s="814"/>
      <c r="AE23" s="815"/>
      <c r="AF23" s="816">
        <v>1049</v>
      </c>
      <c r="AG23" s="814"/>
      <c r="AH23" s="814"/>
      <c r="AI23" s="814"/>
      <c r="AJ23" s="817"/>
      <c r="AK23" s="818"/>
      <c r="AL23" s="819"/>
      <c r="AM23" s="819"/>
      <c r="AN23" s="819"/>
      <c r="AO23" s="819"/>
      <c r="AP23" s="814">
        <v>8631</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8739</v>
      </c>
      <c r="R28" s="843"/>
      <c r="S28" s="843"/>
      <c r="T28" s="843"/>
      <c r="U28" s="843"/>
      <c r="V28" s="843">
        <v>8414</v>
      </c>
      <c r="W28" s="843"/>
      <c r="X28" s="843"/>
      <c r="Y28" s="843"/>
      <c r="Z28" s="843"/>
      <c r="AA28" s="843">
        <v>325</v>
      </c>
      <c r="AB28" s="843"/>
      <c r="AC28" s="843"/>
      <c r="AD28" s="843"/>
      <c r="AE28" s="844"/>
      <c r="AF28" s="845">
        <v>325</v>
      </c>
      <c r="AG28" s="843"/>
      <c r="AH28" s="843"/>
      <c r="AI28" s="843"/>
      <c r="AJ28" s="846"/>
      <c r="AK28" s="847">
        <v>800</v>
      </c>
      <c r="AL28" s="838"/>
      <c r="AM28" s="838"/>
      <c r="AN28" s="838"/>
      <c r="AO28" s="838"/>
      <c r="AP28" s="838" t="s">
        <v>536</v>
      </c>
      <c r="AQ28" s="838"/>
      <c r="AR28" s="838"/>
      <c r="AS28" s="838"/>
      <c r="AT28" s="838"/>
      <c r="AU28" s="838" t="s">
        <v>536</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990</v>
      </c>
      <c r="R29" s="779"/>
      <c r="S29" s="779"/>
      <c r="T29" s="779"/>
      <c r="U29" s="779"/>
      <c r="V29" s="779">
        <v>987</v>
      </c>
      <c r="W29" s="779"/>
      <c r="X29" s="779"/>
      <c r="Y29" s="779"/>
      <c r="Z29" s="779"/>
      <c r="AA29" s="779">
        <v>3</v>
      </c>
      <c r="AB29" s="779"/>
      <c r="AC29" s="779"/>
      <c r="AD29" s="779"/>
      <c r="AE29" s="780"/>
      <c r="AF29" s="781">
        <v>3</v>
      </c>
      <c r="AG29" s="782"/>
      <c r="AH29" s="782"/>
      <c r="AI29" s="782"/>
      <c r="AJ29" s="783"/>
      <c r="AK29" s="850">
        <v>133</v>
      </c>
      <c r="AL29" s="851"/>
      <c r="AM29" s="851"/>
      <c r="AN29" s="851"/>
      <c r="AO29" s="851"/>
      <c r="AP29" s="851" t="s">
        <v>536</v>
      </c>
      <c r="AQ29" s="851"/>
      <c r="AR29" s="851"/>
      <c r="AS29" s="851"/>
      <c r="AT29" s="851"/>
      <c r="AU29" s="851" t="s">
        <v>536</v>
      </c>
      <c r="AV29" s="851"/>
      <c r="AW29" s="851"/>
      <c r="AX29" s="851"/>
      <c r="AY29" s="851"/>
      <c r="AZ29" s="852" t="s">
        <v>537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2067</v>
      </c>
      <c r="R30" s="779"/>
      <c r="S30" s="779"/>
      <c r="T30" s="779"/>
      <c r="U30" s="779"/>
      <c r="V30" s="779">
        <v>1587</v>
      </c>
      <c r="W30" s="779"/>
      <c r="X30" s="779"/>
      <c r="Y30" s="779"/>
      <c r="Z30" s="779"/>
      <c r="AA30" s="779">
        <v>481</v>
      </c>
      <c r="AB30" s="779"/>
      <c r="AC30" s="779"/>
      <c r="AD30" s="779"/>
      <c r="AE30" s="780"/>
      <c r="AF30" s="781">
        <v>1630</v>
      </c>
      <c r="AG30" s="782"/>
      <c r="AH30" s="782"/>
      <c r="AI30" s="782"/>
      <c r="AJ30" s="783"/>
      <c r="AK30" s="850">
        <v>44</v>
      </c>
      <c r="AL30" s="851"/>
      <c r="AM30" s="851"/>
      <c r="AN30" s="851"/>
      <c r="AO30" s="851"/>
      <c r="AP30" s="851">
        <v>1101</v>
      </c>
      <c r="AQ30" s="851"/>
      <c r="AR30" s="851"/>
      <c r="AS30" s="851"/>
      <c r="AT30" s="851"/>
      <c r="AU30" s="851">
        <v>17</v>
      </c>
      <c r="AV30" s="851"/>
      <c r="AW30" s="851"/>
      <c r="AX30" s="851"/>
      <c r="AY30" s="851"/>
      <c r="AZ30" s="852" t="s">
        <v>544</v>
      </c>
      <c r="BA30" s="852"/>
      <c r="BB30" s="852"/>
      <c r="BC30" s="852"/>
      <c r="BD30" s="852"/>
      <c r="BE30" s="848" t="s">
        <v>385</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2295</v>
      </c>
      <c r="R31" s="779"/>
      <c r="S31" s="779"/>
      <c r="T31" s="779"/>
      <c r="U31" s="779"/>
      <c r="V31" s="779">
        <v>2158</v>
      </c>
      <c r="W31" s="779"/>
      <c r="X31" s="779"/>
      <c r="Y31" s="779"/>
      <c r="Z31" s="779"/>
      <c r="AA31" s="779">
        <v>136</v>
      </c>
      <c r="AB31" s="779"/>
      <c r="AC31" s="779"/>
      <c r="AD31" s="779"/>
      <c r="AE31" s="780"/>
      <c r="AF31" s="781">
        <v>66</v>
      </c>
      <c r="AG31" s="782"/>
      <c r="AH31" s="782"/>
      <c r="AI31" s="782"/>
      <c r="AJ31" s="783"/>
      <c r="AK31" s="850">
        <v>332</v>
      </c>
      <c r="AL31" s="851"/>
      <c r="AM31" s="851"/>
      <c r="AN31" s="851"/>
      <c r="AO31" s="851"/>
      <c r="AP31" s="851">
        <v>13105</v>
      </c>
      <c r="AQ31" s="851"/>
      <c r="AR31" s="851"/>
      <c r="AS31" s="851"/>
      <c r="AT31" s="851"/>
      <c r="AU31" s="851">
        <v>8781</v>
      </c>
      <c r="AV31" s="851"/>
      <c r="AW31" s="851"/>
      <c r="AX31" s="851"/>
      <c r="AY31" s="851"/>
      <c r="AZ31" s="852" t="s">
        <v>545</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17</v>
      </c>
      <c r="R32" s="779"/>
      <c r="S32" s="779"/>
      <c r="T32" s="779"/>
      <c r="U32" s="779"/>
      <c r="V32" s="779">
        <v>15</v>
      </c>
      <c r="W32" s="779"/>
      <c r="X32" s="779"/>
      <c r="Y32" s="779"/>
      <c r="Z32" s="779"/>
      <c r="AA32" s="779">
        <v>2</v>
      </c>
      <c r="AB32" s="779"/>
      <c r="AC32" s="779"/>
      <c r="AD32" s="779"/>
      <c r="AE32" s="780"/>
      <c r="AF32" s="781">
        <v>2</v>
      </c>
      <c r="AG32" s="782"/>
      <c r="AH32" s="782"/>
      <c r="AI32" s="782"/>
      <c r="AJ32" s="783"/>
      <c r="AK32" s="850">
        <v>5</v>
      </c>
      <c r="AL32" s="851"/>
      <c r="AM32" s="851"/>
      <c r="AN32" s="851"/>
      <c r="AO32" s="851"/>
      <c r="AP32" s="851">
        <v>17</v>
      </c>
      <c r="AQ32" s="851"/>
      <c r="AR32" s="851"/>
      <c r="AS32" s="851"/>
      <c r="AT32" s="851"/>
      <c r="AU32" s="851">
        <v>17</v>
      </c>
      <c r="AV32" s="851"/>
      <c r="AW32" s="851"/>
      <c r="AX32" s="851"/>
      <c r="AY32" s="851"/>
      <c r="AZ32" s="852" t="s">
        <v>546</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2025</v>
      </c>
      <c r="AG63" s="862"/>
      <c r="AH63" s="862"/>
      <c r="AI63" s="862"/>
      <c r="AJ63" s="863"/>
      <c r="AK63" s="864"/>
      <c r="AL63" s="859"/>
      <c r="AM63" s="859"/>
      <c r="AN63" s="859"/>
      <c r="AO63" s="859"/>
      <c r="AP63" s="862">
        <v>14223</v>
      </c>
      <c r="AQ63" s="862"/>
      <c r="AR63" s="862"/>
      <c r="AS63" s="862"/>
      <c r="AT63" s="862"/>
      <c r="AU63" s="862">
        <v>8814</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393</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2051</v>
      </c>
      <c r="R68" s="886"/>
      <c r="S68" s="886"/>
      <c r="T68" s="886"/>
      <c r="U68" s="886"/>
      <c r="V68" s="886">
        <v>2016</v>
      </c>
      <c r="W68" s="886"/>
      <c r="X68" s="886"/>
      <c r="Y68" s="886"/>
      <c r="Z68" s="886"/>
      <c r="AA68" s="886">
        <v>35</v>
      </c>
      <c r="AB68" s="886"/>
      <c r="AC68" s="886"/>
      <c r="AD68" s="886"/>
      <c r="AE68" s="886"/>
      <c r="AF68" s="886">
        <v>35</v>
      </c>
      <c r="AG68" s="886"/>
      <c r="AH68" s="886"/>
      <c r="AI68" s="886"/>
      <c r="AJ68" s="886"/>
      <c r="AK68" s="886" t="s">
        <v>536</v>
      </c>
      <c r="AL68" s="886"/>
      <c r="AM68" s="886"/>
      <c r="AN68" s="886"/>
      <c r="AO68" s="886"/>
      <c r="AP68" s="886">
        <v>1506</v>
      </c>
      <c r="AQ68" s="886"/>
      <c r="AR68" s="886"/>
      <c r="AS68" s="886"/>
      <c r="AT68" s="886"/>
      <c r="AU68" s="886">
        <v>567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307</v>
      </c>
      <c r="R69" s="851"/>
      <c r="S69" s="851"/>
      <c r="T69" s="851"/>
      <c r="U69" s="851"/>
      <c r="V69" s="851">
        <v>297</v>
      </c>
      <c r="W69" s="851"/>
      <c r="X69" s="851"/>
      <c r="Y69" s="851"/>
      <c r="Z69" s="851"/>
      <c r="AA69" s="851">
        <v>10</v>
      </c>
      <c r="AB69" s="851"/>
      <c r="AC69" s="851"/>
      <c r="AD69" s="851"/>
      <c r="AE69" s="851"/>
      <c r="AF69" s="851">
        <v>10</v>
      </c>
      <c r="AG69" s="851"/>
      <c r="AH69" s="851"/>
      <c r="AI69" s="851"/>
      <c r="AJ69" s="851"/>
      <c r="AK69" s="851" t="s">
        <v>536</v>
      </c>
      <c r="AL69" s="851"/>
      <c r="AM69" s="851"/>
      <c r="AN69" s="851"/>
      <c r="AO69" s="851"/>
      <c r="AP69" s="851" t="s">
        <v>536</v>
      </c>
      <c r="AQ69" s="851"/>
      <c r="AR69" s="851"/>
      <c r="AS69" s="851"/>
      <c r="AT69" s="851"/>
      <c r="AU69" s="851" t="s">
        <v>536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199</v>
      </c>
      <c r="R70" s="851"/>
      <c r="S70" s="851"/>
      <c r="T70" s="851"/>
      <c r="U70" s="851"/>
      <c r="V70" s="851">
        <v>195</v>
      </c>
      <c r="W70" s="851"/>
      <c r="X70" s="851"/>
      <c r="Y70" s="851"/>
      <c r="Z70" s="851"/>
      <c r="AA70" s="851">
        <v>4</v>
      </c>
      <c r="AB70" s="851"/>
      <c r="AC70" s="851"/>
      <c r="AD70" s="851"/>
      <c r="AE70" s="851"/>
      <c r="AF70" s="851">
        <v>4</v>
      </c>
      <c r="AG70" s="851"/>
      <c r="AH70" s="851"/>
      <c r="AI70" s="851"/>
      <c r="AJ70" s="851"/>
      <c r="AK70" s="851">
        <v>94</v>
      </c>
      <c r="AL70" s="851"/>
      <c r="AM70" s="851"/>
      <c r="AN70" s="851"/>
      <c r="AO70" s="851"/>
      <c r="AP70" s="851" t="s">
        <v>536</v>
      </c>
      <c r="AQ70" s="851"/>
      <c r="AR70" s="851"/>
      <c r="AS70" s="851"/>
      <c r="AT70" s="851"/>
      <c r="AU70" s="851" t="s">
        <v>536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3233</v>
      </c>
      <c r="R71" s="851"/>
      <c r="S71" s="851"/>
      <c r="T71" s="851"/>
      <c r="U71" s="851"/>
      <c r="V71" s="851">
        <v>3223</v>
      </c>
      <c r="W71" s="851"/>
      <c r="X71" s="851"/>
      <c r="Y71" s="851"/>
      <c r="Z71" s="851"/>
      <c r="AA71" s="851">
        <v>10</v>
      </c>
      <c r="AB71" s="851"/>
      <c r="AC71" s="851"/>
      <c r="AD71" s="851"/>
      <c r="AE71" s="851"/>
      <c r="AF71" s="851">
        <v>10</v>
      </c>
      <c r="AG71" s="851"/>
      <c r="AH71" s="851"/>
      <c r="AI71" s="851"/>
      <c r="AJ71" s="851"/>
      <c r="AK71" s="851">
        <v>349</v>
      </c>
      <c r="AL71" s="851"/>
      <c r="AM71" s="851"/>
      <c r="AN71" s="851"/>
      <c r="AO71" s="851"/>
      <c r="AP71" s="851" t="s">
        <v>536</v>
      </c>
      <c r="AQ71" s="851"/>
      <c r="AR71" s="851"/>
      <c r="AS71" s="851"/>
      <c r="AT71" s="851"/>
      <c r="AU71" s="851" t="s">
        <v>536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19743</v>
      </c>
      <c r="R72" s="851"/>
      <c r="S72" s="851"/>
      <c r="T72" s="851"/>
      <c r="U72" s="851"/>
      <c r="V72" s="851">
        <v>18932</v>
      </c>
      <c r="W72" s="851"/>
      <c r="X72" s="851"/>
      <c r="Y72" s="851"/>
      <c r="Z72" s="851"/>
      <c r="AA72" s="851">
        <v>811</v>
      </c>
      <c r="AB72" s="851"/>
      <c r="AC72" s="851"/>
      <c r="AD72" s="851"/>
      <c r="AE72" s="851"/>
      <c r="AF72" s="851">
        <v>811</v>
      </c>
      <c r="AG72" s="851"/>
      <c r="AH72" s="851"/>
      <c r="AI72" s="851"/>
      <c r="AJ72" s="851"/>
      <c r="AK72" s="851">
        <v>2739</v>
      </c>
      <c r="AL72" s="851"/>
      <c r="AM72" s="851"/>
      <c r="AN72" s="851"/>
      <c r="AO72" s="851"/>
      <c r="AP72" s="851" t="s">
        <v>536</v>
      </c>
      <c r="AQ72" s="851"/>
      <c r="AR72" s="851"/>
      <c r="AS72" s="851"/>
      <c r="AT72" s="851"/>
      <c r="AU72" s="851" t="s">
        <v>536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1549</v>
      </c>
      <c r="R73" s="851"/>
      <c r="S73" s="851"/>
      <c r="T73" s="851"/>
      <c r="U73" s="851"/>
      <c r="V73" s="851">
        <v>1445</v>
      </c>
      <c r="W73" s="851"/>
      <c r="X73" s="851"/>
      <c r="Y73" s="851"/>
      <c r="Z73" s="851"/>
      <c r="AA73" s="851">
        <v>104</v>
      </c>
      <c r="AB73" s="851"/>
      <c r="AC73" s="851"/>
      <c r="AD73" s="851"/>
      <c r="AE73" s="851"/>
      <c r="AF73" s="851">
        <v>104</v>
      </c>
      <c r="AG73" s="851"/>
      <c r="AH73" s="851"/>
      <c r="AI73" s="851"/>
      <c r="AJ73" s="851"/>
      <c r="AK73" s="851" t="s">
        <v>536</v>
      </c>
      <c r="AL73" s="851"/>
      <c r="AM73" s="851"/>
      <c r="AN73" s="851"/>
      <c r="AO73" s="851"/>
      <c r="AP73" s="851" t="s">
        <v>536</v>
      </c>
      <c r="AQ73" s="851"/>
      <c r="AR73" s="851"/>
      <c r="AS73" s="851"/>
      <c r="AT73" s="851"/>
      <c r="AU73" s="851" t="s">
        <v>536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547</v>
      </c>
      <c r="C74" s="894"/>
      <c r="D74" s="894"/>
      <c r="E74" s="894"/>
      <c r="F74" s="894"/>
      <c r="G74" s="894"/>
      <c r="H74" s="894"/>
      <c r="I74" s="894"/>
      <c r="J74" s="894"/>
      <c r="K74" s="894"/>
      <c r="L74" s="894"/>
      <c r="M74" s="894"/>
      <c r="N74" s="894"/>
      <c r="O74" s="894"/>
      <c r="P74" s="895"/>
      <c r="Q74" s="896">
        <v>795514</v>
      </c>
      <c r="R74" s="851"/>
      <c r="S74" s="851"/>
      <c r="T74" s="851"/>
      <c r="U74" s="851"/>
      <c r="V74" s="851">
        <v>763822</v>
      </c>
      <c r="W74" s="851"/>
      <c r="X74" s="851"/>
      <c r="Y74" s="851"/>
      <c r="Z74" s="851"/>
      <c r="AA74" s="851">
        <v>31692</v>
      </c>
      <c r="AB74" s="851"/>
      <c r="AC74" s="851"/>
      <c r="AD74" s="851"/>
      <c r="AE74" s="851"/>
      <c r="AF74" s="851">
        <v>31692</v>
      </c>
      <c r="AG74" s="851"/>
      <c r="AH74" s="851"/>
      <c r="AI74" s="851"/>
      <c r="AJ74" s="851"/>
      <c r="AK74" s="851">
        <v>1</v>
      </c>
      <c r="AL74" s="851"/>
      <c r="AM74" s="851"/>
      <c r="AN74" s="851"/>
      <c r="AO74" s="851"/>
      <c r="AP74" s="851" t="s">
        <v>536</v>
      </c>
      <c r="AQ74" s="851"/>
      <c r="AR74" s="851"/>
      <c r="AS74" s="851"/>
      <c r="AT74" s="851"/>
      <c r="AU74" s="851" t="s">
        <v>536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32666</v>
      </c>
      <c r="AG88" s="862"/>
      <c r="AH88" s="862"/>
      <c r="AI88" s="862"/>
      <c r="AJ88" s="862"/>
      <c r="AK88" s="859"/>
      <c r="AL88" s="859"/>
      <c r="AM88" s="859"/>
      <c r="AN88" s="859"/>
      <c r="AO88" s="859"/>
      <c r="AP88" s="862">
        <v>1506</v>
      </c>
      <c r="AQ88" s="862"/>
      <c r="AR88" s="862"/>
      <c r="AS88" s="862"/>
      <c r="AT88" s="862"/>
      <c r="AU88" s="862">
        <v>567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290</v>
      </c>
      <c r="AG109" s="915"/>
      <c r="AH109" s="915"/>
      <c r="AI109" s="915"/>
      <c r="AJ109" s="916"/>
      <c r="AK109" s="914" t="s">
        <v>289</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290</v>
      </c>
      <c r="BW109" s="915"/>
      <c r="BX109" s="915"/>
      <c r="BY109" s="915"/>
      <c r="BZ109" s="916"/>
      <c r="CA109" s="914" t="s">
        <v>289</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290</v>
      </c>
      <c r="DM109" s="915"/>
      <c r="DN109" s="915"/>
      <c r="DO109" s="915"/>
      <c r="DP109" s="916"/>
      <c r="DQ109" s="914" t="s">
        <v>289</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1112943</v>
      </c>
      <c r="AB110" s="922"/>
      <c r="AC110" s="922"/>
      <c r="AD110" s="922"/>
      <c r="AE110" s="923"/>
      <c r="AF110" s="924">
        <v>1017719</v>
      </c>
      <c r="AG110" s="922"/>
      <c r="AH110" s="922"/>
      <c r="AI110" s="922"/>
      <c r="AJ110" s="923"/>
      <c r="AK110" s="924">
        <v>980862</v>
      </c>
      <c r="AL110" s="922"/>
      <c r="AM110" s="922"/>
      <c r="AN110" s="922"/>
      <c r="AO110" s="923"/>
      <c r="AP110" s="925">
        <v>5.8</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9571955</v>
      </c>
      <c r="BR110" s="957"/>
      <c r="BS110" s="957"/>
      <c r="BT110" s="957"/>
      <c r="BU110" s="957"/>
      <c r="BV110" s="957">
        <v>8900106</v>
      </c>
      <c r="BW110" s="957"/>
      <c r="BX110" s="957"/>
      <c r="BY110" s="957"/>
      <c r="BZ110" s="957"/>
      <c r="CA110" s="957">
        <v>8630775</v>
      </c>
      <c r="CB110" s="957"/>
      <c r="CC110" s="957"/>
      <c r="CD110" s="957"/>
      <c r="CE110" s="957"/>
      <c r="CF110" s="971">
        <v>50.9</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271785</v>
      </c>
      <c r="BR111" s="950"/>
      <c r="BS111" s="950"/>
      <c r="BT111" s="950"/>
      <c r="BU111" s="950"/>
      <c r="BV111" s="950">
        <v>235535</v>
      </c>
      <c r="BW111" s="950"/>
      <c r="BX111" s="950"/>
      <c r="BY111" s="950"/>
      <c r="BZ111" s="950"/>
      <c r="CA111" s="950">
        <v>198459</v>
      </c>
      <c r="CB111" s="950"/>
      <c r="CC111" s="950"/>
      <c r="CD111" s="950"/>
      <c r="CE111" s="950"/>
      <c r="CF111" s="944">
        <v>1.2</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8975746</v>
      </c>
      <c r="BR112" s="950"/>
      <c r="BS112" s="950"/>
      <c r="BT112" s="950"/>
      <c r="BU112" s="950"/>
      <c r="BV112" s="950">
        <v>8662797</v>
      </c>
      <c r="BW112" s="950"/>
      <c r="BX112" s="950"/>
      <c r="BY112" s="950"/>
      <c r="BZ112" s="950"/>
      <c r="CA112" s="950">
        <v>8814108</v>
      </c>
      <c r="CB112" s="950"/>
      <c r="CC112" s="950"/>
      <c r="CD112" s="950"/>
      <c r="CE112" s="950"/>
      <c r="CF112" s="944">
        <v>52</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633492</v>
      </c>
      <c r="AB113" s="964"/>
      <c r="AC113" s="964"/>
      <c r="AD113" s="964"/>
      <c r="AE113" s="965"/>
      <c r="AF113" s="966">
        <v>801143</v>
      </c>
      <c r="AG113" s="964"/>
      <c r="AH113" s="964"/>
      <c r="AI113" s="964"/>
      <c r="AJ113" s="965"/>
      <c r="AK113" s="966">
        <v>884378</v>
      </c>
      <c r="AL113" s="964"/>
      <c r="AM113" s="964"/>
      <c r="AN113" s="964"/>
      <c r="AO113" s="965"/>
      <c r="AP113" s="967">
        <v>5.2</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404015</v>
      </c>
      <c r="BR113" s="950"/>
      <c r="BS113" s="950"/>
      <c r="BT113" s="950"/>
      <c r="BU113" s="950"/>
      <c r="BV113" s="950">
        <v>392282</v>
      </c>
      <c r="BW113" s="950"/>
      <c r="BX113" s="950"/>
      <c r="BY113" s="950"/>
      <c r="BZ113" s="950"/>
      <c r="CA113" s="950">
        <v>567456</v>
      </c>
      <c r="CB113" s="950"/>
      <c r="CC113" s="950"/>
      <c r="CD113" s="950"/>
      <c r="CE113" s="950"/>
      <c r="CF113" s="944">
        <v>3.3</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21041</v>
      </c>
      <c r="AB114" s="989"/>
      <c r="AC114" s="989"/>
      <c r="AD114" s="989"/>
      <c r="AE114" s="990"/>
      <c r="AF114" s="991">
        <v>21597</v>
      </c>
      <c r="AG114" s="989"/>
      <c r="AH114" s="989"/>
      <c r="AI114" s="989"/>
      <c r="AJ114" s="990"/>
      <c r="AK114" s="991">
        <v>21435</v>
      </c>
      <c r="AL114" s="989"/>
      <c r="AM114" s="989"/>
      <c r="AN114" s="989"/>
      <c r="AO114" s="990"/>
      <c r="AP114" s="992">
        <v>0.1</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3711291</v>
      </c>
      <c r="BR114" s="950"/>
      <c r="BS114" s="950"/>
      <c r="BT114" s="950"/>
      <c r="BU114" s="950"/>
      <c r="BV114" s="950">
        <v>3671836</v>
      </c>
      <c r="BW114" s="950"/>
      <c r="BX114" s="950"/>
      <c r="BY114" s="950"/>
      <c r="BZ114" s="950"/>
      <c r="CA114" s="950">
        <v>4011945</v>
      </c>
      <c r="CB114" s="950"/>
      <c r="CC114" s="950"/>
      <c r="CD114" s="950"/>
      <c r="CE114" s="950"/>
      <c r="CF114" s="944">
        <v>23.7</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42394</v>
      </c>
      <c r="AB115" s="964"/>
      <c r="AC115" s="964"/>
      <c r="AD115" s="964"/>
      <c r="AE115" s="965"/>
      <c r="AF115" s="966">
        <v>42309</v>
      </c>
      <c r="AG115" s="964"/>
      <c r="AH115" s="964"/>
      <c r="AI115" s="964"/>
      <c r="AJ115" s="965"/>
      <c r="AK115" s="966">
        <v>42246</v>
      </c>
      <c r="AL115" s="964"/>
      <c r="AM115" s="964"/>
      <c r="AN115" s="964"/>
      <c r="AO115" s="965"/>
      <c r="AP115" s="967">
        <v>0.2</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1809870</v>
      </c>
      <c r="AB117" s="1007"/>
      <c r="AC117" s="1007"/>
      <c r="AD117" s="1007"/>
      <c r="AE117" s="1008"/>
      <c r="AF117" s="1009">
        <v>1882768</v>
      </c>
      <c r="AG117" s="1007"/>
      <c r="AH117" s="1007"/>
      <c r="AI117" s="1007"/>
      <c r="AJ117" s="1008"/>
      <c r="AK117" s="1009">
        <v>1928921</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290</v>
      </c>
      <c r="AG118" s="915"/>
      <c r="AH118" s="915"/>
      <c r="AI118" s="915"/>
      <c r="AJ118" s="916"/>
      <c r="AK118" s="914" t="s">
        <v>289</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434</v>
      </c>
      <c r="BP119" s="1036"/>
      <c r="BQ119" s="1027">
        <v>22934792</v>
      </c>
      <c r="BR119" s="1028"/>
      <c r="BS119" s="1028"/>
      <c r="BT119" s="1028"/>
      <c r="BU119" s="1028"/>
      <c r="BV119" s="1028">
        <v>21862556</v>
      </c>
      <c r="BW119" s="1028"/>
      <c r="BX119" s="1028"/>
      <c r="BY119" s="1028"/>
      <c r="BZ119" s="1028"/>
      <c r="CA119" s="1028">
        <v>22222743</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271785</v>
      </c>
      <c r="DH119" s="1014"/>
      <c r="DI119" s="1014"/>
      <c r="DJ119" s="1014"/>
      <c r="DK119" s="1015"/>
      <c r="DL119" s="1013">
        <v>235535</v>
      </c>
      <c r="DM119" s="1014"/>
      <c r="DN119" s="1014"/>
      <c r="DO119" s="1014"/>
      <c r="DP119" s="1015"/>
      <c r="DQ119" s="1013">
        <v>198459</v>
      </c>
      <c r="DR119" s="1014"/>
      <c r="DS119" s="1014"/>
      <c r="DT119" s="1014"/>
      <c r="DU119" s="1015"/>
      <c r="DV119" s="1016">
        <v>1.2</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7377076</v>
      </c>
      <c r="BR120" s="957"/>
      <c r="BS120" s="957"/>
      <c r="BT120" s="957"/>
      <c r="BU120" s="957"/>
      <c r="BV120" s="957">
        <v>8586798</v>
      </c>
      <c r="BW120" s="957"/>
      <c r="BX120" s="957"/>
      <c r="BY120" s="957"/>
      <c r="BZ120" s="957"/>
      <c r="CA120" s="957">
        <v>9205129</v>
      </c>
      <c r="CB120" s="957"/>
      <c r="CC120" s="957"/>
      <c r="CD120" s="957"/>
      <c r="CE120" s="957"/>
      <c r="CF120" s="971">
        <v>54.3</v>
      </c>
      <c r="CG120" s="972"/>
      <c r="CH120" s="972"/>
      <c r="CI120" s="972"/>
      <c r="CJ120" s="972"/>
      <c r="CK120" s="1037" t="s">
        <v>438</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8940433</v>
      </c>
      <c r="DH120" s="957"/>
      <c r="DI120" s="957"/>
      <c r="DJ120" s="957"/>
      <c r="DK120" s="957"/>
      <c r="DL120" s="957">
        <v>8633195</v>
      </c>
      <c r="DM120" s="957"/>
      <c r="DN120" s="957"/>
      <c r="DO120" s="957"/>
      <c r="DP120" s="957"/>
      <c r="DQ120" s="957">
        <v>8780621</v>
      </c>
      <c r="DR120" s="957"/>
      <c r="DS120" s="957"/>
      <c r="DT120" s="957"/>
      <c r="DU120" s="957"/>
      <c r="DV120" s="958">
        <v>51.8</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9164249</v>
      </c>
      <c r="BR121" s="950"/>
      <c r="BS121" s="950"/>
      <c r="BT121" s="950"/>
      <c r="BU121" s="950"/>
      <c r="BV121" s="950">
        <v>8996856</v>
      </c>
      <c r="BW121" s="950"/>
      <c r="BX121" s="950"/>
      <c r="BY121" s="950"/>
      <c r="BZ121" s="950"/>
      <c r="CA121" s="950">
        <v>8644192</v>
      </c>
      <c r="CB121" s="950"/>
      <c r="CC121" s="950"/>
      <c r="CD121" s="950"/>
      <c r="CE121" s="950"/>
      <c r="CF121" s="944">
        <v>51</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27376</v>
      </c>
      <c r="DH121" s="950"/>
      <c r="DI121" s="950"/>
      <c r="DJ121" s="950"/>
      <c r="DK121" s="950"/>
      <c r="DL121" s="950">
        <v>22342</v>
      </c>
      <c r="DM121" s="950"/>
      <c r="DN121" s="950"/>
      <c r="DO121" s="950"/>
      <c r="DP121" s="950"/>
      <c r="DQ121" s="950">
        <v>16973</v>
      </c>
      <c r="DR121" s="950"/>
      <c r="DS121" s="950"/>
      <c r="DT121" s="950"/>
      <c r="DU121" s="950"/>
      <c r="DV121" s="951">
        <v>0.1</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16114036</v>
      </c>
      <c r="BR122" s="1028"/>
      <c r="BS122" s="1028"/>
      <c r="BT122" s="1028"/>
      <c r="BU122" s="1028"/>
      <c r="BV122" s="1028">
        <v>15116080</v>
      </c>
      <c r="BW122" s="1028"/>
      <c r="BX122" s="1028"/>
      <c r="BY122" s="1028"/>
      <c r="BZ122" s="1028"/>
      <c r="CA122" s="1028">
        <v>14152097</v>
      </c>
      <c r="CB122" s="1028"/>
      <c r="CC122" s="1028"/>
      <c r="CD122" s="1028"/>
      <c r="CE122" s="1028"/>
      <c r="CF122" s="1048">
        <v>83.5</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7937</v>
      </c>
      <c r="DH122" s="950"/>
      <c r="DI122" s="950"/>
      <c r="DJ122" s="950"/>
      <c r="DK122" s="950"/>
      <c r="DL122" s="950">
        <v>7260</v>
      </c>
      <c r="DM122" s="950"/>
      <c r="DN122" s="950"/>
      <c r="DO122" s="950"/>
      <c r="DP122" s="950"/>
      <c r="DQ122" s="950">
        <v>16514</v>
      </c>
      <c r="DR122" s="950"/>
      <c r="DS122" s="950"/>
      <c r="DT122" s="950"/>
      <c r="DU122" s="950"/>
      <c r="DV122" s="951">
        <v>0.1</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442</v>
      </c>
      <c r="BP123" s="1036"/>
      <c r="BQ123" s="1095">
        <v>32655361</v>
      </c>
      <c r="BR123" s="1096"/>
      <c r="BS123" s="1096"/>
      <c r="BT123" s="1096"/>
      <c r="BU123" s="1096"/>
      <c r="BV123" s="1096">
        <v>32699734</v>
      </c>
      <c r="BW123" s="1096"/>
      <c r="BX123" s="1096"/>
      <c r="BY123" s="1096"/>
      <c r="BZ123" s="1096"/>
      <c r="CA123" s="1096">
        <v>32001418</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42394</v>
      </c>
      <c r="AB126" s="989"/>
      <c r="AC126" s="989"/>
      <c r="AD126" s="989"/>
      <c r="AE126" s="990"/>
      <c r="AF126" s="991">
        <v>42309</v>
      </c>
      <c r="AG126" s="989"/>
      <c r="AH126" s="989"/>
      <c r="AI126" s="989"/>
      <c r="AJ126" s="990"/>
      <c r="AK126" s="991">
        <v>42246</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744196</v>
      </c>
      <c r="AB128" s="1078"/>
      <c r="AC128" s="1078"/>
      <c r="AD128" s="1078"/>
      <c r="AE128" s="1079"/>
      <c r="AF128" s="1080">
        <v>884859</v>
      </c>
      <c r="AG128" s="1078"/>
      <c r="AH128" s="1078"/>
      <c r="AI128" s="1078"/>
      <c r="AJ128" s="1079"/>
      <c r="AK128" s="1080">
        <v>899988</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113</v>
      </c>
      <c r="BG128" s="1085"/>
      <c r="BH128" s="1085"/>
      <c r="BI128" s="1085"/>
      <c r="BJ128" s="1085"/>
      <c r="BK128" s="1085"/>
      <c r="BL128" s="1086"/>
      <c r="BM128" s="1084">
        <v>12.57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16525980</v>
      </c>
      <c r="AB129" s="989"/>
      <c r="AC129" s="989"/>
      <c r="AD129" s="989"/>
      <c r="AE129" s="990"/>
      <c r="AF129" s="991">
        <v>17778823</v>
      </c>
      <c r="AG129" s="989"/>
      <c r="AH129" s="989"/>
      <c r="AI129" s="989"/>
      <c r="AJ129" s="990"/>
      <c r="AK129" s="991">
        <v>18468877</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113</v>
      </c>
      <c r="BG129" s="1099"/>
      <c r="BH129" s="1099"/>
      <c r="BI129" s="1099"/>
      <c r="BJ129" s="1099"/>
      <c r="BK129" s="1099"/>
      <c r="BL129" s="1100"/>
      <c r="BM129" s="1098">
        <v>17.57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1575220</v>
      </c>
      <c r="AB130" s="989"/>
      <c r="AC130" s="989"/>
      <c r="AD130" s="989"/>
      <c r="AE130" s="990"/>
      <c r="AF130" s="991">
        <v>1421115</v>
      </c>
      <c r="AG130" s="989"/>
      <c r="AH130" s="989"/>
      <c r="AI130" s="989"/>
      <c r="AJ130" s="990"/>
      <c r="AK130" s="991">
        <v>1520938</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-2.9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14950760</v>
      </c>
      <c r="AB131" s="1014"/>
      <c r="AC131" s="1014"/>
      <c r="AD131" s="1014"/>
      <c r="AE131" s="1015"/>
      <c r="AF131" s="1013">
        <v>16357708</v>
      </c>
      <c r="AG131" s="1014"/>
      <c r="AH131" s="1014"/>
      <c r="AI131" s="1014"/>
      <c r="AJ131" s="1015"/>
      <c r="AK131" s="1013">
        <v>16947939</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-3.40816119</v>
      </c>
      <c r="AB132" s="1130"/>
      <c r="AC132" s="1130"/>
      <c r="AD132" s="1130"/>
      <c r="AE132" s="1131"/>
      <c r="AF132" s="1132">
        <v>-2.5871962009999998</v>
      </c>
      <c r="AG132" s="1130"/>
      <c r="AH132" s="1130"/>
      <c r="AI132" s="1130"/>
      <c r="AJ132" s="1131"/>
      <c r="AK132" s="1132">
        <v>-2.9030373549999999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-1.5</v>
      </c>
      <c r="AB133" s="1113"/>
      <c r="AC133" s="1113"/>
      <c r="AD133" s="1113"/>
      <c r="AE133" s="1114"/>
      <c r="AF133" s="1112">
        <v>-2.1</v>
      </c>
      <c r="AG133" s="1113"/>
      <c r="AH133" s="1113"/>
      <c r="AI133" s="1113"/>
      <c r="AJ133" s="1114"/>
      <c r="AK133" s="1112">
        <v>-2.9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6" zoomScaleNormal="85" zoomScaleSheetLayoutView="55" workbookViewId="0">
      <selection activeCell="AA28" sqref="AA28"/>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21" zoomScaleNormal="40" zoomScaleSheetLayoutView="55" workbookViewId="0">
      <selection activeCell="A64" sqref="A64"/>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6" workbookViewId="0">
      <selection activeCell="G66" sqref="G66"/>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4707742</v>
      </c>
      <c r="L9" s="266">
        <v>51711</v>
      </c>
      <c r="M9" s="267">
        <v>62051</v>
      </c>
      <c r="N9" s="268">
        <v>-16.7</v>
      </c>
    </row>
    <row r="10" spans="1:16" x14ac:dyDescent="0.15">
      <c r="A10" s="250"/>
      <c r="B10" s="246"/>
      <c r="C10" s="246"/>
      <c r="D10" s="246"/>
      <c r="E10" s="246"/>
      <c r="F10" s="246"/>
      <c r="G10" s="1152" t="s">
        <v>476</v>
      </c>
      <c r="H10" s="1153"/>
      <c r="I10" s="1153"/>
      <c r="J10" s="1154"/>
      <c r="K10" s="269">
        <v>594758</v>
      </c>
      <c r="L10" s="270">
        <v>6533</v>
      </c>
      <c r="M10" s="271">
        <v>5713</v>
      </c>
      <c r="N10" s="272">
        <v>14.4</v>
      </c>
    </row>
    <row r="11" spans="1:16" ht="13.5" customHeight="1" x14ac:dyDescent="0.15">
      <c r="A11" s="250"/>
      <c r="B11" s="246"/>
      <c r="C11" s="246"/>
      <c r="D11" s="246"/>
      <c r="E11" s="246"/>
      <c r="F11" s="246"/>
      <c r="G11" s="1152" t="s">
        <v>477</v>
      </c>
      <c r="H11" s="1153"/>
      <c r="I11" s="1153"/>
      <c r="J11" s="1154"/>
      <c r="K11" s="269">
        <v>123586</v>
      </c>
      <c r="L11" s="270">
        <v>1357</v>
      </c>
      <c r="M11" s="271">
        <v>5796</v>
      </c>
      <c r="N11" s="272">
        <v>-76.599999999999994</v>
      </c>
    </row>
    <row r="12" spans="1:16" ht="13.5" customHeight="1" x14ac:dyDescent="0.15">
      <c r="A12" s="250"/>
      <c r="B12" s="246"/>
      <c r="C12" s="246"/>
      <c r="D12" s="246"/>
      <c r="E12" s="246"/>
      <c r="F12" s="246"/>
      <c r="G12" s="1152" t="s">
        <v>478</v>
      </c>
      <c r="H12" s="1153"/>
      <c r="I12" s="1153"/>
      <c r="J12" s="1154"/>
      <c r="K12" s="269" t="s">
        <v>479</v>
      </c>
      <c r="L12" s="270" t="s">
        <v>479</v>
      </c>
      <c r="M12" s="271">
        <v>1167</v>
      </c>
      <c r="N12" s="272" t="s">
        <v>479</v>
      </c>
    </row>
    <row r="13" spans="1:16" ht="13.5" customHeight="1" x14ac:dyDescent="0.15">
      <c r="A13" s="250"/>
      <c r="B13" s="246"/>
      <c r="C13" s="246"/>
      <c r="D13" s="246"/>
      <c r="E13" s="246"/>
      <c r="F13" s="246"/>
      <c r="G13" s="1152" t="s">
        <v>480</v>
      </c>
      <c r="H13" s="1153"/>
      <c r="I13" s="1153"/>
      <c r="J13" s="1154"/>
      <c r="K13" s="269" t="s">
        <v>479</v>
      </c>
      <c r="L13" s="270" t="s">
        <v>479</v>
      </c>
      <c r="M13" s="271">
        <v>0</v>
      </c>
      <c r="N13" s="272" t="s">
        <v>479</v>
      </c>
    </row>
    <row r="14" spans="1:16" ht="13.5" customHeight="1" x14ac:dyDescent="0.15">
      <c r="A14" s="250"/>
      <c r="B14" s="246"/>
      <c r="C14" s="246"/>
      <c r="D14" s="246"/>
      <c r="E14" s="246"/>
      <c r="F14" s="246"/>
      <c r="G14" s="1152" t="s">
        <v>481</v>
      </c>
      <c r="H14" s="1153"/>
      <c r="I14" s="1153"/>
      <c r="J14" s="1154"/>
      <c r="K14" s="269">
        <v>35738</v>
      </c>
      <c r="L14" s="270">
        <v>393</v>
      </c>
      <c r="M14" s="271">
        <v>2337</v>
      </c>
      <c r="N14" s="272">
        <v>-83.2</v>
      </c>
    </row>
    <row r="15" spans="1:16" ht="13.5" customHeight="1" x14ac:dyDescent="0.15">
      <c r="A15" s="250"/>
      <c r="B15" s="246"/>
      <c r="C15" s="246"/>
      <c r="D15" s="246"/>
      <c r="E15" s="246"/>
      <c r="F15" s="246"/>
      <c r="G15" s="1152" t="s">
        <v>482</v>
      </c>
      <c r="H15" s="1153"/>
      <c r="I15" s="1153"/>
      <c r="J15" s="1154"/>
      <c r="K15" s="269">
        <v>139310</v>
      </c>
      <c r="L15" s="270">
        <v>1530</v>
      </c>
      <c r="M15" s="271">
        <v>1594</v>
      </c>
      <c r="N15" s="272">
        <v>-4</v>
      </c>
    </row>
    <row r="16" spans="1:16" x14ac:dyDescent="0.15">
      <c r="A16" s="250"/>
      <c r="B16" s="246"/>
      <c r="C16" s="246"/>
      <c r="D16" s="246"/>
      <c r="E16" s="246"/>
      <c r="F16" s="246"/>
      <c r="G16" s="1155" t="s">
        <v>483</v>
      </c>
      <c r="H16" s="1156"/>
      <c r="I16" s="1156"/>
      <c r="J16" s="1157"/>
      <c r="K16" s="270">
        <v>-418728</v>
      </c>
      <c r="L16" s="270">
        <v>-4599</v>
      </c>
      <c r="M16" s="271">
        <v>-5993</v>
      </c>
      <c r="N16" s="272">
        <v>-23.3</v>
      </c>
    </row>
    <row r="17" spans="1:16" x14ac:dyDescent="0.15">
      <c r="A17" s="250"/>
      <c r="B17" s="246"/>
      <c r="C17" s="246"/>
      <c r="D17" s="246"/>
      <c r="E17" s="246"/>
      <c r="F17" s="246"/>
      <c r="G17" s="1155" t="s">
        <v>173</v>
      </c>
      <c r="H17" s="1156"/>
      <c r="I17" s="1156"/>
      <c r="J17" s="1157"/>
      <c r="K17" s="270">
        <v>5182406</v>
      </c>
      <c r="L17" s="270">
        <v>56924</v>
      </c>
      <c r="M17" s="271">
        <v>72665</v>
      </c>
      <c r="N17" s="272">
        <v>-21.7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6.95</v>
      </c>
      <c r="L21" s="283">
        <v>7.22</v>
      </c>
      <c r="M21" s="284">
        <v>-0.27</v>
      </c>
      <c r="N21" s="251"/>
      <c r="O21" s="285"/>
      <c r="P21" s="281"/>
    </row>
    <row r="22" spans="1:16" s="286" customFormat="1" x14ac:dyDescent="0.15">
      <c r="A22" s="281"/>
      <c r="B22" s="251"/>
      <c r="C22" s="251"/>
      <c r="D22" s="251"/>
      <c r="E22" s="251"/>
      <c r="F22" s="251"/>
      <c r="G22" s="1147" t="s">
        <v>489</v>
      </c>
      <c r="H22" s="1148"/>
      <c r="I22" s="1148"/>
      <c r="J22" s="1149"/>
      <c r="K22" s="287">
        <v>96.8</v>
      </c>
      <c r="L22" s="288">
        <v>98.4</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980862</v>
      </c>
      <c r="L32" s="296">
        <v>10774</v>
      </c>
      <c r="M32" s="297">
        <v>39687</v>
      </c>
      <c r="N32" s="298">
        <v>-72.900000000000006</v>
      </c>
    </row>
    <row r="33" spans="1:16" ht="13.5" customHeight="1" x14ac:dyDescent="0.15">
      <c r="A33" s="250"/>
      <c r="B33" s="246"/>
      <c r="C33" s="246"/>
      <c r="D33" s="246"/>
      <c r="E33" s="246"/>
      <c r="F33" s="246"/>
      <c r="G33" s="1163" t="s">
        <v>494</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495</v>
      </c>
      <c r="H34" s="1164"/>
      <c r="I34" s="1164"/>
      <c r="J34" s="1165"/>
      <c r="K34" s="296" t="s">
        <v>479</v>
      </c>
      <c r="L34" s="296" t="s">
        <v>479</v>
      </c>
      <c r="M34" s="297">
        <v>56</v>
      </c>
      <c r="N34" s="298" t="s">
        <v>479</v>
      </c>
    </row>
    <row r="35" spans="1:16" ht="27" customHeight="1" x14ac:dyDescent="0.15">
      <c r="A35" s="250"/>
      <c r="B35" s="246"/>
      <c r="C35" s="246"/>
      <c r="D35" s="246"/>
      <c r="E35" s="246"/>
      <c r="F35" s="246"/>
      <c r="G35" s="1163" t="s">
        <v>496</v>
      </c>
      <c r="H35" s="1164"/>
      <c r="I35" s="1164"/>
      <c r="J35" s="1165"/>
      <c r="K35" s="296">
        <v>884378</v>
      </c>
      <c r="L35" s="296">
        <v>9714</v>
      </c>
      <c r="M35" s="297">
        <v>13696</v>
      </c>
      <c r="N35" s="298">
        <v>-29.1</v>
      </c>
    </row>
    <row r="36" spans="1:16" ht="27" customHeight="1" x14ac:dyDescent="0.15">
      <c r="A36" s="250"/>
      <c r="B36" s="246"/>
      <c r="C36" s="246"/>
      <c r="D36" s="246"/>
      <c r="E36" s="246"/>
      <c r="F36" s="246"/>
      <c r="G36" s="1163" t="s">
        <v>497</v>
      </c>
      <c r="H36" s="1164"/>
      <c r="I36" s="1164"/>
      <c r="J36" s="1165"/>
      <c r="K36" s="296">
        <v>21435</v>
      </c>
      <c r="L36" s="296">
        <v>235</v>
      </c>
      <c r="M36" s="297">
        <v>1733</v>
      </c>
      <c r="N36" s="298">
        <v>-86.4</v>
      </c>
    </row>
    <row r="37" spans="1:16" ht="13.5" customHeight="1" x14ac:dyDescent="0.15">
      <c r="A37" s="250"/>
      <c r="B37" s="246"/>
      <c r="C37" s="246"/>
      <c r="D37" s="246"/>
      <c r="E37" s="246"/>
      <c r="F37" s="246"/>
      <c r="G37" s="1163" t="s">
        <v>498</v>
      </c>
      <c r="H37" s="1164"/>
      <c r="I37" s="1164"/>
      <c r="J37" s="1165"/>
      <c r="K37" s="296">
        <v>42246</v>
      </c>
      <c r="L37" s="296">
        <v>464</v>
      </c>
      <c r="M37" s="297">
        <v>790</v>
      </c>
      <c r="N37" s="298">
        <v>-41.3</v>
      </c>
    </row>
    <row r="38" spans="1:16" ht="27" customHeight="1" x14ac:dyDescent="0.15">
      <c r="A38" s="250"/>
      <c r="B38" s="246"/>
      <c r="C38" s="246"/>
      <c r="D38" s="246"/>
      <c r="E38" s="246"/>
      <c r="F38" s="246"/>
      <c r="G38" s="1166" t="s">
        <v>499</v>
      </c>
      <c r="H38" s="1167"/>
      <c r="I38" s="1167"/>
      <c r="J38" s="1168"/>
      <c r="K38" s="299" t="s">
        <v>479</v>
      </c>
      <c r="L38" s="299" t="s">
        <v>479</v>
      </c>
      <c r="M38" s="300">
        <v>1</v>
      </c>
      <c r="N38" s="301" t="s">
        <v>479</v>
      </c>
      <c r="O38" s="295"/>
    </row>
    <row r="39" spans="1:16" x14ac:dyDescent="0.15">
      <c r="A39" s="250"/>
      <c r="B39" s="246"/>
      <c r="C39" s="246"/>
      <c r="D39" s="246"/>
      <c r="E39" s="246"/>
      <c r="F39" s="246"/>
      <c r="G39" s="1166" t="s">
        <v>500</v>
      </c>
      <c r="H39" s="1167"/>
      <c r="I39" s="1167"/>
      <c r="J39" s="1168"/>
      <c r="K39" s="302">
        <v>-899988</v>
      </c>
      <c r="L39" s="302">
        <v>-9886</v>
      </c>
      <c r="M39" s="303">
        <v>-5521</v>
      </c>
      <c r="N39" s="304">
        <v>79.099999999999994</v>
      </c>
      <c r="O39" s="295"/>
    </row>
    <row r="40" spans="1:16" ht="27" customHeight="1" x14ac:dyDescent="0.15">
      <c r="A40" s="250"/>
      <c r="B40" s="246"/>
      <c r="C40" s="246"/>
      <c r="D40" s="246"/>
      <c r="E40" s="246"/>
      <c r="F40" s="246"/>
      <c r="G40" s="1163" t="s">
        <v>501</v>
      </c>
      <c r="H40" s="1164"/>
      <c r="I40" s="1164"/>
      <c r="J40" s="1165"/>
      <c r="K40" s="302">
        <v>-1520938</v>
      </c>
      <c r="L40" s="302">
        <v>-16706</v>
      </c>
      <c r="M40" s="303">
        <v>-35785</v>
      </c>
      <c r="N40" s="304">
        <v>-53.3</v>
      </c>
      <c r="O40" s="295"/>
    </row>
    <row r="41" spans="1:16" x14ac:dyDescent="0.15">
      <c r="A41" s="250"/>
      <c r="B41" s="246"/>
      <c r="C41" s="246"/>
      <c r="D41" s="246"/>
      <c r="E41" s="246"/>
      <c r="F41" s="246"/>
      <c r="G41" s="1169" t="s">
        <v>284</v>
      </c>
      <c r="H41" s="1170"/>
      <c r="I41" s="1170"/>
      <c r="J41" s="1171"/>
      <c r="K41" s="296">
        <v>-492005</v>
      </c>
      <c r="L41" s="302">
        <v>-5404</v>
      </c>
      <c r="M41" s="303">
        <v>14658</v>
      </c>
      <c r="N41" s="304">
        <v>-136.9</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2792019</v>
      </c>
      <c r="J51" s="322">
        <v>31787</v>
      </c>
      <c r="K51" s="323">
        <v>-26.9</v>
      </c>
      <c r="L51" s="324">
        <v>52678</v>
      </c>
      <c r="M51" s="325">
        <v>1.9</v>
      </c>
      <c r="N51" s="326">
        <v>-28.8</v>
      </c>
    </row>
    <row r="52" spans="1:14" x14ac:dyDescent="0.15">
      <c r="A52" s="250"/>
      <c r="B52" s="246"/>
      <c r="C52" s="246"/>
      <c r="D52" s="246"/>
      <c r="E52" s="246"/>
      <c r="F52" s="246"/>
      <c r="G52" s="327"/>
      <c r="H52" s="328" t="s">
        <v>512</v>
      </c>
      <c r="I52" s="329">
        <v>1800499</v>
      </c>
      <c r="J52" s="330">
        <v>20498</v>
      </c>
      <c r="K52" s="331">
        <v>-21.3</v>
      </c>
      <c r="L52" s="332">
        <v>30185</v>
      </c>
      <c r="M52" s="333">
        <v>12.2</v>
      </c>
      <c r="N52" s="334">
        <v>-33.5</v>
      </c>
    </row>
    <row r="53" spans="1:14" x14ac:dyDescent="0.15">
      <c r="A53" s="250"/>
      <c r="B53" s="246"/>
      <c r="C53" s="246"/>
      <c r="D53" s="246"/>
      <c r="E53" s="246"/>
      <c r="F53" s="246"/>
      <c r="G53" s="312" t="s">
        <v>513</v>
      </c>
      <c r="H53" s="313"/>
      <c r="I53" s="321">
        <v>5909965</v>
      </c>
      <c r="J53" s="322">
        <v>66862</v>
      </c>
      <c r="K53" s="323">
        <v>110.3</v>
      </c>
      <c r="L53" s="324">
        <v>69560</v>
      </c>
      <c r="M53" s="325">
        <v>32</v>
      </c>
      <c r="N53" s="326">
        <v>78.3</v>
      </c>
    </row>
    <row r="54" spans="1:14" x14ac:dyDescent="0.15">
      <c r="A54" s="250"/>
      <c r="B54" s="246"/>
      <c r="C54" s="246"/>
      <c r="D54" s="246"/>
      <c r="E54" s="246"/>
      <c r="F54" s="246"/>
      <c r="G54" s="327"/>
      <c r="H54" s="328" t="s">
        <v>512</v>
      </c>
      <c r="I54" s="329">
        <v>2571276</v>
      </c>
      <c r="J54" s="330">
        <v>29090</v>
      </c>
      <c r="K54" s="331">
        <v>41.9</v>
      </c>
      <c r="L54" s="332">
        <v>35305</v>
      </c>
      <c r="M54" s="333">
        <v>17</v>
      </c>
      <c r="N54" s="334">
        <v>24.9</v>
      </c>
    </row>
    <row r="55" spans="1:14" x14ac:dyDescent="0.15">
      <c r="A55" s="250"/>
      <c r="B55" s="246"/>
      <c r="C55" s="246"/>
      <c r="D55" s="246"/>
      <c r="E55" s="246"/>
      <c r="F55" s="246"/>
      <c r="G55" s="312" t="s">
        <v>514</v>
      </c>
      <c r="H55" s="313"/>
      <c r="I55" s="321">
        <v>3830373</v>
      </c>
      <c r="J55" s="322">
        <v>43014</v>
      </c>
      <c r="K55" s="323">
        <v>-35.700000000000003</v>
      </c>
      <c r="L55" s="324">
        <v>65988</v>
      </c>
      <c r="M55" s="325">
        <v>-5.0999999999999996</v>
      </c>
      <c r="N55" s="326">
        <v>-30.6</v>
      </c>
    </row>
    <row r="56" spans="1:14" x14ac:dyDescent="0.15">
      <c r="A56" s="250"/>
      <c r="B56" s="246"/>
      <c r="C56" s="246"/>
      <c r="D56" s="246"/>
      <c r="E56" s="246"/>
      <c r="F56" s="246"/>
      <c r="G56" s="327"/>
      <c r="H56" s="328" t="s">
        <v>512</v>
      </c>
      <c r="I56" s="329">
        <v>3397924</v>
      </c>
      <c r="J56" s="330">
        <v>38158</v>
      </c>
      <c r="K56" s="331">
        <v>31.2</v>
      </c>
      <c r="L56" s="332">
        <v>36473</v>
      </c>
      <c r="M56" s="333">
        <v>3.3</v>
      </c>
      <c r="N56" s="334">
        <v>27.9</v>
      </c>
    </row>
    <row r="57" spans="1:14" x14ac:dyDescent="0.15">
      <c r="A57" s="250"/>
      <c r="B57" s="246"/>
      <c r="C57" s="246"/>
      <c r="D57" s="246"/>
      <c r="E57" s="246"/>
      <c r="F57" s="246"/>
      <c r="G57" s="312" t="s">
        <v>515</v>
      </c>
      <c r="H57" s="313"/>
      <c r="I57" s="321">
        <v>2267692</v>
      </c>
      <c r="J57" s="322">
        <v>25256</v>
      </c>
      <c r="K57" s="323">
        <v>-41.3</v>
      </c>
      <c r="L57" s="324">
        <v>54227</v>
      </c>
      <c r="M57" s="325">
        <v>-17.8</v>
      </c>
      <c r="N57" s="326">
        <v>-23.5</v>
      </c>
    </row>
    <row r="58" spans="1:14" x14ac:dyDescent="0.15">
      <c r="A58" s="250"/>
      <c r="B58" s="246"/>
      <c r="C58" s="246"/>
      <c r="D58" s="246"/>
      <c r="E58" s="246"/>
      <c r="F58" s="246"/>
      <c r="G58" s="327"/>
      <c r="H58" s="328" t="s">
        <v>512</v>
      </c>
      <c r="I58" s="329">
        <v>1786138</v>
      </c>
      <c r="J58" s="330">
        <v>19893</v>
      </c>
      <c r="K58" s="331">
        <v>-47.9</v>
      </c>
      <c r="L58" s="332">
        <v>29694</v>
      </c>
      <c r="M58" s="333">
        <v>-18.600000000000001</v>
      </c>
      <c r="N58" s="334">
        <v>-29.3</v>
      </c>
    </row>
    <row r="59" spans="1:14" x14ac:dyDescent="0.15">
      <c r="A59" s="250"/>
      <c r="B59" s="246"/>
      <c r="C59" s="246"/>
      <c r="D59" s="246"/>
      <c r="E59" s="246"/>
      <c r="F59" s="246"/>
      <c r="G59" s="312" t="s">
        <v>516</v>
      </c>
      <c r="H59" s="313"/>
      <c r="I59" s="321">
        <v>3266605</v>
      </c>
      <c r="J59" s="322">
        <v>35881</v>
      </c>
      <c r="K59" s="323">
        <v>42.1</v>
      </c>
      <c r="L59" s="324">
        <v>57295</v>
      </c>
      <c r="M59" s="325">
        <v>5.7</v>
      </c>
      <c r="N59" s="326">
        <v>36.4</v>
      </c>
    </row>
    <row r="60" spans="1:14" x14ac:dyDescent="0.15">
      <c r="A60" s="250"/>
      <c r="B60" s="246"/>
      <c r="C60" s="246"/>
      <c r="D60" s="246"/>
      <c r="E60" s="246"/>
      <c r="F60" s="246"/>
      <c r="G60" s="327"/>
      <c r="H60" s="328" t="s">
        <v>512</v>
      </c>
      <c r="I60" s="335">
        <v>2135175</v>
      </c>
      <c r="J60" s="330">
        <v>23453</v>
      </c>
      <c r="K60" s="331">
        <v>17.899999999999999</v>
      </c>
      <c r="L60" s="332">
        <v>32771</v>
      </c>
      <c r="M60" s="333">
        <v>10.4</v>
      </c>
      <c r="N60" s="334">
        <v>7.5</v>
      </c>
    </row>
    <row r="61" spans="1:14" x14ac:dyDescent="0.15">
      <c r="A61" s="250"/>
      <c r="B61" s="246"/>
      <c r="C61" s="246"/>
      <c r="D61" s="246"/>
      <c r="E61" s="246"/>
      <c r="F61" s="246"/>
      <c r="G61" s="312" t="s">
        <v>517</v>
      </c>
      <c r="H61" s="336"/>
      <c r="I61" s="337">
        <v>3613331</v>
      </c>
      <c r="J61" s="338">
        <v>40560</v>
      </c>
      <c r="K61" s="339">
        <v>9.6999999999999993</v>
      </c>
      <c r="L61" s="340">
        <v>59950</v>
      </c>
      <c r="M61" s="341">
        <v>3.3</v>
      </c>
      <c r="N61" s="326">
        <v>6.4</v>
      </c>
    </row>
    <row r="62" spans="1:14" x14ac:dyDescent="0.15">
      <c r="A62" s="250"/>
      <c r="B62" s="246"/>
      <c r="C62" s="246"/>
      <c r="D62" s="246"/>
      <c r="E62" s="246"/>
      <c r="F62" s="246"/>
      <c r="G62" s="327"/>
      <c r="H62" s="328" t="s">
        <v>512</v>
      </c>
      <c r="I62" s="329">
        <v>2338202</v>
      </c>
      <c r="J62" s="330">
        <v>26218</v>
      </c>
      <c r="K62" s="331">
        <v>4.4000000000000004</v>
      </c>
      <c r="L62" s="332">
        <v>32886</v>
      </c>
      <c r="M62" s="333">
        <v>4.9000000000000004</v>
      </c>
      <c r="N62" s="334">
        <v>-0.5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1" zoomScale="70" zoomScaleNormal="70" zoomScaleSheetLayoutView="55" workbookViewId="0">
      <selection activeCell="Z98" sqref="Z9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6"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27.82</v>
      </c>
      <c r="G47" s="12">
        <v>31.5</v>
      </c>
      <c r="H47" s="12">
        <v>31.75</v>
      </c>
      <c r="I47" s="12">
        <v>30.64</v>
      </c>
      <c r="J47" s="13">
        <v>29.37</v>
      </c>
    </row>
    <row r="48" spans="2:10" ht="57.75" customHeight="1" x14ac:dyDescent="0.15">
      <c r="B48" s="14"/>
      <c r="C48" s="1174" t="s">
        <v>4</v>
      </c>
      <c r="D48" s="1174"/>
      <c r="E48" s="1175"/>
      <c r="F48" s="15">
        <v>7.52</v>
      </c>
      <c r="G48" s="16">
        <v>5.4</v>
      </c>
      <c r="H48" s="16">
        <v>7.31</v>
      </c>
      <c r="I48" s="16">
        <v>5.0999999999999996</v>
      </c>
      <c r="J48" s="17">
        <v>5.68</v>
      </c>
    </row>
    <row r="49" spans="2:10" ht="57.75" customHeight="1" thickBot="1" x14ac:dyDescent="0.2">
      <c r="B49" s="18"/>
      <c r="C49" s="1176" t="s">
        <v>5</v>
      </c>
      <c r="D49" s="1176"/>
      <c r="E49" s="1177"/>
      <c r="F49" s="19">
        <v>0.03</v>
      </c>
      <c r="G49" s="20" t="s">
        <v>524</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2018-11-14T02:54:17Z</cp:lastPrinted>
  <dcterms:created xsi:type="dcterms:W3CDTF">2018-01-24T05:15:50Z</dcterms:created>
  <dcterms:modified xsi:type="dcterms:W3CDTF">2018-11-14T02:57:16Z</dcterms:modified>
</cp:coreProperties>
</file>