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04整理済み回答\"/>
    </mc:Choice>
  </mc:AlternateContent>
  <bookViews>
    <workbookView xWindow="0" yWindow="0" windowWidth="20490" windowHeight="7905" tabRatio="89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AM34" i="9"/>
  <c r="BE34" i="9" s="1"/>
  <c r="BW34" i="9" l="1"/>
  <c r="BW35" i="9" s="1"/>
  <c r="BW36" i="9" s="1"/>
  <c r="BW37" i="9" s="1"/>
  <c r="CO34" i="9" l="1"/>
</calcChain>
</file>

<file path=xl/sharedStrings.xml><?xml version="1.0" encoding="utf-8"?>
<sst xmlns="http://schemas.openxmlformats.org/spreadsheetml/2006/main" count="1082" uniqueCount="557">
  <si>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</si>
  <si>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</si>
  <si>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</si>
  <si>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</si>
  <si>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</si>
  <si>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</si>
  <si>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</si>
  <si>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</si>
  <si>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</si>
  <si>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</si>
  <si>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</si>
  <si>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</si>
  <si>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</si>
  <si>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</si>
  <si>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</si>
  <si>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</si>
  <si>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</si>
  <si>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</si>
  <si>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</si>
  <si>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</si>
  <si>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</si>
  <si>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</si>
  <si>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</si>
  <si>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</si>
  <si>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</si>
  <si>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</si>
  <si>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</si>
  <si>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</si>
  <si>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</si>
  <si>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</si>
  <si>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</si>
  <si>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</si>
  <si>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</si>
  <si>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</si>
  <si>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</si>
  <si>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</si>
  <si>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</si>
  <si>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</si>
  <si>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</si>
  <si>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</si>
  <si>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</si>
  <si>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</si>
  <si>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</si>
  <si>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</si>
  <si>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</si>
  <si>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</si>
  <si>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</si>
  <si>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</si>
  <si>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</si>
  <si>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</si>
  <si>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</si>
  <si>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</si>
  <si>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</si>
  <si>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</si>
  <si>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</si>
  <si>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</si>
  <si>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</si>
  <si>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</si>
  <si>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</si>
  <si>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</si>
  <si>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</si>
  <si>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</si>
  <si>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</si>
  <si>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</si>
  <si>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</si>
  <si>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</si>
  <si>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</si>
  <si>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</si>
  <si>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</si>
  <si>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</si>
  <si>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</si>
  <si>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</si>
  <si>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</si>
  <si>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</si>
  <si>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</si>
  <si>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</si>
  <si>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</si>
  <si>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</si>
  <si>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</si>
  <si>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</si>
  <si>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</si>
  <si>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</si>
  <si>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</si>
  <si>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</si>
  <si>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</si>
  <si>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</si>
  <si>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</si>
  <si>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</si>
  <si>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</si>
  <si>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</si>
  <si>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</si>
  <si>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</si>
  <si>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</si>
  <si>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</si>
  <si>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</si>
  <si>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</si>
  <si>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</si>
  <si>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</si>
  <si>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</si>
  <si>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</si>
  <si>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</si>
  <si>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</si>
  <si>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</si>
  <si>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</si>
  <si>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</si>
  <si>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</si>
  <si>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</si>
  <si>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</si>
  <si>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</si>
  <si>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</si>
  <si>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</si>
  <si>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</si>
  <si>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</si>
  <si>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</si>
  <si>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</si>
  <si>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</si>
  <si>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</si>
  <si>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</si>
  <si>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</si>
  <si>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</si>
  <si>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</si>
  <si>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</si>
  <si>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</si>
  <si>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</si>
  <si>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</si>
  <si>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</si>
  <si>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</si>
  <si>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</si>
  <si>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</si>
  <si>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</si>
  <si>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</si>
  <si>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</si>
  <si>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</si>
  <si>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</si>
  <si>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</si>
  <si>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</si>
  <si>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</si>
  <si>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</si>
  <si>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</si>
  <si>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</si>
  <si>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</si>
  <si>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</si>
  <si>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</si>
  <si>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</si>
  <si>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</si>
  <si>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</si>
  <si>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</si>
  <si>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</si>
  <si>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</si>
  <si>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</si>
  <si>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</si>
  <si>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</si>
  <si>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</si>
  <si>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</si>
  <si>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</si>
  <si>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</si>
  <si>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</si>
  <si>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</si>
  <si>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</si>
  <si>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</si>
  <si>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</si>
  <si>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</si>
  <si>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</si>
  <si>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</si>
  <si>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</si>
  <si>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</si>
  <si>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</si>
  <si>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</si>
  <si>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</si>
  <si>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</si>
  <si>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</si>
  <si>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</si>
  <si>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</si>
  <si>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</si>
  <si>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</si>
  <si>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</si>
  <si>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</si>
  <si>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</si>
  <si>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</si>
  <si>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</si>
  <si>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</si>
  <si>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</si>
  <si>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</si>
  <si>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</si>
  <si>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</si>
  <si>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</si>
  <si>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</si>
  <si>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</si>
  <si>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</si>
  <si>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</si>
  <si>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</si>
  <si>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</si>
  <si>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</si>
  <si>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</si>
  <si>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</si>
  <si>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</si>
  <si>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</si>
  <si>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愛知県江南市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</si>
  <si>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</si>
  <si>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</si>
  <si>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</si>
  <si>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</si>
  <si>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</si>
  <si>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</si>
  <si>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</si>
  <si>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</si>
  <si>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</si>
  <si>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</si>
  <si>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</si>
  <si>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</si>
  <si>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</si>
  <si>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</si>
  <si>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</si>
  <si>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</si>
  <si>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</si>
  <si>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</si>
  <si>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</si>
  <si>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</si>
  <si>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</si>
  <si>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</si>
  <si>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</si>
  <si>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</si>
  <si>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</si>
  <si>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</si>
  <si>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</si>
  <si>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</si>
  <si>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</si>
  <si>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</si>
  <si>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</si>
  <si>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</si>
  <si>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</si>
  <si>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</si>
  <si>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</si>
  <si>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</si>
  <si>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</si>
  <si>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</si>
  <si>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</si>
  <si>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</si>
  <si>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</si>
  <si>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</si>
  <si>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</si>
  <si>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</si>
  <si>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</si>
  <si>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</si>
  <si>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</si>
  <si>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</si>
  <si>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</si>
  <si>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</si>
  <si>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</si>
  <si>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</si>
  <si>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</si>
  <si>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</si>
  <si>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</si>
  <si>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</si>
  <si>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</si>
  <si>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</si>
  <si>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</si>
  <si>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</si>
  <si>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</si>
  <si>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</si>
  <si>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</si>
  <si>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</si>
  <si>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</si>
  <si>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</si>
  <si>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</si>
  <si>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</si>
  <si>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</si>
  <si>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</si>
  <si>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</si>
  <si>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</si>
  <si>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</si>
  <si>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</si>
  <si>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</si>
  <si>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</si>
  <si>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</si>
  <si>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</si>
  <si>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</si>
  <si>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</si>
  <si>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</si>
  <si>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</si>
  <si>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</si>
  <si>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</si>
  <si>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</si>
  <si>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</si>
  <si>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</si>
  <si>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</si>
  <si>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</si>
  <si>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</si>
  <si>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</si>
  <si>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</si>
  <si>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</si>
  <si>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</si>
  <si>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</si>
  <si>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</si>
  <si>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</si>
  <si>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</si>
  <si>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</si>
  <si>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</si>
  <si>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</si>
  <si>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</si>
  <si>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</si>
  <si>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</si>
  <si>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</si>
  <si>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</si>
  <si>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</si>
  <si>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</si>
  <si>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</si>
  <si>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</si>
  <si>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</si>
  <si>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</si>
  <si>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</si>
  <si>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</si>
  <si>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</si>
  <si>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</si>
  <si>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</si>
  <si>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</si>
  <si>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</si>
  <si>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</si>
  <si>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</si>
  <si>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</si>
  <si>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</si>
  <si>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</si>
  <si>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</si>
  <si>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</si>
  <si>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</si>
  <si>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</si>
  <si>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</si>
  <si>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</si>
  <si>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</si>
  <si>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</si>
  <si>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</si>
  <si>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</si>
  <si>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</si>
  <si>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</si>
  <si>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</si>
  <si>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</si>
  <si>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</si>
  <si>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</si>
  <si>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</si>
  <si>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</si>
  <si>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</si>
  <si>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</si>
  <si>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</si>
  <si>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</si>
  <si>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</si>
  <si>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</si>
  <si>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愛知県江南市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</si>
  <si>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</si>
  <si>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</si>
  <si>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</si>
  <si>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</si>
  <si>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</si>
  <si>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</si>
  <si>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</si>
  <si>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</si>
  <si>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</si>
  <si>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</si>
  <si>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</si>
  <si>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</si>
  <si>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</si>
  <si>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</si>
  <si>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</si>
  <si>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</si>
  <si>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</si>
  <si>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</si>
  <si>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</si>
  <si>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</si>
  <si>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横田教育文化事業特別会計</t>
    <phoneticPr fontId="5"/>
  </si>
  <si>
    <t>尾張都市計画事業江南布袋南部土地区画整理事業特別会計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</si>
  <si>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</si>
  <si>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</si>
  <si>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</si>
  <si>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</si>
  <si>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</si>
  <si>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</si>
  <si>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</si>
  <si>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</si>
  <si>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</si>
  <si>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</si>
  <si>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</si>
  <si>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</si>
  <si>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</si>
  <si>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</si>
  <si>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</si>
  <si>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</si>
  <si>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</si>
  <si>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</si>
  <si>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</si>
  <si>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</si>
  <si>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</si>
  <si>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</si>
  <si>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</si>
  <si>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</si>
  <si>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</si>
  <si>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</si>
  <si>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</si>
  <si>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</si>
  <si>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</si>
  <si>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</si>
  <si>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</si>
  <si>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</si>
  <si>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</si>
  <si>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</si>
  <si>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</si>
  <si>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</si>
  <si>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</si>
  <si>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</si>
  <si>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</si>
  <si>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</si>
  <si>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</si>
  <si>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</si>
  <si>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</si>
  <si>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</si>
  <si>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</si>
  <si>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</si>
  <si>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</si>
  <si>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</si>
  <si>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</si>
  <si>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</si>
  <si>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</si>
  <si>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</si>
  <si>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</si>
  <si>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</si>
  <si>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</si>
  <si>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</si>
  <si>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</si>
  <si>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</si>
  <si>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</si>
  <si>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</si>
  <si>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</si>
  <si>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</si>
  <si>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</si>
  <si>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</si>
  <si>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</si>
  <si>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</si>
  <si>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</si>
  <si>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</si>
  <si>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</si>
  <si>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</si>
  <si>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</si>
  <si>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</si>
  <si>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</si>
  <si>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</si>
  <si>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</si>
  <si>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</si>
  <si>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</si>
  <si>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</si>
  <si>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</si>
  <si>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</si>
  <si>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</si>
  <si>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</si>
  <si>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</si>
  <si>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</si>
  <si>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</si>
  <si>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</si>
  <si>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</si>
  <si>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</si>
  <si>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</si>
  <si>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</si>
  <si>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</si>
  <si>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</si>
  <si>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</si>
  <si>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</si>
  <si>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</si>
  <si>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</si>
  <si>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</si>
  <si>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</si>
  <si>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</si>
  <si>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</si>
  <si>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</si>
  <si>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</si>
  <si>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</si>
  <si>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</si>
  <si>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</si>
  <si>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</si>
  <si>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</si>
  <si>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</si>
  <si>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</si>
  <si>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</si>
  <si>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</si>
  <si>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</si>
  <si>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</si>
  <si>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</si>
  <si>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</si>
  <si>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</si>
  <si>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</si>
  <si>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</si>
  <si>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</si>
  <si>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</si>
  <si>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</si>
  <si>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</si>
  <si>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</si>
  <si>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</si>
  <si>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</si>
  <si>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</si>
  <si>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</si>
  <si>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</si>
  <si>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</si>
  <si>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</si>
  <si>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</si>
  <si>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</si>
  <si>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</si>
  <si>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</si>
  <si>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</si>
  <si>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</si>
  <si>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</si>
  <si>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</si>
  <si>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</si>
  <si>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</si>
  <si>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</si>
  <si>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</si>
  <si>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</si>
  <si>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</si>
  <si>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</si>
  <si>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</si>
  <si>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</si>
  <si>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</si>
  <si>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</si>
  <si>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</si>
  <si>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</si>
  <si>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</si>
  <si>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</si>
  <si>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</si>
  <si>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</si>
  <si>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1.22</t>
  </si>
  <si>
    <t>▲ 1.33</t>
  </si>
  <si>
    <t>水道事業会計</t>
  </si>
  <si>
    <t>一般会計</t>
  </si>
  <si>
    <t>国民健康保険特別会計</t>
  </si>
  <si>
    <t>介護保険特別会計</t>
  </si>
  <si>
    <t>後期高齢者医療特別会計</t>
  </si>
  <si>
    <t>公共下水道事業特別会計</t>
  </si>
  <si>
    <t>横田教育文化事業特別会計</t>
  </si>
  <si>
    <t>尾張都市計画事業江南布袋南部土地区画整理事業特別会計</t>
  </si>
  <si>
    <t>その他会計（赤字）</t>
  </si>
  <si>
    <t>その他会計（黒字）</t>
  </si>
  <si>
    <t>-</t>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</si>
  <si>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</si>
  <si>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</si>
  <si>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江南丹羽環境管理組合</t>
    <rPh sb="0" eb="2">
      <t>コウナン</t>
    </rPh>
    <rPh sb="2" eb="4">
      <t>ニワ</t>
    </rPh>
    <rPh sb="4" eb="6">
      <t>カンキョウ</t>
    </rPh>
    <rPh sb="6" eb="8">
      <t>カンリ</t>
    </rPh>
    <rPh sb="8" eb="10">
      <t>クミアイ</t>
    </rPh>
    <phoneticPr fontId="2"/>
  </si>
  <si>
    <t>愛北広域事務組合</t>
    <rPh sb="0" eb="1">
      <t>アイ</t>
    </rPh>
    <rPh sb="1" eb="2">
      <t>キタ</t>
    </rPh>
    <rPh sb="2" eb="4">
      <t>コウイキ</t>
    </rPh>
    <rPh sb="4" eb="6">
      <t>ジム</t>
    </rPh>
    <rPh sb="6" eb="8">
      <t>クミアイ</t>
    </rPh>
    <phoneticPr fontId="2"/>
  </si>
  <si>
    <t>○</t>
    <phoneticPr fontId="2"/>
  </si>
  <si>
    <t>江南市土地開発公社</t>
    <rPh sb="0" eb="3">
      <t>コウナンシ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</si>
  <si>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</si>
  <si>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</si>
  <si>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</si>
  <si>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</si>
  <si>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</si>
  <si>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</si>
  <si>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</si>
  <si>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</si>
  <si>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</si>
  <si>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</si>
  <si>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</si>
  <si>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類似団体と比較し、将来負担比率が低く、有形固定資産減価償却率が高くなっているが、鉄道高架化整備事業や新体育館建設事業などの大型事業の実施に伴い、その財源として多額の地方債発行が見込まれることから、今後、将来負担比率の上昇が見込まれる。
　また、有形固定資産減価償却率については、平成30年度完成予定の新体育館の竣工、及び平成27年度に策定した公共施設等総合管理計画において、老朽化した施設の集約化・複合化、除却を進めていく方向性を定めており、施設の更新等により有形固定資産減価償却率の上昇を抑制していく。</t>
    <phoneticPr fontId="5"/>
  </si>
  <si>
    <t>有形固定資産減価償却率</t>
    <phoneticPr fontId="5"/>
  </si>
  <si>
    <t>　将来負担比率、実質公債費比率ともに類似団体と比較して低くなっているが、今後、鉄道高架化整備事業や新体育館建設事業などにより多額の地方債発行が見込まれるため、交付税算入のある地方債を有効に活用しながら、将来負担比率、実質公債費比率が過度に上昇しないよう、計画的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</si>
</sst>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AFBF-4A72-956F-B81714013B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29224</c:v>
                </c:pt>
                <c:pt idx="1">
                  <c:v>32635</c:v>
                </c:pt>
                <c:pt idx="2">
                  <c:v>37096</c:v>
                </c:pt>
                <c:pt idx="3">
                  <c:v>25875</c:v>
                </c:pt>
                <c:pt idx="4">
                  <c:v>26102</c:v>
                </c:pt>
              </c:numCache>
            </c:numRef>
          </c:val>
          <c:smooth val="0"/>
          <c:extLst>
            <c:ext xmlns:c16="http://schemas.microsoft.com/office/drawing/2014/chart" uri="{C3380CC4-5D6E-409C-BE32-E72D297353CC}">
              <c16:uniqueId val="{00000001-AFBF-4A72-956F-B81714013BC0}"/>
            </c:ext>
          </c:extLst>
        </c:ser>
        <c:dLbls>
          <c:showLegendKey val="0"/>
          <c:showVal val="0"/>
          <c:showCatName val="0"/>
          <c:showSerName val="0"/>
          <c:showPercent val="0"/>
          <c:showBubbleSize val="0"/>
        </c:dLbls>
        <c:marker val="1"/>
        <c:smooth val="0"/>
        <c:axId val="293061648"/>
        <c:axId val="293062040"/>
      </c:lineChart>
      <c:catAx>
        <c:axId val="293061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062040"/>
        <c:crosses val="autoZero"/>
        <c:auto val="1"/>
        <c:lblAlgn val="ctr"/>
        <c:lblOffset val="100"/>
        <c:tickLblSkip val="1"/>
        <c:tickMarkSkip val="1"/>
        <c:noMultiLvlLbl val="0"/>
      </c:catAx>
      <c:valAx>
        <c:axId val="293062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061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5.21</c:v>
                </c:pt>
                <c:pt idx="1">
                  <c:v>6.1</c:v>
                </c:pt>
                <c:pt idx="2">
                  <c:v>6.1</c:v>
                </c:pt>
                <c:pt idx="3">
                  <c:v>5.91</c:v>
                </c:pt>
                <c:pt idx="4">
                  <c:v>4.76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13.56</c:v>
                </c:pt>
                <c:pt idx="1">
                  <c:v>13.22</c:v>
                </c:pt>
                <c:pt idx="2">
                  <c:v>12.02</c:v>
                </c:pt>
                <c:pt idx="3">
                  <c:v>15.54</c:v>
                </c:pt>
                <c:pt idx="4">
                  <c:v>15.39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3062824"/>
        <c:axId val="293063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c:v>
                </c:pt>
                <c:pt idx="1">
                  <c:v>0.81</c:v>
                </c:pt>
                <c:pt idx="2">
                  <c:v>-1.22</c:v>
                </c:pt>
                <c:pt idx="3">
                  <c:v>3.93</c:v>
                </c:pt>
                <c:pt idx="4">
                  <c:v>-1.33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3062824"/>
        <c:axId val="293063216"/>
      </c:lineChart>
      <c:catAx>
        <c:axId val="29306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063216"/>
        <c:crosses val="autoZero"/>
        <c:auto val="1"/>
        <c:lblAlgn val="ctr"/>
        <c:lblOffset val="100"/>
        <c:tickLblSkip val="1"/>
        <c:tickMarkSkip val="1"/>
        <c:noMultiLvlLbl val="0"/>
      </c:catAx>
      <c:valAx>
        <c:axId val="29306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06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尾張都市計画事業江南布袋南部土地区画整理事業特別会計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横田教育文化事業特別会計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0.02</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0.85</c:v>
                </c:pt>
                <c:pt idx="2">
                  <c:v>#N/A</c:v>
                </c:pt>
                <c:pt idx="3">
                  <c:v>0.43</c:v>
                </c:pt>
                <c:pt idx="4">
                  <c:v>#N/A</c:v>
                </c:pt>
                <c:pt idx="5">
                  <c:v>0.83</c:v>
                </c:pt>
                <c:pt idx="6">
                  <c:v>#N/A</c:v>
                </c:pt>
                <c:pt idx="7">
                  <c:v>0.54</c:v>
                </c:pt>
                <c:pt idx="8">
                  <c:v>#N/A</c:v>
                </c:pt>
                <c:pt idx="9">
                  <c:v>1.82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3.29</c:v>
                </c:pt>
                <c:pt idx="2">
                  <c:v>#N/A</c:v>
                </c:pt>
                <c:pt idx="3">
                  <c:v>3.79</c:v>
                </c:pt>
                <c:pt idx="4">
                  <c:v>#N/A</c:v>
                </c:pt>
                <c:pt idx="5">
                  <c:v>3.83</c:v>
                </c:pt>
                <c:pt idx="6">
                  <c:v>#N/A</c:v>
                </c:pt>
                <c:pt idx="7">
                  <c:v>3.38</c:v>
                </c:pt>
                <c:pt idx="8">
                  <c:v>#N/A</c:v>
                </c:pt>
                <c:pt idx="9">
                  <c:v>3.48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5.21</c:v>
                </c:pt>
                <c:pt idx="2">
                  <c:v>#N/A</c:v>
                </c:pt>
                <c:pt idx="3">
                  <c:v>6.09</c:v>
                </c:pt>
                <c:pt idx="4">
                  <c:v>#N/A</c:v>
                </c:pt>
                <c:pt idx="5">
                  <c:v>6.1</c:v>
                </c:pt>
                <c:pt idx="6">
                  <c:v>#N/A</c:v>
                </c:pt>
                <c:pt idx="7">
                  <c:v>5.9</c:v>
                </c:pt>
                <c:pt idx="8">
                  <c:v>#N/A</c:v>
                </c:pt>
                <c:pt idx="9">
                  <c:v>4.76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6.84</c:v>
                </c:pt>
                <c:pt idx="2">
                  <c:v>#N/A</c:v>
                </c:pt>
                <c:pt idx="3">
                  <c:v>6.64</c:v>
                </c:pt>
                <c:pt idx="4">
                  <c:v>#N/A</c:v>
                </c:pt>
                <c:pt idx="5">
                  <c:v>6.75</c:v>
                </c:pt>
                <c:pt idx="6">
                  <c:v>#N/A</c:v>
                </c:pt>
                <c:pt idx="7">
                  <c:v>7.38</c:v>
                </c:pt>
                <c:pt idx="8">
                  <c:v>#N/A</c:v>
                </c:pt>
                <c:pt idx="9">
                  <c:v>7.83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3065960"/>
        <c:axId val="293066352"/>
      </c:barChart>
      <c:catAx>
        <c:axId val="29306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066352"/>
        <c:crosses val="autoZero"/>
        <c:auto val="1"/>
        <c:lblAlgn val="ctr"/>
        <c:lblOffset val="100"/>
        <c:tickLblSkip val="1"/>
        <c:tickMarkSkip val="1"/>
        <c:noMultiLvlLbl val="0"/>
      </c:catAx>
      <c:valAx>
        <c:axId val="29306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065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2190</c:v>
                </c:pt>
                <c:pt idx="5">
                  <c:v>2282</c:v>
                </c:pt>
                <c:pt idx="8">
                  <c:v>2423</c:v>
                </c:pt>
                <c:pt idx="11">
                  <c:v>2370</c:v>
                </c:pt>
                <c:pt idx="14">
                  <c:v>2417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75</c:v>
                </c:pt>
                <c:pt idx="6">
                  <c:v>121</c:v>
                </c:pt>
                <c:pt idx="9">
                  <c:v>119</c:v>
                </c:pt>
                <c:pt idx="12">
                  <c:v>119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509</c:v>
                </c:pt>
                <c:pt idx="3">
                  <c:v>515</c:v>
                </c:pt>
                <c:pt idx="6">
                  <c:v>526</c:v>
                </c:pt>
                <c:pt idx="9">
                  <c:v>654</c:v>
                </c:pt>
                <c:pt idx="12">
                  <c:v>635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2357</c:v>
                </c:pt>
                <c:pt idx="3">
                  <c:v>2373</c:v>
                </c:pt>
                <c:pt idx="6">
                  <c:v>2433</c:v>
                </c:pt>
                <c:pt idx="9">
                  <c:v>2260</c:v>
                </c:pt>
                <c:pt idx="12">
                  <c:v>2384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3067136"/>
        <c:axId val="293067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701</c:v>
                </c:pt>
                <c:pt idx="2">
                  <c:v>#N/A</c:v>
                </c:pt>
                <c:pt idx="3">
                  <c:v>#N/A</c:v>
                </c:pt>
                <c:pt idx="4">
                  <c:v>681</c:v>
                </c:pt>
                <c:pt idx="5">
                  <c:v>#N/A</c:v>
                </c:pt>
                <c:pt idx="6">
                  <c:v>#N/A</c:v>
                </c:pt>
                <c:pt idx="7">
                  <c:v>657</c:v>
                </c:pt>
                <c:pt idx="8">
                  <c:v>#N/A</c:v>
                </c:pt>
                <c:pt idx="9">
                  <c:v>#N/A</c:v>
                </c:pt>
                <c:pt idx="10">
                  <c:v>663</c:v>
                </c:pt>
                <c:pt idx="11">
                  <c:v>#N/A</c:v>
                </c:pt>
                <c:pt idx="12">
                  <c:v>#N/A</c:v>
                </c:pt>
                <c:pt idx="13">
                  <c:v>721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3067136"/>
        <c:axId val="293067528"/>
      </c:lineChart>
      <c:catAx>
        <c:axId val="29306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067528"/>
        <c:crosses val="autoZero"/>
        <c:auto val="1"/>
        <c:lblAlgn val="ctr"/>
        <c:lblOffset val="100"/>
        <c:tickLblSkip val="1"/>
        <c:tickMarkSkip val="1"/>
        <c:noMultiLvlLbl val="0"/>
      </c:catAx>
      <c:valAx>
        <c:axId val="293067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06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22254</c:v>
                </c:pt>
                <c:pt idx="5">
                  <c:v>23147</c:v>
                </c:pt>
                <c:pt idx="8">
                  <c:v>23438</c:v>
                </c:pt>
                <c:pt idx="11">
                  <c:v>23745</c:v>
                </c:pt>
                <c:pt idx="14">
                  <c:v>23663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5959</c:v>
                </c:pt>
                <c:pt idx="5">
                  <c:v>5747</c:v>
                </c:pt>
                <c:pt idx="8">
                  <c:v>5840</c:v>
                </c:pt>
                <c:pt idx="11">
                  <c:v>6243</c:v>
                </c:pt>
                <c:pt idx="14">
                  <c:v>6604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3528</c:v>
                </c:pt>
                <c:pt idx="5">
                  <c:v>3422</c:v>
                </c:pt>
                <c:pt idx="8">
                  <c:v>3010</c:v>
                </c:pt>
                <c:pt idx="11">
                  <c:v>4101</c:v>
                </c:pt>
                <c:pt idx="14">
                  <c:v>4247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203</c:v>
                </c:pt>
                <c:pt idx="3">
                  <c:v>205</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4655</c:v>
                </c:pt>
                <c:pt idx="3">
                  <c:v>4190</c:v>
                </c:pt>
                <c:pt idx="6">
                  <c:v>3871</c:v>
                </c:pt>
                <c:pt idx="9">
                  <c:v>3838</c:v>
                </c:pt>
                <c:pt idx="12">
                  <c:v>3496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897</c:v>
                </c:pt>
                <c:pt idx="3">
                  <c:v>848</c:v>
                </c:pt>
                <c:pt idx="6">
                  <c:v>733</c:v>
                </c:pt>
                <c:pt idx="9">
                  <c:v>617</c:v>
                </c:pt>
                <c:pt idx="12">
                  <c:v>503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8369</c:v>
                </c:pt>
                <c:pt idx="3">
                  <c:v>8186</c:v>
                </c:pt>
                <c:pt idx="6">
                  <c:v>8170</c:v>
                </c:pt>
                <c:pt idx="9">
                  <c:v>8959</c:v>
                </c:pt>
                <c:pt idx="12">
                  <c:v>9592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1358</c:v>
                </c:pt>
                <c:pt idx="3">
                  <c:v>1234</c:v>
                </c:pt>
                <c:pt idx="6">
                  <c:v>1111</c:v>
                </c:pt>
                <c:pt idx="9">
                  <c:v>988</c:v>
                </c:pt>
                <c:pt idx="12">
                  <c:v>864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22508</c:v>
                </c:pt>
                <c:pt idx="3">
                  <c:v>23034</c:v>
                </c:pt>
                <c:pt idx="6">
                  <c:v>23788</c:v>
                </c:pt>
                <c:pt idx="9">
                  <c:v>23846</c:v>
                </c:pt>
                <c:pt idx="12">
                  <c:v>23270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3067920"/>
        <c:axId val="29306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6249</c:v>
                </c:pt>
                <c:pt idx="2">
                  <c:v>#N/A</c:v>
                </c:pt>
                <c:pt idx="3">
                  <c:v>#N/A</c:v>
                </c:pt>
                <c:pt idx="4">
                  <c:v>5380</c:v>
                </c:pt>
                <c:pt idx="5">
                  <c:v>#N/A</c:v>
                </c:pt>
                <c:pt idx="6">
                  <c:v>#N/A</c:v>
                </c:pt>
                <c:pt idx="7">
                  <c:v>5385</c:v>
                </c:pt>
                <c:pt idx="8">
                  <c:v>#N/A</c:v>
                </c:pt>
                <c:pt idx="9">
                  <c:v>#N/A</c:v>
                </c:pt>
                <c:pt idx="10">
                  <c:v>4158</c:v>
                </c:pt>
                <c:pt idx="11">
                  <c:v>#N/A</c:v>
                </c:pt>
                <c:pt idx="12">
                  <c:v>#N/A</c:v>
                </c:pt>
                <c:pt idx="13">
                  <c:v>3211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3067920"/>
        <c:axId val="293068704"/>
      </c:lineChart>
      <c:catAx>
        <c:axId val="29306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3068704"/>
        <c:crosses val="autoZero"/>
        <c:auto val="1"/>
        <c:lblAlgn val="ctr"/>
        <c:lblOffset val="100"/>
        <c:tickLblSkip val="1"/>
        <c:tickMarkSkip val="1"/>
        <c:noMultiLvlLbl val="0"/>
      </c:catAx>
      <c:valAx>
        <c:axId val="29306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06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{F6DFA44D-5991-4AE0-B6BE-F6EDDC139E10}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3414-4AA9-93A3-E5383C30767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{88B21299-7CD8-4D10-95CE-94F2BD264CEE}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3414-4AA9-93A3-E5383C30767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{B6A11B7B-6F77-437C-8C29-8EAB2B834349}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3414-4AA9-93A3-E5383C30767F}"/>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{C3ACE79A-C521-42EF-B4D9-3BA263122F7D}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3414-4AA9-93A3-E5383C30767F}"/>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{FA463769-E893-415D-8CC2-28761669872D}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3414-4AA9-93A3-E5383C3076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66.099999999999994</c:v>
                </c:pt>
                <c:pt idx="4">
                  <c:v>67.7</c:v>
                </c:pt>
              </c:numCache>
            </c:numRef>
          </c:xVal>
          <c:yVal>
            <c:numRef>
              <c:f>公会計指標分析・財政指標組合せ分析表!$K$51:$O$51</c:f>
              <c:numCache>
                <c:formatCode>#,##0.0;"▲ "#,##0.0</c:formatCode>
                <c:ptCount val="5"/>
                <c:pt idx="3">
                  <c:v>25.9</c:v>
                </c:pt>
                <c:pt idx="4">
                  <c:v>20.100000000000001</c:v>
                </c:pt>
              </c:numCache>
            </c:numRef>
          </c:yVal>
          <c:smooth val="0"/>
          <c:extLst>
            <c:ext xmlns:c16="http://schemas.microsoft.com/office/drawing/2014/chart" uri="{C3380CC4-5D6E-409C-BE32-E72D297353CC}">
              <c16:uniqueId val="{00000005-3414-4AA9-93A3-E5383C30767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{3562B3DA-4F9F-44DB-A148-73603B2AF707}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3414-4AA9-93A3-E5383C30767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{93DAA4EE-27C4-4F6D-B202-B31A752F04C4}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3414-4AA9-93A3-E5383C30767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{CE9865D8-8339-4DED-8C93-0CAD05C38B28}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3414-4AA9-93A3-E5383C30767F}"/>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{F79F9D77-FB1E-480E-847E-4B5E717012CC}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3414-4AA9-93A3-E5383C30767F}"/>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{C6786F2F-611D-43FC-833A-33354E907101}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3414-4AA9-93A3-E5383C3076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c:ext xmlns:c16="http://schemas.microsoft.com/office/drawing/2014/chart" uri="{C3380CC4-5D6E-409C-BE32-E72D297353CC}">
              <c16:uniqueId val="{0000000B-3414-4AA9-93A3-E5383C30767F}"/>
            </c:ext>
          </c:extLst>
        </c:ser>
        <c:dLbls>
          <c:showLegendKey val="0"/>
          <c:showVal val="0"/>
          <c:showCatName val="0"/>
          <c:showSerName val="0"/>
          <c:showPercent val="0"/>
          <c:showBubbleSize val="0"/>
        </c:dLbls>
        <c:axId val="73212672"/>
        <c:axId val="73214592"/>
      </c:scatterChart>
      <c:valAx>
        <c:axId val="73212672"/>
        <c:scaling>
          <c:orientation val="minMax"/>
          <c:max val="69"/>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14592"/>
        <c:crosses val="autoZero"/>
        <c:crossBetween val="midCat"/>
      </c:valAx>
      <c:valAx>
        <c:axId val="73214592"/>
        <c:scaling>
          <c:orientation val="minMax"/>
          <c:max val="4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12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{BFBB86D8-10E1-41A8-AD23-53CB45C5B73E}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96F8-4C9D-839D-45FC3FC72DF9}"/>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{F7CE650D-4B35-4498-B605-F03C88837916}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96F8-4C9D-839D-45FC3FC72DF9}"/>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{82D6BA84-7464-4D87-A6EB-AD96D557586C}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96F8-4C9D-839D-45FC3FC72DF9}"/>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{741CB0F6-300B-4DC2-9453-2268C86C44ED}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96F8-4C9D-839D-45FC3FC72DF9}"/>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{0CE289FF-F0FD-474B-95E5-DF51085960DF}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96F8-4C9D-839D-45FC3FC72D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4.7</c:v>
                </c:pt>
                <c:pt idx="2">
                  <c:v>4.4000000000000004</c:v>
                </c:pt>
                <c:pt idx="3">
                  <c:v>4.2</c:v>
                </c:pt>
                <c:pt idx="4">
                  <c:v>4.3</c:v>
                </c:pt>
              </c:numCache>
            </c:numRef>
          </c:xVal>
          <c:yVal>
            <c:numRef>
              <c:f>公会計指標分析・財政指標組合せ分析表!$K$73:$O$73</c:f>
              <c:numCache>
                <c:formatCode>#,##0.0;"▲ "#,##0.0</c:formatCode>
                <c:ptCount val="5"/>
                <c:pt idx="0">
                  <c:v>40.799999999999997</c:v>
                </c:pt>
                <c:pt idx="1">
                  <c:v>34.700000000000003</c:v>
                </c:pt>
                <c:pt idx="2">
                  <c:v>35.1</c:v>
                </c:pt>
                <c:pt idx="3">
                  <c:v>25.9</c:v>
                </c:pt>
                <c:pt idx="4">
                  <c:v>20.100000000000001</c:v>
                </c:pt>
              </c:numCache>
            </c:numRef>
          </c:yVal>
          <c:smooth val="0"/>
          <c:extLst>
            <c:ext xmlns:c16="http://schemas.microsoft.com/office/drawing/2014/chart" uri="{C3380CC4-5D6E-409C-BE32-E72D297353CC}">
              <c16:uniqueId val="{00000005-96F8-4C9D-839D-45FC3FC72DF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{AFE3D203-ADD8-4836-86AC-D111EBB09F81}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96F8-4C9D-839D-45FC3FC72DF9}"/>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{98D87982-5BAD-4A26-BB64-13BD96567AD1}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96F8-4C9D-839D-45FC3FC72DF9}"/>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{FC28268E-158D-41FD-AE64-8B00D2C5755D}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96F8-4C9D-839D-45FC3FC72DF9}"/>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{39A5F702-4B86-4B68-8CD0-87A56B4753F2}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96F8-4C9D-839D-45FC3FC72DF9}"/>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{009651FC-6FE7-4DD6-AA8F-10F6CB82E589}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96F8-4C9D-839D-45FC3FC72D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96F8-4C9D-839D-45FC3FC72DF9}"/>
            </c:ext>
          </c:extLst>
        </c:ser>
        <c:dLbls>
          <c:showLegendKey val="0"/>
          <c:showVal val="0"/>
          <c:showCatName val="0"/>
          <c:showSerName val="0"/>
          <c:showPercent val="0"/>
          <c:showBubbleSize val="0"/>
        </c:dLbls>
        <c:axId val="73261440"/>
        <c:axId val="73263360"/>
      </c:scatterChart>
      <c:valAx>
        <c:axId val="73261440"/>
        <c:scaling>
          <c:orientation val="minMax"/>
          <c:max val="10.9"/>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63360"/>
        <c:crosses val="autoZero"/>
        <c:crossBetween val="midCat"/>
      </c:valAx>
      <c:valAx>
        <c:axId val="73263360"/>
        <c:scaling>
          <c:orientation val="minMax"/>
          <c:max val="6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61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mn-ea"/>
              <a:ea typeface="+mn-ea"/>
              <a:cs typeface="+mn-cs"/>
            </a:rPr>
            <a:t>　</a:t>
          </a:r>
          <a:r>
            <a:rPr kumimoji="1" lang="ja-JP" altLang="en-US" sz="1400">
              <a:solidFill>
                <a:srgbClr val="FF0000"/>
              </a:solidFill>
              <a:effectLst/>
              <a:latin typeface="+mn-ea"/>
              <a:ea typeface="+mn-ea"/>
              <a:cs typeface="+mn-cs"/>
            </a:rPr>
            <a:t> </a:t>
          </a:r>
          <a:r>
            <a:rPr kumimoji="1" lang="ja-JP" altLang="ja-JP" sz="1300">
              <a:solidFill>
                <a:schemeClr val="dk1"/>
              </a:solidFill>
              <a:effectLst/>
              <a:latin typeface="+mn-lt"/>
              <a:ea typeface="+mn-ea"/>
              <a:cs typeface="+mn-cs"/>
            </a:rPr>
            <a:t>臨時財政対策債</a:t>
          </a:r>
          <a:r>
            <a:rPr kumimoji="1" lang="ja-JP" altLang="en-US" sz="1300">
              <a:solidFill>
                <a:schemeClr val="dk1"/>
              </a:solidFill>
              <a:effectLst/>
              <a:latin typeface="+mn-lt"/>
              <a:ea typeface="+mn-ea"/>
              <a:cs typeface="+mn-cs"/>
            </a:rPr>
            <a:t>算入分が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したことにより、算入公債費等が前年度と比較し</a:t>
          </a:r>
          <a:r>
            <a:rPr kumimoji="1" lang="en-US" altLang="ja-JP" sz="1300">
              <a:solidFill>
                <a:schemeClr val="dk1"/>
              </a:solidFill>
              <a:effectLst/>
              <a:latin typeface="+mj-ea"/>
              <a:ea typeface="+mj-ea"/>
              <a:cs typeface="+mn-cs"/>
            </a:rPr>
            <a:t>47</a:t>
          </a:r>
          <a:r>
            <a:rPr kumimoji="1" lang="ja-JP" altLang="en-US" sz="1300">
              <a:solidFill>
                <a:schemeClr val="dk1"/>
              </a:solidFill>
              <a:effectLst/>
              <a:latin typeface="+mn-lt"/>
              <a:ea typeface="+mn-ea"/>
              <a:cs typeface="+mn-cs"/>
            </a:rPr>
            <a:t>百万円増加したが、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n-lt"/>
              <a:ea typeface="+mn-ea"/>
              <a:cs typeface="+mn-cs"/>
            </a:rPr>
            <a:t>年度に借入した学校教育施設等整備事業債等の償還開始</a:t>
          </a:r>
          <a:r>
            <a:rPr kumimoji="1" lang="ja-JP" altLang="en-US" sz="1300">
              <a:solidFill>
                <a:schemeClr val="dk1"/>
              </a:solidFill>
              <a:effectLst/>
              <a:latin typeface="+mn-lt"/>
              <a:ea typeface="+mn-ea"/>
              <a:cs typeface="+mn-cs"/>
            </a:rPr>
            <a:t>に伴い、</a:t>
          </a:r>
          <a:r>
            <a:rPr kumimoji="1" lang="ja-JP" altLang="ja-JP" sz="1300">
              <a:solidFill>
                <a:schemeClr val="tx1"/>
              </a:solidFill>
              <a:effectLst/>
              <a:latin typeface="+mn-ea"/>
              <a:ea typeface="+mn-ea"/>
              <a:cs typeface="+mn-cs"/>
            </a:rPr>
            <a:t>元利償還金</a:t>
          </a:r>
          <a:r>
            <a:rPr kumimoji="1" lang="ja-JP" altLang="en-US" sz="1300">
              <a:solidFill>
                <a:schemeClr val="tx1"/>
              </a:solidFill>
              <a:effectLst/>
              <a:latin typeface="+mn-ea"/>
              <a:ea typeface="+mn-ea"/>
              <a:cs typeface="+mn-cs"/>
            </a:rPr>
            <a:t>が</a:t>
          </a:r>
          <a:r>
            <a:rPr kumimoji="1" lang="ja-JP" altLang="ja-JP" sz="1300">
              <a:solidFill>
                <a:schemeClr val="tx1"/>
              </a:solidFill>
              <a:effectLst/>
              <a:latin typeface="+mn-ea"/>
              <a:ea typeface="+mn-ea"/>
              <a:cs typeface="+mn-cs"/>
            </a:rPr>
            <a:t>前年度と</a:t>
          </a:r>
          <a:r>
            <a:rPr kumimoji="1" lang="ja-JP" altLang="en-US" sz="1300">
              <a:solidFill>
                <a:schemeClr val="tx1"/>
              </a:solidFill>
              <a:effectLst/>
              <a:latin typeface="+mn-ea"/>
              <a:ea typeface="+mn-ea"/>
              <a:cs typeface="+mn-cs"/>
            </a:rPr>
            <a:t>比較し</a:t>
          </a:r>
          <a:r>
            <a:rPr kumimoji="1" lang="en-US" altLang="ja-JP" sz="1300">
              <a:solidFill>
                <a:schemeClr val="tx1"/>
              </a:solidFill>
              <a:effectLst/>
              <a:latin typeface="+mn-ea"/>
              <a:ea typeface="+mn-ea"/>
              <a:cs typeface="+mn-cs"/>
            </a:rPr>
            <a:t>1</a:t>
          </a:r>
          <a:r>
            <a:rPr kumimoji="1" lang="ja-JP" altLang="ja-JP" sz="1300">
              <a:solidFill>
                <a:schemeClr val="tx1"/>
              </a:solidFill>
              <a:effectLst/>
              <a:latin typeface="+mn-ea"/>
              <a:ea typeface="+mn-ea"/>
              <a:cs typeface="+mn-cs"/>
            </a:rPr>
            <a:t>億</a:t>
          </a:r>
          <a:r>
            <a:rPr kumimoji="1" lang="en-US" altLang="ja-JP" sz="1300">
              <a:solidFill>
                <a:schemeClr val="tx1"/>
              </a:solidFill>
              <a:effectLst/>
              <a:latin typeface="+mn-ea"/>
              <a:ea typeface="+mn-ea"/>
              <a:cs typeface="+mn-cs"/>
            </a:rPr>
            <a:t>2,400</a:t>
          </a:r>
          <a:r>
            <a:rPr kumimoji="1" lang="ja-JP" altLang="ja-JP" sz="1300">
              <a:solidFill>
                <a:schemeClr val="tx1"/>
              </a:solidFill>
              <a:effectLst/>
              <a:latin typeface="+mn-ea"/>
              <a:ea typeface="+mn-ea"/>
              <a:cs typeface="+mn-cs"/>
            </a:rPr>
            <a:t>万円</a:t>
          </a:r>
          <a:r>
            <a:rPr kumimoji="1" lang="ja-JP" altLang="en-US" sz="1300">
              <a:solidFill>
                <a:schemeClr val="tx1"/>
              </a:solidFill>
              <a:effectLst/>
              <a:latin typeface="+mn-ea"/>
              <a:ea typeface="+mn-ea"/>
              <a:cs typeface="+mn-cs"/>
            </a:rPr>
            <a:t>増加</a:t>
          </a:r>
          <a:r>
            <a:rPr kumimoji="1" lang="ja-JP" altLang="ja-JP" sz="1300">
              <a:solidFill>
                <a:schemeClr val="tx1"/>
              </a:solidFill>
              <a:effectLst/>
              <a:latin typeface="+mn-ea"/>
              <a:ea typeface="+mn-ea"/>
              <a:cs typeface="+mn-cs"/>
            </a:rPr>
            <a:t>し</a:t>
          </a:r>
          <a:r>
            <a:rPr kumimoji="1" lang="ja-JP" altLang="en-US" sz="1300">
              <a:solidFill>
                <a:schemeClr val="tx1"/>
              </a:solidFill>
              <a:effectLst/>
              <a:latin typeface="+mn-ea"/>
              <a:ea typeface="+mn-ea"/>
              <a:cs typeface="+mn-cs"/>
            </a:rPr>
            <a:t>たこと等により、実質公債費比率の分子が、前年度と比較し</a:t>
          </a:r>
          <a:r>
            <a:rPr kumimoji="1" lang="en-US" altLang="ja-JP" sz="1300">
              <a:solidFill>
                <a:schemeClr val="tx1"/>
              </a:solidFill>
              <a:effectLst/>
              <a:latin typeface="+mn-ea"/>
              <a:ea typeface="+mn-ea"/>
              <a:cs typeface="+mn-cs"/>
            </a:rPr>
            <a:t>58</a:t>
          </a:r>
          <a:r>
            <a:rPr kumimoji="1" lang="ja-JP" altLang="en-US" sz="1300">
              <a:solidFill>
                <a:schemeClr val="tx1"/>
              </a:solidFill>
              <a:effectLst/>
              <a:latin typeface="+mn-ea"/>
              <a:ea typeface="+mn-ea"/>
              <a:cs typeface="+mn-cs"/>
            </a:rPr>
            <a:t>百万円増加した。</a:t>
          </a:r>
          <a:endParaRPr kumimoji="1" lang="en-US" altLang="ja-JP" sz="1300">
            <a:solidFill>
              <a:schemeClr val="tx1"/>
            </a:solidFill>
            <a:effectLst/>
            <a:latin typeface="+mn-ea"/>
            <a:ea typeface="+mn-ea"/>
            <a:cs typeface="+mn-cs"/>
          </a:endParaRPr>
        </a:p>
        <a:p>
          <a:r>
            <a:rPr kumimoji="1" lang="ja-JP" altLang="ja-JP" sz="1100" b="0">
              <a:solidFill>
                <a:schemeClr val="dk1"/>
              </a:solidFill>
              <a:effectLst/>
              <a:latin typeface="+mn-lt"/>
              <a:ea typeface="+mn-ea"/>
              <a:cs typeface="+mn-cs"/>
            </a:rPr>
            <a:t>　 </a:t>
          </a:r>
          <a:r>
            <a:rPr kumimoji="1" lang="ja-JP" altLang="en-US" sz="1300">
              <a:solidFill>
                <a:schemeClr val="tx1"/>
              </a:solidFill>
              <a:effectLst/>
              <a:latin typeface="+mn-ea"/>
              <a:ea typeface="+mn-ea"/>
              <a:cs typeface="+mn-cs"/>
            </a:rPr>
            <a:t>今後</a:t>
          </a:r>
          <a:r>
            <a:rPr kumimoji="1" lang="ja-JP" altLang="ja-JP" sz="1300">
              <a:solidFill>
                <a:schemeClr val="tx1"/>
              </a:solidFill>
              <a:effectLst/>
              <a:latin typeface="+mn-ea"/>
              <a:ea typeface="+mn-ea"/>
              <a:cs typeface="+mn-cs"/>
            </a:rPr>
            <a:t>は鉄道高架化整備事業や</a:t>
          </a:r>
          <a:r>
            <a:rPr kumimoji="1" lang="ja-JP" altLang="en-US" sz="1300">
              <a:solidFill>
                <a:schemeClr val="tx1"/>
              </a:solidFill>
              <a:effectLst/>
              <a:latin typeface="+mn-lt"/>
              <a:ea typeface="+mn-ea"/>
              <a:cs typeface="+mn-cs"/>
            </a:rPr>
            <a:t>新体育館</a:t>
          </a:r>
          <a:r>
            <a:rPr kumimoji="1" lang="ja-JP" altLang="ja-JP" sz="1300">
              <a:solidFill>
                <a:schemeClr val="tx1"/>
              </a:solidFill>
              <a:effectLst/>
              <a:latin typeface="+mn-lt"/>
              <a:ea typeface="+mn-ea"/>
              <a:cs typeface="+mn-cs"/>
            </a:rPr>
            <a:t>建設</a:t>
          </a:r>
          <a:r>
            <a:rPr kumimoji="1" lang="ja-JP" altLang="en-US" sz="1300">
              <a:solidFill>
                <a:schemeClr val="tx1"/>
              </a:solidFill>
              <a:effectLst/>
              <a:latin typeface="+mn-lt"/>
              <a:ea typeface="+mn-ea"/>
              <a:cs typeface="+mn-cs"/>
            </a:rPr>
            <a:t>事業</a:t>
          </a:r>
          <a:r>
            <a:rPr kumimoji="1" lang="ja-JP" altLang="ja-JP" sz="1300">
              <a:solidFill>
                <a:schemeClr val="tx1"/>
              </a:solidFill>
              <a:effectLst/>
              <a:latin typeface="+mn-ea"/>
              <a:ea typeface="+mn-ea"/>
              <a:cs typeface="+mn-cs"/>
            </a:rPr>
            <a:t>などの大型事業が予定されており、多額の地方債発行に伴う元利償還金及び実質公債費比率の増加が見込まれるため、今後も交付税算入のある地方債を有効に活用しながら、健全な財政運営に努める。</a:t>
          </a:r>
          <a:endParaRPr lang="ja-JP" altLang="ja-JP" sz="1300">
            <a:solidFill>
              <a:schemeClr val="tx1"/>
            </a:solidFill>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一般会計等に係る地方債の現在高は、ゆるやかに増加してきたが、平成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年度は、新規発行地方債の額が例年と比較し少額であったことから</a:t>
          </a:r>
          <a:r>
            <a:rPr kumimoji="1" lang="en-US" altLang="ja-JP" sz="1400">
              <a:solidFill>
                <a:schemeClr val="dk1"/>
              </a:solidFill>
              <a:effectLst/>
              <a:latin typeface="+mn-ea"/>
              <a:ea typeface="+mn-ea"/>
              <a:cs typeface="+mn-cs"/>
            </a:rPr>
            <a:t>5</a:t>
          </a:r>
          <a:r>
            <a:rPr kumimoji="1" lang="ja-JP" altLang="ja-JP" sz="1400">
              <a:solidFill>
                <a:schemeClr val="dk1"/>
              </a:solidFill>
              <a:effectLst/>
              <a:latin typeface="+mn-ea"/>
              <a:ea typeface="+mn-ea"/>
              <a:cs typeface="+mn-cs"/>
            </a:rPr>
            <a:t>億</a:t>
          </a:r>
          <a:r>
            <a:rPr kumimoji="1" lang="en-US" altLang="ja-JP" sz="1400">
              <a:solidFill>
                <a:schemeClr val="dk1"/>
              </a:solidFill>
              <a:effectLst/>
              <a:latin typeface="+mn-ea"/>
              <a:ea typeface="+mn-ea"/>
              <a:cs typeface="+mn-cs"/>
            </a:rPr>
            <a:t>7,600</a:t>
          </a:r>
          <a:r>
            <a:rPr kumimoji="1" lang="ja-JP" altLang="ja-JP" sz="1400">
              <a:solidFill>
                <a:schemeClr val="dk1"/>
              </a:solidFill>
              <a:effectLst/>
              <a:latin typeface="+mn-ea"/>
              <a:ea typeface="+mn-ea"/>
              <a:cs typeface="+mn-cs"/>
            </a:rPr>
            <a:t>万円減少した。</a:t>
          </a:r>
          <a:endParaRPr kumimoji="1" lang="en-US" altLang="ja-JP" sz="14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今後は鉄道高架化整備事業や</a:t>
          </a:r>
          <a:r>
            <a:rPr kumimoji="1" lang="ja-JP" altLang="en-US" sz="1400">
              <a:solidFill>
                <a:schemeClr val="dk1"/>
              </a:solidFill>
              <a:effectLst/>
              <a:latin typeface="+mn-ea"/>
              <a:ea typeface="+mn-ea"/>
              <a:cs typeface="+mn-cs"/>
            </a:rPr>
            <a:t>新体育館</a:t>
          </a:r>
          <a:r>
            <a:rPr kumimoji="1" lang="ja-JP" altLang="ja-JP" sz="1400">
              <a:solidFill>
                <a:schemeClr val="dk1"/>
              </a:solidFill>
              <a:effectLst/>
              <a:latin typeface="+mn-ea"/>
              <a:ea typeface="+mn-ea"/>
              <a:cs typeface="+mn-cs"/>
            </a:rPr>
            <a:t>建設</a:t>
          </a:r>
          <a:r>
            <a:rPr kumimoji="1" lang="ja-JP" altLang="en-US" sz="1400">
              <a:solidFill>
                <a:schemeClr val="dk1"/>
              </a:solidFill>
              <a:effectLst/>
              <a:latin typeface="+mn-ea"/>
              <a:ea typeface="+mn-ea"/>
              <a:cs typeface="+mn-cs"/>
            </a:rPr>
            <a:t>事業</a:t>
          </a:r>
          <a:r>
            <a:rPr kumimoji="1" lang="ja-JP" altLang="ja-JP" sz="1400">
              <a:solidFill>
                <a:schemeClr val="dk1"/>
              </a:solidFill>
              <a:effectLst/>
              <a:latin typeface="+mn-ea"/>
              <a:ea typeface="+mn-ea"/>
              <a:cs typeface="+mn-cs"/>
            </a:rPr>
            <a:t>などの大型事業が予定されているため、多額の地方債発行が見込まれるが、交付税算入のある地方債を有効に活用しながら、将来負担が過度に上昇しないよう、計画的な財政運営に努める。</a:t>
          </a:r>
          <a:endParaRPr lang="ja-JP" altLang="ja-JP" sz="1400">
            <a:effectLst/>
            <a:latin typeface="+mn-ea"/>
            <a:ea typeface="+mn-ea"/>
          </a:endParaRPr>
        </a:p>
        <a:p>
          <a:r>
            <a:rPr lang="ja-JP" altLang="en-US" sz="1400">
              <a:solidFill>
                <a:schemeClr val="tx1"/>
              </a:solidFill>
              <a:effectLst/>
              <a:latin typeface="+mn-ea"/>
              <a:ea typeface="+mn-ea"/>
            </a:rPr>
            <a:t>　</a:t>
          </a:r>
          <a:endParaRPr lang="ja-JP" altLang="ja-JP" sz="1400">
            <a:solidFill>
              <a:schemeClr val="tx1"/>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愛知県江南市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101,058
99,436
30.20
28,659,658
27,743,831
848,082
17,804,701
23,269,647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[ 67.7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ea"/>
              <a:ea typeface="+mn-ea"/>
              <a:cs typeface="+mn-cs"/>
            </a:rPr>
            <a:t>　有形固定資産減価償却率は</a:t>
          </a:r>
          <a:r>
            <a:rPr kumimoji="1" lang="en-US" altLang="ja-JP" sz="900" baseline="0">
              <a:solidFill>
                <a:schemeClr val="dk1"/>
              </a:solidFill>
              <a:effectLst/>
              <a:latin typeface="+mn-ea"/>
              <a:ea typeface="+mn-ea"/>
              <a:cs typeface="+mn-cs"/>
            </a:rPr>
            <a:t>67.7</a:t>
          </a:r>
          <a:r>
            <a:rPr kumimoji="1" lang="ja-JP" altLang="ja-JP" sz="900" baseline="0">
              <a:solidFill>
                <a:schemeClr val="dk1"/>
              </a:solidFill>
              <a:effectLst/>
              <a:latin typeface="+mn-ea"/>
              <a:ea typeface="+mn-ea"/>
              <a:cs typeface="+mn-cs"/>
            </a:rPr>
            <a:t>％で、類似団体内での順位は、</a:t>
          </a:r>
          <a:r>
            <a:rPr kumimoji="1" lang="en-US" altLang="ja-JP" sz="900" baseline="0">
              <a:solidFill>
                <a:schemeClr val="dk1"/>
              </a:solidFill>
              <a:effectLst/>
              <a:latin typeface="+mn-ea"/>
              <a:ea typeface="+mn-ea"/>
              <a:cs typeface="+mn-cs"/>
            </a:rPr>
            <a:t>28</a:t>
          </a:r>
          <a:r>
            <a:rPr kumimoji="1" lang="ja-JP" altLang="ja-JP" sz="900" baseline="0">
              <a:solidFill>
                <a:schemeClr val="dk1"/>
              </a:solidFill>
              <a:effectLst/>
              <a:latin typeface="+mn-ea"/>
              <a:ea typeface="+mn-ea"/>
              <a:cs typeface="+mn-cs"/>
            </a:rPr>
            <a:t>団体中、</a:t>
          </a:r>
          <a:r>
            <a:rPr kumimoji="1" lang="en-US" altLang="ja-JP" sz="900" baseline="0">
              <a:solidFill>
                <a:schemeClr val="dk1"/>
              </a:solidFill>
              <a:effectLst/>
              <a:latin typeface="+mn-ea"/>
              <a:ea typeface="+mn-ea"/>
              <a:cs typeface="+mn-cs"/>
            </a:rPr>
            <a:t>1</a:t>
          </a:r>
          <a:r>
            <a:rPr kumimoji="1" lang="ja-JP" altLang="ja-JP" sz="900" baseline="0">
              <a:solidFill>
                <a:schemeClr val="dk1"/>
              </a:solidFill>
              <a:effectLst/>
              <a:latin typeface="+mn-ea"/>
              <a:ea typeface="+mn-ea"/>
              <a:cs typeface="+mn-cs"/>
            </a:rPr>
            <a:t>位となっており、全国平均の</a:t>
          </a:r>
          <a:r>
            <a:rPr kumimoji="1" lang="en-US" altLang="ja-JP" sz="900" baseline="0">
              <a:solidFill>
                <a:schemeClr val="dk1"/>
              </a:solidFill>
              <a:effectLst/>
              <a:latin typeface="+mn-ea"/>
              <a:ea typeface="+mn-ea"/>
              <a:cs typeface="+mn-cs"/>
            </a:rPr>
            <a:t>57.8</a:t>
          </a:r>
          <a:r>
            <a:rPr kumimoji="1" lang="ja-JP" altLang="ja-JP" sz="900" baseline="0">
              <a:solidFill>
                <a:schemeClr val="dk1"/>
              </a:solidFill>
              <a:effectLst/>
              <a:latin typeface="+mn-ea"/>
              <a:ea typeface="+mn-ea"/>
              <a:cs typeface="+mn-cs"/>
            </a:rPr>
            <a:t>％、愛知県平均の</a:t>
          </a:r>
          <a:r>
            <a:rPr kumimoji="1" lang="en-US" altLang="ja-JP" sz="900" baseline="0">
              <a:solidFill>
                <a:schemeClr val="dk1"/>
              </a:solidFill>
              <a:effectLst/>
              <a:latin typeface="+mn-ea"/>
              <a:ea typeface="+mn-ea"/>
              <a:cs typeface="+mn-cs"/>
            </a:rPr>
            <a:t>63.3</a:t>
          </a:r>
          <a:r>
            <a:rPr kumimoji="1" lang="ja-JP" altLang="ja-JP" sz="900" baseline="0">
              <a:solidFill>
                <a:schemeClr val="dk1"/>
              </a:solidFill>
              <a:effectLst/>
              <a:latin typeface="+mn-ea"/>
              <a:ea typeface="+mn-ea"/>
              <a:cs typeface="+mn-cs"/>
            </a:rPr>
            <a:t>％を上回っている。これは、本市が所有する公共施設が昭和</a:t>
          </a:r>
          <a:r>
            <a:rPr kumimoji="1" lang="en-US" altLang="ja-JP" sz="900" baseline="0">
              <a:solidFill>
                <a:schemeClr val="dk1"/>
              </a:solidFill>
              <a:effectLst/>
              <a:latin typeface="+mn-ea"/>
              <a:ea typeface="+mn-ea"/>
              <a:cs typeface="+mn-cs"/>
            </a:rPr>
            <a:t>40</a:t>
          </a:r>
          <a:r>
            <a:rPr kumimoji="1" lang="ja-JP" altLang="ja-JP" sz="900" baseline="0">
              <a:solidFill>
                <a:schemeClr val="dk1"/>
              </a:solidFill>
              <a:effectLst/>
              <a:latin typeface="+mn-ea"/>
              <a:ea typeface="+mn-ea"/>
              <a:cs typeface="+mn-cs"/>
            </a:rPr>
            <a:t>年代から</a:t>
          </a:r>
          <a:r>
            <a:rPr kumimoji="1" lang="en-US" altLang="ja-JP" sz="900" baseline="0">
              <a:solidFill>
                <a:schemeClr val="dk1"/>
              </a:solidFill>
              <a:effectLst/>
              <a:latin typeface="+mn-ea"/>
              <a:ea typeface="+mn-ea"/>
              <a:cs typeface="+mn-cs"/>
            </a:rPr>
            <a:t>50</a:t>
          </a:r>
          <a:r>
            <a:rPr kumimoji="1" lang="ja-JP" altLang="ja-JP" sz="900" baseline="0">
              <a:solidFill>
                <a:schemeClr val="dk1"/>
              </a:solidFill>
              <a:effectLst/>
              <a:latin typeface="+mn-ea"/>
              <a:ea typeface="+mn-ea"/>
              <a:cs typeface="+mn-cs"/>
            </a:rPr>
            <a:t>年代にかけて集中的に整備されており、建築後</a:t>
          </a:r>
          <a:r>
            <a:rPr kumimoji="1" lang="en-US" altLang="ja-JP" sz="900" baseline="0">
              <a:solidFill>
                <a:schemeClr val="dk1"/>
              </a:solidFill>
              <a:effectLst/>
              <a:latin typeface="+mn-ea"/>
              <a:ea typeface="+mn-ea"/>
              <a:cs typeface="+mn-cs"/>
            </a:rPr>
            <a:t>30</a:t>
          </a:r>
          <a:r>
            <a:rPr kumimoji="1" lang="ja-JP" altLang="ja-JP" sz="900" baseline="0">
              <a:solidFill>
                <a:schemeClr val="dk1"/>
              </a:solidFill>
              <a:effectLst/>
              <a:latin typeface="+mn-ea"/>
              <a:ea typeface="+mn-ea"/>
              <a:cs typeface="+mn-cs"/>
            </a:rPr>
            <a:t>年以上経過したものが全体の</a:t>
          </a:r>
          <a:r>
            <a:rPr kumimoji="1" lang="en-US" altLang="ja-JP" sz="900" baseline="0">
              <a:solidFill>
                <a:schemeClr val="dk1"/>
              </a:solidFill>
              <a:effectLst/>
              <a:latin typeface="+mn-ea"/>
              <a:ea typeface="+mn-ea"/>
              <a:cs typeface="+mn-cs"/>
            </a:rPr>
            <a:t>8</a:t>
          </a:r>
          <a:r>
            <a:rPr kumimoji="1" lang="ja-JP" altLang="ja-JP" sz="900" baseline="0">
              <a:solidFill>
                <a:schemeClr val="dk1"/>
              </a:solidFill>
              <a:effectLst/>
              <a:latin typeface="+mn-ea"/>
              <a:ea typeface="+mn-ea"/>
              <a:cs typeface="+mn-cs"/>
            </a:rPr>
            <a:t>割近くを占めていることが要因となっている。</a:t>
          </a:r>
          <a:endParaRPr lang="ja-JP" altLang="ja-JP" sz="900">
            <a:effectLst/>
            <a:latin typeface="+mn-ea"/>
            <a:ea typeface="+mn-ea"/>
          </a:endParaRPr>
        </a:p>
        <a:p>
          <a:r>
            <a:rPr kumimoji="1" lang="ja-JP" altLang="ja-JP" sz="900" baseline="0">
              <a:solidFill>
                <a:schemeClr val="dk1"/>
              </a:solidFill>
              <a:effectLst/>
              <a:latin typeface="+mn-ea"/>
              <a:ea typeface="+mn-ea"/>
              <a:cs typeface="+mn-cs"/>
            </a:rPr>
            <a:t>　平成</a:t>
          </a:r>
          <a:r>
            <a:rPr kumimoji="1" lang="en-US" altLang="ja-JP" sz="900" baseline="0">
              <a:solidFill>
                <a:schemeClr val="dk1"/>
              </a:solidFill>
              <a:effectLst/>
              <a:latin typeface="+mn-ea"/>
              <a:ea typeface="+mn-ea"/>
              <a:cs typeface="+mn-cs"/>
            </a:rPr>
            <a:t>27</a:t>
          </a:r>
          <a:r>
            <a:rPr kumimoji="1" lang="ja-JP" altLang="ja-JP" sz="900" baseline="0">
              <a:solidFill>
                <a:schemeClr val="dk1"/>
              </a:solidFill>
              <a:effectLst/>
              <a:latin typeface="+mn-ea"/>
              <a:ea typeface="+mn-ea"/>
              <a:cs typeface="+mn-cs"/>
            </a:rPr>
            <a:t>年度に策定した公共施設等総合管理計画では、公共施設等の更新費用不足額の約</a:t>
          </a:r>
          <a:r>
            <a:rPr kumimoji="1" lang="en-US" altLang="ja-JP" sz="900" baseline="0">
              <a:solidFill>
                <a:schemeClr val="dk1"/>
              </a:solidFill>
              <a:effectLst/>
              <a:latin typeface="+mn-ea"/>
              <a:ea typeface="+mn-ea"/>
              <a:cs typeface="+mn-cs"/>
            </a:rPr>
            <a:t>447</a:t>
          </a:r>
          <a:r>
            <a:rPr kumimoji="1" lang="ja-JP" altLang="ja-JP" sz="900" baseline="0">
              <a:solidFill>
                <a:schemeClr val="dk1"/>
              </a:solidFill>
              <a:effectLst/>
              <a:latin typeface="+mn-ea"/>
              <a:ea typeface="+mn-ea"/>
              <a:cs typeface="+mn-cs"/>
            </a:rPr>
            <a:t>億円（総延床面積の</a:t>
          </a:r>
          <a:r>
            <a:rPr kumimoji="1" lang="en-US" altLang="ja-JP" sz="900" baseline="0">
              <a:solidFill>
                <a:schemeClr val="dk1"/>
              </a:solidFill>
              <a:effectLst/>
              <a:latin typeface="+mn-ea"/>
              <a:ea typeface="+mn-ea"/>
              <a:cs typeface="+mn-cs"/>
            </a:rPr>
            <a:t>14</a:t>
          </a:r>
          <a:r>
            <a:rPr kumimoji="1" lang="ja-JP" altLang="ja-JP" sz="900" baseline="0">
              <a:solidFill>
                <a:schemeClr val="dk1"/>
              </a:solidFill>
              <a:effectLst/>
              <a:latin typeface="+mn-ea"/>
              <a:ea typeface="+mn-ea"/>
              <a:cs typeface="+mn-cs"/>
            </a:rPr>
            <a:t>％相当）を縮減する目標を掲げており、その目標に向け、施設保有量の適正化、施設の長寿命化、施設更新の優先順位付けなどの方針を定めた個別施設計画を随時策定し、計画に基づいた取り組みを進めることにより改善を図っていく。</a:t>
          </a:r>
          <a:endParaRPr lang="ja-JP" altLang="ja-JP" sz="900">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106045</xdr:rowOff>
    </xdr:from>
    <xdr:to>
      <xdr:col>3</xdr:col>
      <xdr:colOff>1222375</xdr:colOff>
      <xdr:row>27</xdr:row>
      <xdr:rowOff>36195</xdr:rowOff>
    </xdr:to>
    <xdr:sp macro="" textlink="">
      <xdr:nvSpPr>
        <xdr:cNvPr id="77" name="円/楕円 76"/>
        <xdr:cNvSpPr/>
      </xdr:nvSpPr>
      <xdr:spPr>
        <a:xfrm>
          <a:off x="4711700" y="53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59072</xdr:rowOff>
    </xdr:from>
    <xdr:ext cx="405111" cy="259045"/>
    <xdr:sp macro="" textlink="">
      <xdr:nvSpPr>
        <xdr:cNvPr id="78" name="有形固定資産減価償却率該当値テキスト"/>
        <xdr:cNvSpPr txBox="1"/>
      </xdr:nvSpPr>
      <xdr:spPr>
        <a:xfrm>
          <a:off x="4813300" y="529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3</xdr:col>
      <xdr:colOff>409575</xdr:colOff>
      <xdr:row>26</xdr:row>
      <xdr:rowOff>163618</xdr:rowOff>
    </xdr:from>
    <xdr:to>
      <xdr:col>3</xdr:col>
      <xdr:colOff>511175</xdr:colOff>
      <xdr:row>27</xdr:row>
      <xdr:rowOff>93768</xdr:rowOff>
    </xdr:to>
    <xdr:sp macro="" textlink="">
      <xdr:nvSpPr>
        <xdr:cNvPr id="79" name="円/楕円 78"/>
        <xdr:cNvSpPr/>
      </xdr:nvSpPr>
      <xdr:spPr>
        <a:xfrm>
          <a:off x="4000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26</xdr:row>
      <xdr:rowOff>156845</xdr:rowOff>
    </xdr:from>
    <xdr:to>
      <xdr:col>3</xdr:col>
      <xdr:colOff>1171575</xdr:colOff>
      <xdr:row>27</xdr:row>
      <xdr:rowOff>42968</xdr:rowOff>
    </xdr:to>
    <xdr:cxnSp macro="">
      <xdr:nvCxnSpPr>
        <xdr:cNvPr id="80" name="直線コネクタ 79"/>
        <xdr:cNvCxnSpPr/>
      </xdr:nvCxnSpPr>
      <xdr:spPr>
        <a:xfrm flipV="1">
          <a:off x="4051300" y="5395595"/>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134214</xdr:rowOff>
    </xdr:from>
    <xdr:ext cx="405111" cy="259045"/>
    <xdr:sp macro="" textlink="">
      <xdr:nvSpPr>
        <xdr:cNvPr id="81"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110295</xdr:rowOff>
    </xdr:from>
    <xdr:ext cx="405111" cy="259045"/>
    <xdr:sp macro="" textlink="">
      <xdr:nvSpPr>
        <xdr:cNvPr id="82" name="n_1mainValue有形固定資産減価償却率"/>
        <xdr:cNvSpPr txBox="1"/>
      </xdr:nvSpPr>
      <xdr:spPr>
        <a:xfrm>
          <a:off x="3836043"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愛知県江南市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101,058
99,436
30.20
28,659,658
27,743,831
848,082
17,804,701
23,269,647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70" name="円/楕円 69"/>
        <xdr:cNvSpPr/>
      </xdr:nvSpPr>
      <xdr:spPr>
        <a:xfrm>
          <a:off x="4584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63517</xdr:rowOff>
    </xdr:from>
    <xdr:ext cx="405111" cy="259045"/>
    <xdr:sp macro="" textlink="">
      <xdr:nvSpPr>
        <xdr:cNvPr id="71" name="【道路】&#10;有形固定資産減価償却率該当値テキスト"/>
        <xdr:cNvSpPr txBox="1"/>
      </xdr:nvSpPr>
      <xdr:spPr>
        <a:xfrm>
          <a:off x="47244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78740</xdr:rowOff>
    </xdr:from>
    <xdr:to>
      <xdr:col>5</xdr:col>
      <xdr:colOff>409575</xdr:colOff>
      <xdr:row>37</xdr:row>
      <xdr:rowOff>8890</xdr:rowOff>
    </xdr:to>
    <xdr:sp macro="" textlink="">
      <xdr:nvSpPr>
        <xdr:cNvPr id="72" name="円/楕円 71"/>
        <xdr:cNvSpPr/>
      </xdr:nvSpPr>
      <xdr:spPr>
        <a:xfrm>
          <a:off x="3746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91440</xdr:rowOff>
    </xdr:from>
    <xdr:to>
      <xdr:col>6</xdr:col>
      <xdr:colOff>511175</xdr:colOff>
      <xdr:row>36</xdr:row>
      <xdr:rowOff>129540</xdr:rowOff>
    </xdr:to>
    <xdr:cxnSp macro="">
      <xdr:nvCxnSpPr>
        <xdr:cNvPr id="73" name="直線コネクタ 72"/>
        <xdr:cNvCxnSpPr/>
      </xdr:nvCxnSpPr>
      <xdr:spPr>
        <a:xfrm flipV="1">
          <a:off x="3797300" y="6263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121937</xdr:rowOff>
    </xdr:from>
    <xdr:ext cx="405111" cy="259045"/>
    <xdr:sp macro="" textlink="">
      <xdr:nvSpPr>
        <xdr:cNvPr id="74"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25417</xdr:rowOff>
    </xdr:from>
    <xdr:ext cx="405111" cy="259045"/>
    <xdr:sp macro="" textlink="">
      <xdr:nvSpPr>
        <xdr:cNvPr id="75" name="n_1mainValue【道路】&#10;有形固定資産減価償却率"/>
        <xdr:cNvSpPr txBox="1"/>
      </xdr:nvSpPr>
      <xdr:spPr>
        <a:xfrm>
          <a:off x="3582043"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4"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81597</xdr:rowOff>
    </xdr:from>
    <xdr:to>
      <xdr:col>15</xdr:col>
      <xdr:colOff>231775</xdr:colOff>
      <xdr:row>41</xdr:row>
      <xdr:rowOff>11747</xdr:rowOff>
    </xdr:to>
    <xdr:sp macro="" textlink="">
      <xdr:nvSpPr>
        <xdr:cNvPr id="112" name="円/楕円 111"/>
        <xdr:cNvSpPr/>
      </xdr:nvSpPr>
      <xdr:spPr>
        <a:xfrm>
          <a:off x="10426700" y="69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60024</xdr:rowOff>
    </xdr:from>
    <xdr:ext cx="469744" cy="259045"/>
    <xdr:sp macro="" textlink="">
      <xdr:nvSpPr>
        <xdr:cNvPr id="113" name="【道路】&#10;一人当たり延長該当値テキスト"/>
        <xdr:cNvSpPr txBox="1"/>
      </xdr:nvSpPr>
      <xdr:spPr>
        <a:xfrm>
          <a:off x="10566400" y="69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6.525</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81674</xdr:rowOff>
    </xdr:from>
    <xdr:to>
      <xdr:col>14</xdr:col>
      <xdr:colOff>79375</xdr:colOff>
      <xdr:row>41</xdr:row>
      <xdr:rowOff>11824</xdr:rowOff>
    </xdr:to>
    <xdr:sp macro="" textlink="">
      <xdr:nvSpPr>
        <xdr:cNvPr id="114" name="円/楕円 113"/>
        <xdr:cNvSpPr/>
      </xdr:nvSpPr>
      <xdr:spPr>
        <a:xfrm>
          <a:off x="9588500" y="69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132397</xdr:rowOff>
    </xdr:from>
    <xdr:to>
      <xdr:col>15</xdr:col>
      <xdr:colOff>180975</xdr:colOff>
      <xdr:row>40</xdr:row>
      <xdr:rowOff>132474</xdr:rowOff>
    </xdr:to>
    <xdr:cxnSp macro="">
      <xdr:nvCxnSpPr>
        <xdr:cNvPr id="115" name="直線コネクタ 114"/>
        <xdr:cNvCxnSpPr/>
      </xdr:nvCxnSpPr>
      <xdr:spPr>
        <a:xfrm flipV="1">
          <a:off x="9639300" y="6990397"/>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112247</xdr:rowOff>
    </xdr:from>
    <xdr:ext cx="534377" cy="259045"/>
    <xdr:sp macro="" textlink="">
      <xdr:nvSpPr>
        <xdr:cNvPr id="116"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2951</xdr:rowOff>
    </xdr:from>
    <xdr:ext cx="469744" cy="259045"/>
    <xdr:sp macro="" textlink="">
      <xdr:nvSpPr>
        <xdr:cNvPr id="117" name="n_1mainValue【道路】&#10;一人当たり延長"/>
        <xdr:cNvSpPr txBox="1"/>
      </xdr:nvSpPr>
      <xdr:spPr>
        <a:xfrm>
          <a:off x="9391727" y="70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122555</xdr:rowOff>
    </xdr:from>
    <xdr:to>
      <xdr:col>6</xdr:col>
      <xdr:colOff>561975</xdr:colOff>
      <xdr:row>58</xdr:row>
      <xdr:rowOff>52705</xdr:rowOff>
    </xdr:to>
    <xdr:sp macro="" textlink="">
      <xdr:nvSpPr>
        <xdr:cNvPr id="155" name="円/楕円 154"/>
        <xdr:cNvSpPr/>
      </xdr:nvSpPr>
      <xdr:spPr>
        <a:xfrm>
          <a:off x="4584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145432</xdr:rowOff>
    </xdr:from>
    <xdr:ext cx="405111" cy="259045"/>
    <xdr:sp macro="" textlink="">
      <xdr:nvSpPr>
        <xdr:cNvPr id="156" name="【橋りょう・トンネル】&#10;有形固定資産減価償却率該当値テキスト"/>
        <xdr:cNvSpPr txBox="1"/>
      </xdr:nvSpPr>
      <xdr:spPr>
        <a:xfrm>
          <a:off x="4724400"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153035</xdr:rowOff>
    </xdr:from>
    <xdr:to>
      <xdr:col>5</xdr:col>
      <xdr:colOff>409575</xdr:colOff>
      <xdr:row>58</xdr:row>
      <xdr:rowOff>83185</xdr:rowOff>
    </xdr:to>
    <xdr:sp macro="" textlink="">
      <xdr:nvSpPr>
        <xdr:cNvPr id="157" name="円/楕円 156"/>
        <xdr:cNvSpPr/>
      </xdr:nvSpPr>
      <xdr:spPr>
        <a:xfrm>
          <a:off x="3746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1905</xdr:rowOff>
    </xdr:from>
    <xdr:to>
      <xdr:col>6</xdr:col>
      <xdr:colOff>511175</xdr:colOff>
      <xdr:row>58</xdr:row>
      <xdr:rowOff>32385</xdr:rowOff>
    </xdr:to>
    <xdr:cxnSp macro="">
      <xdr:nvCxnSpPr>
        <xdr:cNvPr id="158" name="直線コネクタ 157"/>
        <xdr:cNvCxnSpPr/>
      </xdr:nvCxnSpPr>
      <xdr:spPr>
        <a:xfrm flipV="1">
          <a:off x="3797300" y="99460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150512</xdr:rowOff>
    </xdr:from>
    <xdr:ext cx="405111" cy="259045"/>
    <xdr:sp macro="" textlink="">
      <xdr:nvSpPr>
        <xdr:cNvPr id="159"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99712</xdr:rowOff>
    </xdr:from>
    <xdr:ext cx="405111" cy="259045"/>
    <xdr:sp macro="" textlink="">
      <xdr:nvSpPr>
        <xdr:cNvPr id="160" name="n_1mainValue【橋りょう・トンネル】&#10;有形固定資産減価償却率"/>
        <xdr:cNvSpPr txBox="1"/>
      </xdr:nvSpPr>
      <xdr:spPr>
        <a:xfrm>
          <a:off x="3582043"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73334</xdr:rowOff>
    </xdr:from>
    <xdr:to>
      <xdr:col>15</xdr:col>
      <xdr:colOff>231775</xdr:colOff>
      <xdr:row>64</xdr:row>
      <xdr:rowOff>3484</xdr:rowOff>
    </xdr:to>
    <xdr:sp macro="" textlink="">
      <xdr:nvSpPr>
        <xdr:cNvPr id="195" name="円/楕円 194"/>
        <xdr:cNvSpPr/>
      </xdr:nvSpPr>
      <xdr:spPr>
        <a:xfrm>
          <a:off x="10426700" y="108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159711</xdr:rowOff>
    </xdr:from>
    <xdr:ext cx="534377" cy="259045"/>
    <xdr:sp macro="" textlink="">
      <xdr:nvSpPr>
        <xdr:cNvPr id="196" name="【橋りょう・トンネル】&#10;一人当たり有形固定資産（償却資産）額該当値テキスト"/>
        <xdr:cNvSpPr txBox="1"/>
      </xdr:nvSpPr>
      <xdr:spPr>
        <a:xfrm>
          <a:off x="10566400" y="1078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20,698</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73332</xdr:rowOff>
    </xdr:from>
    <xdr:to>
      <xdr:col>14</xdr:col>
      <xdr:colOff>79375</xdr:colOff>
      <xdr:row>64</xdr:row>
      <xdr:rowOff>3482</xdr:rowOff>
    </xdr:to>
    <xdr:sp macro="" textlink="">
      <xdr:nvSpPr>
        <xdr:cNvPr id="197" name="円/楕円 196"/>
        <xdr:cNvSpPr/>
      </xdr:nvSpPr>
      <xdr:spPr>
        <a:xfrm>
          <a:off x="9588500" y="108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124132</xdr:rowOff>
    </xdr:from>
    <xdr:to>
      <xdr:col>15</xdr:col>
      <xdr:colOff>180975</xdr:colOff>
      <xdr:row>63</xdr:row>
      <xdr:rowOff>124134</xdr:rowOff>
    </xdr:to>
    <xdr:cxnSp macro="">
      <xdr:nvCxnSpPr>
        <xdr:cNvPr id="198" name="直線コネクタ 197"/>
        <xdr:cNvCxnSpPr/>
      </xdr:nvCxnSpPr>
      <xdr:spPr>
        <a:xfrm>
          <a:off x="9639300" y="10925482"/>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166059</xdr:rowOff>
    </xdr:from>
    <xdr:ext cx="534377" cy="259045"/>
    <xdr:sp macro="" textlink="">
      <xdr:nvSpPr>
        <xdr:cNvPr id="200" name="n_1mainValue【橋りょう・トンネル】&#10;一人当たり有形固定資産（償却資産）額"/>
        <xdr:cNvSpPr txBox="1"/>
      </xdr:nvSpPr>
      <xdr:spPr>
        <a:xfrm>
          <a:off x="9359411" y="109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12082</xdr:rowOff>
    </xdr:from>
    <xdr:ext cx="405111" cy="259045"/>
    <xdr:sp macro="" textlink="">
      <xdr:nvSpPr>
        <xdr:cNvPr id="229" name="【公営住宅】&#10;有形固定資産減価償却率平均値テキスト"/>
        <xdr:cNvSpPr txBox="1"/>
      </xdr:nvSpPr>
      <xdr:spPr>
        <a:xfrm>
          <a:off x="4724400" y="13556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円/楕円 236"/>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81932</xdr:rowOff>
    </xdr:from>
    <xdr:ext cx="405111" cy="259045"/>
    <xdr:sp macro="" textlink="">
      <xdr:nvSpPr>
        <xdr:cNvPr id="238" name="【公営住宅】&#10;有形固定資産減価償却率該当値テキスト"/>
        <xdr:cNvSpPr txBox="1"/>
      </xdr:nvSpPr>
      <xdr:spPr>
        <a:xfrm>
          <a:off x="4724400"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126364</xdr:rowOff>
    </xdr:from>
    <xdr:to>
      <xdr:col>5</xdr:col>
      <xdr:colOff>409575</xdr:colOff>
      <xdr:row>82</xdr:row>
      <xdr:rowOff>56514</xdr:rowOff>
    </xdr:to>
    <xdr:sp macro="" textlink="">
      <xdr:nvSpPr>
        <xdr:cNvPr id="239" name="円/楕円 238"/>
        <xdr:cNvSpPr/>
      </xdr:nvSpPr>
      <xdr:spPr>
        <a:xfrm>
          <a:off x="3746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154305</xdr:rowOff>
    </xdr:from>
    <xdr:to>
      <xdr:col>6</xdr:col>
      <xdr:colOff>511175</xdr:colOff>
      <xdr:row>82</xdr:row>
      <xdr:rowOff>5714</xdr:rowOff>
    </xdr:to>
    <xdr:cxnSp macro="">
      <xdr:nvCxnSpPr>
        <xdr:cNvPr id="240" name="直線コネクタ 239"/>
        <xdr:cNvCxnSpPr/>
      </xdr:nvCxnSpPr>
      <xdr:spPr>
        <a:xfrm flipV="1">
          <a:off x="3797300" y="140417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65422</xdr:rowOff>
    </xdr:from>
    <xdr:ext cx="405111" cy="259045"/>
    <xdr:sp macro="" textlink="">
      <xdr:nvSpPr>
        <xdr:cNvPr id="241"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47641</xdr:rowOff>
    </xdr:from>
    <xdr:ext cx="405111" cy="259045"/>
    <xdr:sp macro="" textlink="">
      <xdr:nvSpPr>
        <xdr:cNvPr id="242" name="n_1mainValue【公営住宅】&#10;有形固定資産減価償却率"/>
        <xdr:cNvSpPr txBox="1"/>
      </xdr:nvSpPr>
      <xdr:spPr>
        <a:xfrm>
          <a:off x="3582043"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69"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49936</xdr:rowOff>
    </xdr:from>
    <xdr:to>
      <xdr:col>15</xdr:col>
      <xdr:colOff>231775</xdr:colOff>
      <xdr:row>85</xdr:row>
      <xdr:rowOff>151536</xdr:rowOff>
    </xdr:to>
    <xdr:sp macro="" textlink="">
      <xdr:nvSpPr>
        <xdr:cNvPr id="277" name="円/楕円 276"/>
        <xdr:cNvSpPr/>
      </xdr:nvSpPr>
      <xdr:spPr>
        <a:xfrm>
          <a:off x="104267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136313</xdr:rowOff>
    </xdr:from>
    <xdr:ext cx="469744" cy="259045"/>
    <xdr:sp macro="" textlink="">
      <xdr:nvSpPr>
        <xdr:cNvPr id="278" name="【公営住宅】&#10;一人当たり面積該当値テキスト"/>
        <xdr:cNvSpPr txBox="1"/>
      </xdr:nvSpPr>
      <xdr:spPr>
        <a:xfrm>
          <a:off x="10566400" y="1453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49936</xdr:rowOff>
    </xdr:from>
    <xdr:to>
      <xdr:col>14</xdr:col>
      <xdr:colOff>79375</xdr:colOff>
      <xdr:row>85</xdr:row>
      <xdr:rowOff>151536</xdr:rowOff>
    </xdr:to>
    <xdr:sp macro="" textlink="">
      <xdr:nvSpPr>
        <xdr:cNvPr id="279" name="円/楕円 278"/>
        <xdr:cNvSpPr/>
      </xdr:nvSpPr>
      <xdr:spPr>
        <a:xfrm>
          <a:off x="9588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100736</xdr:rowOff>
    </xdr:from>
    <xdr:to>
      <xdr:col>15</xdr:col>
      <xdr:colOff>180975</xdr:colOff>
      <xdr:row>85</xdr:row>
      <xdr:rowOff>100736</xdr:rowOff>
    </xdr:to>
    <xdr:cxnSp macro="">
      <xdr:nvCxnSpPr>
        <xdr:cNvPr id="280" name="直線コネクタ 279"/>
        <xdr:cNvCxnSpPr/>
      </xdr:nvCxnSpPr>
      <xdr:spPr>
        <a:xfrm>
          <a:off x="9639300" y="14673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139716</xdr:rowOff>
    </xdr:from>
    <xdr:ext cx="469744" cy="259045"/>
    <xdr:sp macro="" textlink="">
      <xdr:nvSpPr>
        <xdr:cNvPr id="281"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142663</xdr:rowOff>
    </xdr:from>
    <xdr:ext cx="469744" cy="259045"/>
    <xdr:sp macro="" textlink="">
      <xdr:nvSpPr>
        <xdr:cNvPr id="282" name="n_1mainValue【公営住宅】&#10;一人当たり面積"/>
        <xdr:cNvSpPr txBox="1"/>
      </xdr:nvSpPr>
      <xdr:spPr>
        <a:xfrm>
          <a:off x="93917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26"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167132</xdr:rowOff>
    </xdr:from>
    <xdr:to>
      <xdr:col>23</xdr:col>
      <xdr:colOff>568325</xdr:colOff>
      <xdr:row>34</xdr:row>
      <xdr:rowOff>97282</xdr:rowOff>
    </xdr:to>
    <xdr:sp macro="" textlink="">
      <xdr:nvSpPr>
        <xdr:cNvPr id="334" name="円/楕円 333"/>
        <xdr:cNvSpPr/>
      </xdr:nvSpPr>
      <xdr:spPr>
        <a:xfrm>
          <a:off x="162687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82059</xdr:rowOff>
    </xdr:from>
    <xdr:ext cx="405111" cy="259045"/>
    <xdr:sp macro="" textlink="">
      <xdr:nvSpPr>
        <xdr:cNvPr id="335" name="【認定こども園・幼稚園・保育所】&#10;有形固定資産減価償却率該当値テキスト"/>
        <xdr:cNvSpPr txBox="1"/>
      </xdr:nvSpPr>
      <xdr:spPr>
        <a:xfrm>
          <a:off x="16408400" y="573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16256</xdr:rowOff>
    </xdr:from>
    <xdr:to>
      <xdr:col>22</xdr:col>
      <xdr:colOff>415925</xdr:colOff>
      <xdr:row>34</xdr:row>
      <xdr:rowOff>117856</xdr:rowOff>
    </xdr:to>
    <xdr:sp macro="" textlink="">
      <xdr:nvSpPr>
        <xdr:cNvPr id="336" name="円/楕円 335"/>
        <xdr:cNvSpPr/>
      </xdr:nvSpPr>
      <xdr:spPr>
        <a:xfrm>
          <a:off x="15430500" y="58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46482</xdr:rowOff>
    </xdr:from>
    <xdr:to>
      <xdr:col>23</xdr:col>
      <xdr:colOff>517525</xdr:colOff>
      <xdr:row>34</xdr:row>
      <xdr:rowOff>67056</xdr:rowOff>
    </xdr:to>
    <xdr:cxnSp macro="">
      <xdr:nvCxnSpPr>
        <xdr:cNvPr id="337" name="直線コネクタ 336"/>
        <xdr:cNvCxnSpPr/>
      </xdr:nvCxnSpPr>
      <xdr:spPr>
        <a:xfrm flipV="1">
          <a:off x="15481300" y="587578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338"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134383</xdr:rowOff>
    </xdr:from>
    <xdr:ext cx="405111" cy="259045"/>
    <xdr:sp macro="" textlink="">
      <xdr:nvSpPr>
        <xdr:cNvPr id="339" name="n_1mainValue【認定こども園・幼稚園・保育所】&#10;有形固定資産減価償却率"/>
        <xdr:cNvSpPr txBox="1"/>
      </xdr:nvSpPr>
      <xdr:spPr>
        <a:xfrm>
          <a:off x="15266043" y="562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68"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36830</xdr:rowOff>
    </xdr:from>
    <xdr:to>
      <xdr:col>32</xdr:col>
      <xdr:colOff>238125</xdr:colOff>
      <xdr:row>38</xdr:row>
      <xdr:rowOff>138430</xdr:rowOff>
    </xdr:to>
    <xdr:sp macro="" textlink="">
      <xdr:nvSpPr>
        <xdr:cNvPr id="376" name="円/楕円 375"/>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59707</xdr:rowOff>
    </xdr:from>
    <xdr:ext cx="469744" cy="259045"/>
    <xdr:sp macro="" textlink="">
      <xdr:nvSpPr>
        <xdr:cNvPr id="377" name="【認定こども園・幼稚園・保育所】&#10;一人当たり面積該当値テキスト"/>
        <xdr:cNvSpPr txBox="1"/>
      </xdr:nvSpPr>
      <xdr:spPr>
        <a:xfrm>
          <a:off x="222504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36830</xdr:rowOff>
    </xdr:from>
    <xdr:to>
      <xdr:col>31</xdr:col>
      <xdr:colOff>85725</xdr:colOff>
      <xdr:row>38</xdr:row>
      <xdr:rowOff>138430</xdr:rowOff>
    </xdr:to>
    <xdr:sp macro="" textlink="">
      <xdr:nvSpPr>
        <xdr:cNvPr id="378" name="円/楕円 377"/>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87630</xdr:rowOff>
    </xdr:from>
    <xdr:to>
      <xdr:col>32</xdr:col>
      <xdr:colOff>187325</xdr:colOff>
      <xdr:row>38</xdr:row>
      <xdr:rowOff>87630</xdr:rowOff>
    </xdr:to>
    <xdr:cxnSp macro="">
      <xdr:nvCxnSpPr>
        <xdr:cNvPr id="379" name="直線コネクタ 378"/>
        <xdr:cNvCxnSpPr/>
      </xdr:nvCxnSpPr>
      <xdr:spPr>
        <a:xfrm>
          <a:off x="21323300" y="660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45737</xdr:rowOff>
    </xdr:from>
    <xdr:ext cx="469744" cy="259045"/>
    <xdr:sp macro="" textlink="">
      <xdr:nvSpPr>
        <xdr:cNvPr id="380"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154957</xdr:rowOff>
    </xdr:from>
    <xdr:ext cx="469744" cy="259045"/>
    <xdr:sp macro="" textlink="">
      <xdr:nvSpPr>
        <xdr:cNvPr id="381"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11"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82550</xdr:rowOff>
    </xdr:from>
    <xdr:to>
      <xdr:col>23</xdr:col>
      <xdr:colOff>568325</xdr:colOff>
      <xdr:row>59</xdr:row>
      <xdr:rowOff>12700</xdr:rowOff>
    </xdr:to>
    <xdr:sp macro="" textlink="">
      <xdr:nvSpPr>
        <xdr:cNvPr id="419" name="円/楕円 418"/>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105427</xdr:rowOff>
    </xdr:from>
    <xdr:ext cx="405111" cy="259045"/>
    <xdr:sp macro="" textlink="">
      <xdr:nvSpPr>
        <xdr:cNvPr id="420" name="【学校施設】&#10;有形固定資産減価償却率該当値テキスト"/>
        <xdr:cNvSpPr txBox="1"/>
      </xdr:nvSpPr>
      <xdr:spPr>
        <a:xfrm>
          <a:off x="164084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154940</xdr:rowOff>
    </xdr:from>
    <xdr:to>
      <xdr:col>22</xdr:col>
      <xdr:colOff>415925</xdr:colOff>
      <xdr:row>59</xdr:row>
      <xdr:rowOff>85090</xdr:rowOff>
    </xdr:to>
    <xdr:sp macro="" textlink="">
      <xdr:nvSpPr>
        <xdr:cNvPr id="421" name="円/楕円 420"/>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133350</xdr:rowOff>
    </xdr:from>
    <xdr:to>
      <xdr:col>23</xdr:col>
      <xdr:colOff>517525</xdr:colOff>
      <xdr:row>59</xdr:row>
      <xdr:rowOff>34290</xdr:rowOff>
    </xdr:to>
    <xdr:cxnSp macro="">
      <xdr:nvCxnSpPr>
        <xdr:cNvPr id="422" name="直線コネクタ 421"/>
        <xdr:cNvCxnSpPr/>
      </xdr:nvCxnSpPr>
      <xdr:spPr>
        <a:xfrm flipV="1">
          <a:off x="15481300" y="100774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53357</xdr:rowOff>
    </xdr:from>
    <xdr:ext cx="405111" cy="259045"/>
    <xdr:sp macro="" textlink="">
      <xdr:nvSpPr>
        <xdr:cNvPr id="423"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101617</xdr:rowOff>
    </xdr:from>
    <xdr:ext cx="405111" cy="259045"/>
    <xdr:sp macro="" textlink="">
      <xdr:nvSpPr>
        <xdr:cNvPr id="424" name="n_1mainValue【学校施設】&#10;有形固定資産減価償却率"/>
        <xdr:cNvSpPr txBox="1"/>
      </xdr:nvSpPr>
      <xdr:spPr>
        <a:xfrm>
          <a:off x="15266043"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54"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50546</xdr:rowOff>
    </xdr:from>
    <xdr:to>
      <xdr:col>32</xdr:col>
      <xdr:colOff>238125</xdr:colOff>
      <xdr:row>61</xdr:row>
      <xdr:rowOff>152146</xdr:rowOff>
    </xdr:to>
    <xdr:sp macro="" textlink="">
      <xdr:nvSpPr>
        <xdr:cNvPr id="462" name="円/楕円 461"/>
        <xdr:cNvSpPr/>
      </xdr:nvSpPr>
      <xdr:spPr>
        <a:xfrm>
          <a:off x="22110700" y="105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28973</xdr:rowOff>
    </xdr:from>
    <xdr:ext cx="469744" cy="259045"/>
    <xdr:sp macro="" textlink="">
      <xdr:nvSpPr>
        <xdr:cNvPr id="463" name="【学校施設】&#10;一人当たり面積該当値テキスト"/>
        <xdr:cNvSpPr txBox="1"/>
      </xdr:nvSpPr>
      <xdr:spPr>
        <a:xfrm>
          <a:off x="22250400" y="1048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52070</xdr:rowOff>
    </xdr:from>
    <xdr:to>
      <xdr:col>31</xdr:col>
      <xdr:colOff>85725</xdr:colOff>
      <xdr:row>61</xdr:row>
      <xdr:rowOff>153670</xdr:rowOff>
    </xdr:to>
    <xdr:sp macro="" textlink="">
      <xdr:nvSpPr>
        <xdr:cNvPr id="464" name="円/楕円 463"/>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101346</xdr:rowOff>
    </xdr:from>
    <xdr:to>
      <xdr:col>32</xdr:col>
      <xdr:colOff>187325</xdr:colOff>
      <xdr:row>61</xdr:row>
      <xdr:rowOff>102870</xdr:rowOff>
    </xdr:to>
    <xdr:cxnSp macro="">
      <xdr:nvCxnSpPr>
        <xdr:cNvPr id="465" name="直線コネクタ 464"/>
        <xdr:cNvCxnSpPr/>
      </xdr:nvCxnSpPr>
      <xdr:spPr>
        <a:xfrm flipV="1">
          <a:off x="21323300" y="1055979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6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144797</xdr:rowOff>
    </xdr:from>
    <xdr:ext cx="469744" cy="259045"/>
    <xdr:sp macro="" textlink="">
      <xdr:nvSpPr>
        <xdr:cNvPr id="467" name="n_1mainValue【学校施設】&#10;一人当たり面積"/>
        <xdr:cNvSpPr txBox="1"/>
      </xdr:nvSpPr>
      <xdr:spPr>
        <a:xfrm>
          <a:off x="21075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52088</xdr:rowOff>
    </xdr:from>
    <xdr:ext cx="405111" cy="259045"/>
    <xdr:sp macro="" textlink="">
      <xdr:nvSpPr>
        <xdr:cNvPr id="497" name="【児童館】&#10;有形固定資産減価償却率平均値テキスト"/>
        <xdr:cNvSpPr txBox="1"/>
      </xdr:nvSpPr>
      <xdr:spPr>
        <a:xfrm>
          <a:off x="16408400" y="13939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133986</xdr:rowOff>
    </xdr:from>
    <xdr:to>
      <xdr:col>23</xdr:col>
      <xdr:colOff>568325</xdr:colOff>
      <xdr:row>84</xdr:row>
      <xdr:rowOff>64136</xdr:rowOff>
    </xdr:to>
    <xdr:sp macro="" textlink="">
      <xdr:nvSpPr>
        <xdr:cNvPr id="505" name="円/楕円 504"/>
        <xdr:cNvSpPr/>
      </xdr:nvSpPr>
      <xdr:spPr>
        <a:xfrm>
          <a:off x="16268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112413</xdr:rowOff>
    </xdr:from>
    <xdr:ext cx="405111" cy="259045"/>
    <xdr:sp macro="" textlink="">
      <xdr:nvSpPr>
        <xdr:cNvPr id="506" name="【児童館】&#10;有形固定資産減価償却率該当値テキスト"/>
        <xdr:cNvSpPr txBox="1"/>
      </xdr:nvSpPr>
      <xdr:spPr>
        <a:xfrm>
          <a:off x="164084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118745</xdr:rowOff>
    </xdr:from>
    <xdr:to>
      <xdr:col>22</xdr:col>
      <xdr:colOff>415925</xdr:colOff>
      <xdr:row>84</xdr:row>
      <xdr:rowOff>48895</xdr:rowOff>
    </xdr:to>
    <xdr:sp macro="" textlink="">
      <xdr:nvSpPr>
        <xdr:cNvPr id="507" name="円/楕円 506"/>
        <xdr:cNvSpPr/>
      </xdr:nvSpPr>
      <xdr:spPr>
        <a:xfrm>
          <a:off x="15430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169545</xdr:rowOff>
    </xdr:from>
    <xdr:to>
      <xdr:col>23</xdr:col>
      <xdr:colOff>517525</xdr:colOff>
      <xdr:row>84</xdr:row>
      <xdr:rowOff>13336</xdr:rowOff>
    </xdr:to>
    <xdr:cxnSp macro="">
      <xdr:nvCxnSpPr>
        <xdr:cNvPr id="508" name="直線コネクタ 507"/>
        <xdr:cNvCxnSpPr/>
      </xdr:nvCxnSpPr>
      <xdr:spPr>
        <a:xfrm>
          <a:off x="15481300" y="1439989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67327</xdr:rowOff>
    </xdr:from>
    <xdr:ext cx="405111" cy="259045"/>
    <xdr:sp macro="" textlink="">
      <xdr:nvSpPr>
        <xdr:cNvPr id="509"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40022</xdr:rowOff>
    </xdr:from>
    <xdr:ext cx="405111" cy="259045"/>
    <xdr:sp macro="" textlink="">
      <xdr:nvSpPr>
        <xdr:cNvPr id="510" name="n_1mainValue【児童館】&#10;有形固定資産減価償却率"/>
        <xdr:cNvSpPr txBox="1"/>
      </xdr:nvSpPr>
      <xdr:spPr>
        <a:xfrm>
          <a:off x="15266043"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7"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45" name="円/楕円 544"/>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137177</xdr:rowOff>
    </xdr:from>
    <xdr:ext cx="469744" cy="259045"/>
    <xdr:sp macro="" textlink="">
      <xdr:nvSpPr>
        <xdr:cNvPr id="546" name="【児童館】&#10;一人当たり面積該当値テキスト"/>
        <xdr:cNvSpPr txBox="1"/>
      </xdr:nvSpPr>
      <xdr:spPr>
        <a:xfrm>
          <a:off x="22250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158750</xdr:rowOff>
    </xdr:from>
    <xdr:to>
      <xdr:col>31</xdr:col>
      <xdr:colOff>85725</xdr:colOff>
      <xdr:row>84</xdr:row>
      <xdr:rowOff>88900</xdr:rowOff>
    </xdr:to>
    <xdr:sp macro="" textlink="">
      <xdr:nvSpPr>
        <xdr:cNvPr id="547" name="円/楕円 546"/>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38100</xdr:rowOff>
    </xdr:from>
    <xdr:to>
      <xdr:col>32</xdr:col>
      <xdr:colOff>187325</xdr:colOff>
      <xdr:row>84</xdr:row>
      <xdr:rowOff>38100</xdr:rowOff>
    </xdr:to>
    <xdr:cxnSp macro="">
      <xdr:nvCxnSpPr>
        <xdr:cNvPr id="548" name="直線コネクタ 547"/>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549"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80027</xdr:rowOff>
    </xdr:from>
    <xdr:ext cx="469744" cy="259045"/>
    <xdr:sp macro="" textlink="">
      <xdr:nvSpPr>
        <xdr:cNvPr id="550"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75" name="直線コネクタ 574"/>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76"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77" name="直線コネクタ 576"/>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78"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79" name="直線コネクタ 578"/>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80"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1" name="フローチャート : 判断 58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82" name="フローチャート : 判断 581"/>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166370</xdr:rowOff>
    </xdr:from>
    <xdr:to>
      <xdr:col>23</xdr:col>
      <xdr:colOff>568325</xdr:colOff>
      <xdr:row>103</xdr:row>
      <xdr:rowOff>96520</xdr:rowOff>
    </xdr:to>
    <xdr:sp macro="" textlink="">
      <xdr:nvSpPr>
        <xdr:cNvPr id="588" name="円/楕円 587"/>
        <xdr:cNvSpPr/>
      </xdr:nvSpPr>
      <xdr:spPr>
        <a:xfrm>
          <a:off x="16268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17797</xdr:rowOff>
    </xdr:from>
    <xdr:ext cx="405111" cy="259045"/>
    <xdr:sp macro="" textlink="">
      <xdr:nvSpPr>
        <xdr:cNvPr id="589" name="【公民館】&#10;有形固定資産減価償却率該当値テキスト"/>
        <xdr:cNvSpPr txBox="1"/>
      </xdr:nvSpPr>
      <xdr:spPr>
        <a:xfrm>
          <a:off x="164084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33020</xdr:rowOff>
    </xdr:from>
    <xdr:to>
      <xdr:col>22</xdr:col>
      <xdr:colOff>415925</xdr:colOff>
      <xdr:row>103</xdr:row>
      <xdr:rowOff>134620</xdr:rowOff>
    </xdr:to>
    <xdr:sp macro="" textlink="">
      <xdr:nvSpPr>
        <xdr:cNvPr id="590" name="円/楕円 589"/>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45720</xdr:rowOff>
    </xdr:from>
    <xdr:to>
      <xdr:col>23</xdr:col>
      <xdr:colOff>517525</xdr:colOff>
      <xdr:row>103</xdr:row>
      <xdr:rowOff>83820</xdr:rowOff>
    </xdr:to>
    <xdr:cxnSp macro="">
      <xdr:nvCxnSpPr>
        <xdr:cNvPr id="591" name="直線コネクタ 590"/>
        <xdr:cNvCxnSpPr/>
      </xdr:nvCxnSpPr>
      <xdr:spPr>
        <a:xfrm flipV="1">
          <a:off x="15481300" y="177050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68597</xdr:rowOff>
    </xdr:from>
    <xdr:ext cx="405111" cy="259045"/>
    <xdr:sp macro="" textlink="">
      <xdr:nvSpPr>
        <xdr:cNvPr id="592"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151147</xdr:rowOff>
    </xdr:from>
    <xdr:ext cx="405111" cy="259045"/>
    <xdr:sp macro="" textlink="">
      <xdr:nvSpPr>
        <xdr:cNvPr id="593" name="n_1mainValue【公民館】&#10;有形固定資産減価償却率"/>
        <xdr:cNvSpPr txBox="1"/>
      </xdr:nvSpPr>
      <xdr:spPr>
        <a:xfrm>
          <a:off x="15266043"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17" name="直線コネクタ 6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19" name="直線コネクタ 6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21" name="直線コネクタ 6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622"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23" name="フローチャート : 判断 6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24" name="フローチャート : 判断 6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36830</xdr:rowOff>
    </xdr:from>
    <xdr:to>
      <xdr:col>32</xdr:col>
      <xdr:colOff>238125</xdr:colOff>
      <xdr:row>108</xdr:row>
      <xdr:rowOff>138430</xdr:rowOff>
    </xdr:to>
    <xdr:sp macro="" textlink="">
      <xdr:nvSpPr>
        <xdr:cNvPr id="630" name="円/楕円 629"/>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123207</xdr:rowOff>
    </xdr:from>
    <xdr:ext cx="469744" cy="259045"/>
    <xdr:sp macro="" textlink="">
      <xdr:nvSpPr>
        <xdr:cNvPr id="631" name="【公民館】&#10;一人当たり面積該当値テキスト"/>
        <xdr:cNvSpPr txBox="1"/>
      </xdr:nvSpPr>
      <xdr:spPr>
        <a:xfrm>
          <a:off x="222504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36830</xdr:rowOff>
    </xdr:from>
    <xdr:to>
      <xdr:col>31</xdr:col>
      <xdr:colOff>85725</xdr:colOff>
      <xdr:row>108</xdr:row>
      <xdr:rowOff>138430</xdr:rowOff>
    </xdr:to>
    <xdr:sp macro="" textlink="">
      <xdr:nvSpPr>
        <xdr:cNvPr id="632" name="円/楕円 631"/>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87630</xdr:rowOff>
    </xdr:from>
    <xdr:to>
      <xdr:col>32</xdr:col>
      <xdr:colOff>187325</xdr:colOff>
      <xdr:row>108</xdr:row>
      <xdr:rowOff>87630</xdr:rowOff>
    </xdr:to>
    <xdr:cxnSp macro="">
      <xdr:nvCxnSpPr>
        <xdr:cNvPr id="633" name="直線コネクタ 632"/>
        <xdr:cNvCxnSpPr/>
      </xdr:nvCxnSpPr>
      <xdr:spPr>
        <a:xfrm>
          <a:off x="21323300" y="1860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25416</xdr:rowOff>
    </xdr:from>
    <xdr:ext cx="469744" cy="259045"/>
    <xdr:sp macro="" textlink="">
      <xdr:nvSpPr>
        <xdr:cNvPr id="634"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129557</xdr:rowOff>
    </xdr:from>
    <xdr:ext cx="469744" cy="259045"/>
    <xdr:sp macro="" textlink="">
      <xdr:nvSpPr>
        <xdr:cNvPr id="635" name="n_1mainValue【公民館】&#10;一人当たり面積"/>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有形固定資産減価償却率が、類似団体平均と比較して、特に高くなっている施設は、道路、橋りょう・トンネル、認定こども園・幼稚園・保育所であり、特に低くなっている施設は、公営住宅である。</a:t>
          </a:r>
          <a:endParaRPr lang="ja-JP" altLang="ja-JP" sz="1400">
            <a:effectLst/>
            <a:latin typeface="+mj-ea"/>
            <a:ea typeface="+mj-ea"/>
          </a:endParaRPr>
        </a:p>
        <a:p>
          <a:r>
            <a:rPr kumimoji="1" lang="ja-JP" altLang="ja-JP" sz="1100">
              <a:solidFill>
                <a:schemeClr val="dk1"/>
              </a:solidFill>
              <a:effectLst/>
              <a:latin typeface="+mj-ea"/>
              <a:ea typeface="+mj-ea"/>
              <a:cs typeface="+mn-cs"/>
            </a:rPr>
            <a:t>認定こども園・幼稚園・保育所については、全ての施設が法定耐用年数である</a:t>
          </a:r>
          <a:r>
            <a:rPr kumimoji="1" lang="en-US" altLang="ja-JP" sz="1100">
              <a:solidFill>
                <a:schemeClr val="dk1"/>
              </a:solidFill>
              <a:effectLst/>
              <a:latin typeface="+mj-ea"/>
              <a:ea typeface="+mj-ea"/>
              <a:cs typeface="+mn-cs"/>
            </a:rPr>
            <a:t>47</a:t>
          </a:r>
          <a:r>
            <a:rPr kumimoji="1" lang="ja-JP" altLang="ja-JP" sz="1100">
              <a:solidFill>
                <a:schemeClr val="dk1"/>
              </a:solidFill>
              <a:effectLst/>
              <a:latin typeface="+mj-ea"/>
              <a:ea typeface="+mj-ea"/>
              <a:cs typeface="+mn-cs"/>
            </a:rPr>
            <a:t>年に迫っているため有形固定資産減価償却率は高い値となっており、統廃合や老朽化した他施設の改修時等に複合化するなど老朽化対策に取り組んでいくこととしている。</a:t>
          </a:r>
          <a:endParaRPr lang="ja-JP" altLang="ja-JP" sz="1400">
            <a:effectLst/>
            <a:latin typeface="+mj-ea"/>
            <a:ea typeface="+mj-ea"/>
          </a:endParaRPr>
        </a:p>
        <a:p>
          <a:r>
            <a:rPr kumimoji="1" lang="ja-JP" altLang="ja-JP" sz="1100">
              <a:solidFill>
                <a:schemeClr val="dk1"/>
              </a:solidFill>
              <a:effectLst/>
              <a:latin typeface="+mj-ea"/>
              <a:ea typeface="+mj-ea"/>
              <a:cs typeface="+mn-cs"/>
            </a:rPr>
            <a:t>公営住宅については、平成以降に建築された施設が多く、比較的新しいため、有形固定資産減価償却率は類似団体と比較して低くなっている。</a:t>
          </a:r>
          <a:endParaRPr lang="ja-JP" altLang="ja-JP" sz="1400">
            <a:effectLst/>
            <a:latin typeface="+mj-ea"/>
            <a:ea typeface="+mj-ea"/>
          </a:endParaRPr>
        </a:p>
        <a:p>
          <a:r>
            <a:rPr kumimoji="1" lang="ja-JP" altLang="ja-JP" sz="1100">
              <a:solidFill>
                <a:schemeClr val="dk1"/>
              </a:solidFill>
              <a:effectLst/>
              <a:latin typeface="+mj-ea"/>
              <a:ea typeface="+mj-ea"/>
              <a:cs typeface="+mn-cs"/>
            </a:rPr>
            <a:t>一人当たり面積は、認定こども園・幼稚園・保育所のみ類似団体平均並みであるものの、他の施設はいずれも類似団体平均を下回っており、低い水準となっている。</a:t>
          </a:r>
          <a:endParaRPr lang="ja-JP" altLang="ja-JP" sz="1400">
            <a:effectLst/>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愛知県江南市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101,058
99,436
30.20
28,659,658
27,743,831
848,082
17,804,701
23,269,647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46627</xdr:rowOff>
    </xdr:from>
    <xdr:to>
      <xdr:col>6</xdr:col>
      <xdr:colOff>561975</xdr:colOff>
      <xdr:row>36</xdr:row>
      <xdr:rowOff>148227</xdr:rowOff>
    </xdr:to>
    <xdr:sp macro="" textlink="">
      <xdr:nvSpPr>
        <xdr:cNvPr id="71" name="円/楕円 70"/>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69504</xdr:rowOff>
    </xdr:from>
    <xdr:ext cx="405111" cy="259045"/>
    <xdr:sp macro="" textlink="">
      <xdr:nvSpPr>
        <xdr:cNvPr id="72" name="【図書館】&#10;有形固定資産減価償却率該当値テキスト"/>
        <xdr:cNvSpPr txBox="1"/>
      </xdr:nvSpPr>
      <xdr:spPr>
        <a:xfrm>
          <a:off x="47244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113574</xdr:rowOff>
    </xdr:from>
    <xdr:to>
      <xdr:col>5</xdr:col>
      <xdr:colOff>409575</xdr:colOff>
      <xdr:row>37</xdr:row>
      <xdr:rowOff>43724</xdr:rowOff>
    </xdr:to>
    <xdr:sp macro="" textlink="">
      <xdr:nvSpPr>
        <xdr:cNvPr id="73" name="円/楕円 72"/>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97427</xdr:rowOff>
    </xdr:from>
    <xdr:to>
      <xdr:col>6</xdr:col>
      <xdr:colOff>511175</xdr:colOff>
      <xdr:row>36</xdr:row>
      <xdr:rowOff>164374</xdr:rowOff>
    </xdr:to>
    <xdr:cxnSp macro="">
      <xdr:nvCxnSpPr>
        <xdr:cNvPr id="74" name="直線コネクタ 73"/>
        <xdr:cNvCxnSpPr/>
      </xdr:nvCxnSpPr>
      <xdr:spPr>
        <a:xfrm flipV="1">
          <a:off x="3797300" y="626962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11992</xdr:rowOff>
    </xdr:from>
    <xdr:ext cx="405111" cy="259045"/>
    <xdr:sp macro="" textlink="">
      <xdr:nvSpPr>
        <xdr:cNvPr id="75"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60251</xdr:rowOff>
    </xdr:from>
    <xdr:ext cx="405111" cy="259045"/>
    <xdr:sp macro="" textlink="">
      <xdr:nvSpPr>
        <xdr:cNvPr id="76" name="n_1mainValue【図書館】&#10;有形固定資産減価償却率"/>
        <xdr:cNvSpPr txBox="1"/>
      </xdr:nvSpPr>
      <xdr:spPr>
        <a:xfrm>
          <a:off x="3582043"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31750</xdr:rowOff>
    </xdr:from>
    <xdr:to>
      <xdr:col>15</xdr:col>
      <xdr:colOff>231775</xdr:colOff>
      <xdr:row>41</xdr:row>
      <xdr:rowOff>133350</xdr:rowOff>
    </xdr:to>
    <xdr:sp macro="" textlink="">
      <xdr:nvSpPr>
        <xdr:cNvPr id="113" name="円/楕円 112"/>
        <xdr:cNvSpPr/>
      </xdr:nvSpPr>
      <xdr:spPr>
        <a:xfrm>
          <a:off x="10426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118127</xdr:rowOff>
    </xdr:from>
    <xdr:ext cx="469744" cy="259045"/>
    <xdr:sp macro="" textlink="">
      <xdr:nvSpPr>
        <xdr:cNvPr id="114" name="【図書館】&#10;一人当たり面積該当値テキスト"/>
        <xdr:cNvSpPr txBox="1"/>
      </xdr:nvSpPr>
      <xdr:spPr>
        <a:xfrm>
          <a:off x="105664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31750</xdr:rowOff>
    </xdr:from>
    <xdr:to>
      <xdr:col>14</xdr:col>
      <xdr:colOff>79375</xdr:colOff>
      <xdr:row>41</xdr:row>
      <xdr:rowOff>133350</xdr:rowOff>
    </xdr:to>
    <xdr:sp macro="" textlink="">
      <xdr:nvSpPr>
        <xdr:cNvPr id="115" name="円/楕円 114"/>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82550</xdr:rowOff>
    </xdr:from>
    <xdr:to>
      <xdr:col>15</xdr:col>
      <xdr:colOff>180975</xdr:colOff>
      <xdr:row>41</xdr:row>
      <xdr:rowOff>82550</xdr:rowOff>
    </xdr:to>
    <xdr:cxnSp macro="">
      <xdr:nvCxnSpPr>
        <xdr:cNvPr id="116" name="直線コネクタ 115"/>
        <xdr:cNvCxnSpPr/>
      </xdr:nvCxnSpPr>
      <xdr:spPr>
        <a:xfrm>
          <a:off x="96393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10177</xdr:rowOff>
    </xdr:from>
    <xdr:ext cx="469744" cy="259045"/>
    <xdr:sp macro="" textlink="">
      <xdr:nvSpPr>
        <xdr:cNvPr id="117"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124477</xdr:rowOff>
    </xdr:from>
    <xdr:ext cx="469744" cy="259045"/>
    <xdr:sp macro="" textlink="">
      <xdr:nvSpPr>
        <xdr:cNvPr id="118" name="n_1mainValue【図書館】&#10;一人当たり面積"/>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6"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141224</xdr:rowOff>
    </xdr:from>
    <xdr:to>
      <xdr:col>6</xdr:col>
      <xdr:colOff>561975</xdr:colOff>
      <xdr:row>56</xdr:row>
      <xdr:rowOff>71374</xdr:rowOff>
    </xdr:to>
    <xdr:sp macro="" textlink="">
      <xdr:nvSpPr>
        <xdr:cNvPr id="154" name="円/楕円 153"/>
        <xdr:cNvSpPr/>
      </xdr:nvSpPr>
      <xdr:spPr>
        <a:xfrm>
          <a:off x="4584700" y="95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94251</xdr:rowOff>
    </xdr:from>
    <xdr:ext cx="405111" cy="259045"/>
    <xdr:sp macro="" textlink="">
      <xdr:nvSpPr>
        <xdr:cNvPr id="155" name="【体育館・プール】&#10;有形固定資産減価償却率該当値テキスト"/>
        <xdr:cNvSpPr txBox="1"/>
      </xdr:nvSpPr>
      <xdr:spPr>
        <a:xfrm>
          <a:off x="4724400" y="9524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170942</xdr:rowOff>
    </xdr:from>
    <xdr:to>
      <xdr:col>5</xdr:col>
      <xdr:colOff>409575</xdr:colOff>
      <xdr:row>56</xdr:row>
      <xdr:rowOff>101092</xdr:rowOff>
    </xdr:to>
    <xdr:sp macro="" textlink="">
      <xdr:nvSpPr>
        <xdr:cNvPr id="156" name="円/楕円 155"/>
        <xdr:cNvSpPr/>
      </xdr:nvSpPr>
      <xdr:spPr>
        <a:xfrm>
          <a:off x="3746500" y="96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20574</xdr:rowOff>
    </xdr:from>
    <xdr:to>
      <xdr:col>6</xdr:col>
      <xdr:colOff>511175</xdr:colOff>
      <xdr:row>56</xdr:row>
      <xdr:rowOff>50292</xdr:rowOff>
    </xdr:to>
    <xdr:cxnSp macro="">
      <xdr:nvCxnSpPr>
        <xdr:cNvPr id="157" name="直線コネクタ 156"/>
        <xdr:cNvCxnSpPr/>
      </xdr:nvCxnSpPr>
      <xdr:spPr>
        <a:xfrm flipV="1">
          <a:off x="3797300" y="962177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128795</xdr:rowOff>
    </xdr:from>
    <xdr:ext cx="405111" cy="259045"/>
    <xdr:sp macro="" textlink="">
      <xdr:nvSpPr>
        <xdr:cNvPr id="158"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117619</xdr:rowOff>
    </xdr:from>
    <xdr:ext cx="405111" cy="259045"/>
    <xdr:sp macro="" textlink="">
      <xdr:nvSpPr>
        <xdr:cNvPr id="159" name="n_1mainValue【体育館・プール】&#10;有形固定資産減価償却率"/>
        <xdr:cNvSpPr txBox="1"/>
      </xdr:nvSpPr>
      <xdr:spPr>
        <a:xfrm>
          <a:off x="3582043" y="937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88"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109220</xdr:rowOff>
    </xdr:from>
    <xdr:to>
      <xdr:col>15</xdr:col>
      <xdr:colOff>231775</xdr:colOff>
      <xdr:row>64</xdr:row>
      <xdr:rowOff>39370</xdr:rowOff>
    </xdr:to>
    <xdr:sp macro="" textlink="">
      <xdr:nvSpPr>
        <xdr:cNvPr id="196" name="円/楕円 195"/>
        <xdr:cNvSpPr/>
      </xdr:nvSpPr>
      <xdr:spPr>
        <a:xfrm>
          <a:off x="10426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24147</xdr:rowOff>
    </xdr:from>
    <xdr:ext cx="469744" cy="259045"/>
    <xdr:sp macro="" textlink="">
      <xdr:nvSpPr>
        <xdr:cNvPr id="197" name="【体育館・プール】&#10;一人当たり面積該当値テキスト"/>
        <xdr:cNvSpPr txBox="1"/>
      </xdr:nvSpPr>
      <xdr:spPr>
        <a:xfrm>
          <a:off x="105664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95885</xdr:rowOff>
    </xdr:from>
    <xdr:to>
      <xdr:col>14</xdr:col>
      <xdr:colOff>79375</xdr:colOff>
      <xdr:row>64</xdr:row>
      <xdr:rowOff>26035</xdr:rowOff>
    </xdr:to>
    <xdr:sp macro="" textlink="">
      <xdr:nvSpPr>
        <xdr:cNvPr id="198" name="円/楕円 197"/>
        <xdr:cNvSpPr/>
      </xdr:nvSpPr>
      <xdr:spPr>
        <a:xfrm>
          <a:off x="9588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146685</xdr:rowOff>
    </xdr:from>
    <xdr:to>
      <xdr:col>15</xdr:col>
      <xdr:colOff>180975</xdr:colOff>
      <xdr:row>63</xdr:row>
      <xdr:rowOff>160020</xdr:rowOff>
    </xdr:to>
    <xdr:cxnSp macro="">
      <xdr:nvCxnSpPr>
        <xdr:cNvPr id="199" name="直線コネクタ 198"/>
        <xdr:cNvCxnSpPr/>
      </xdr:nvCxnSpPr>
      <xdr:spPr>
        <a:xfrm>
          <a:off x="9639300" y="109480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137812</xdr:rowOff>
    </xdr:from>
    <xdr:ext cx="469744" cy="259045"/>
    <xdr:sp macro="" textlink="">
      <xdr:nvSpPr>
        <xdr:cNvPr id="200"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17162</xdr:rowOff>
    </xdr:from>
    <xdr:ext cx="469744" cy="259045"/>
    <xdr:sp macro="" textlink="">
      <xdr:nvSpPr>
        <xdr:cNvPr id="201" name="n_1mainValue【体育館・プール】&#10;一人当たり面積"/>
        <xdr:cNvSpPr txBox="1"/>
      </xdr:nvSpPr>
      <xdr:spPr>
        <a:xfrm>
          <a:off x="9391727" y="109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6350</xdr:rowOff>
    </xdr:from>
    <xdr:to>
      <xdr:col>6</xdr:col>
      <xdr:colOff>561975</xdr:colOff>
      <xdr:row>80</xdr:row>
      <xdr:rowOff>107950</xdr:rowOff>
    </xdr:to>
    <xdr:sp macro="" textlink="">
      <xdr:nvSpPr>
        <xdr:cNvPr id="239" name="円/楕円 238"/>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29227</xdr:rowOff>
    </xdr:from>
    <xdr:ext cx="405111" cy="259045"/>
    <xdr:sp macro="" textlink="">
      <xdr:nvSpPr>
        <xdr:cNvPr id="240" name="【福祉施設】&#10;有形固定資産減価償却率該当値テキスト"/>
        <xdr:cNvSpPr txBox="1"/>
      </xdr:nvSpPr>
      <xdr:spPr>
        <a:xfrm>
          <a:off x="47244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38736</xdr:rowOff>
    </xdr:from>
    <xdr:to>
      <xdr:col>5</xdr:col>
      <xdr:colOff>409575</xdr:colOff>
      <xdr:row>80</xdr:row>
      <xdr:rowOff>140336</xdr:rowOff>
    </xdr:to>
    <xdr:sp macro="" textlink="">
      <xdr:nvSpPr>
        <xdr:cNvPr id="241" name="円/楕円 240"/>
        <xdr:cNvSpPr/>
      </xdr:nvSpPr>
      <xdr:spPr>
        <a:xfrm>
          <a:off x="3746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57150</xdr:rowOff>
    </xdr:from>
    <xdr:to>
      <xdr:col>6</xdr:col>
      <xdr:colOff>511175</xdr:colOff>
      <xdr:row>80</xdr:row>
      <xdr:rowOff>89536</xdr:rowOff>
    </xdr:to>
    <xdr:cxnSp macro="">
      <xdr:nvCxnSpPr>
        <xdr:cNvPr id="242" name="直線コネクタ 241"/>
        <xdr:cNvCxnSpPr/>
      </xdr:nvCxnSpPr>
      <xdr:spPr>
        <a:xfrm flipV="1">
          <a:off x="3797300" y="137731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156863</xdr:rowOff>
    </xdr:from>
    <xdr:ext cx="405111" cy="259045"/>
    <xdr:sp macro="" textlink="">
      <xdr:nvSpPr>
        <xdr:cNvPr id="244" name="n_1mainValue【福祉施設】&#10;有形固定資産減価償却率"/>
        <xdr:cNvSpPr txBox="1"/>
      </xdr:nvSpPr>
      <xdr:spPr>
        <a:xfrm>
          <a:off x="3582043"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165281</xdr:rowOff>
    </xdr:from>
    <xdr:to>
      <xdr:col>15</xdr:col>
      <xdr:colOff>231775</xdr:colOff>
      <xdr:row>86</xdr:row>
      <xdr:rowOff>95431</xdr:rowOff>
    </xdr:to>
    <xdr:sp macro="" textlink="">
      <xdr:nvSpPr>
        <xdr:cNvPr id="283" name="円/楕円 282"/>
        <xdr:cNvSpPr/>
      </xdr:nvSpPr>
      <xdr:spPr>
        <a:xfrm>
          <a:off x="10426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80208</xdr:rowOff>
    </xdr:from>
    <xdr:ext cx="469744" cy="259045"/>
    <xdr:sp macro="" textlink="">
      <xdr:nvSpPr>
        <xdr:cNvPr id="284" name="【福祉施設】&#10;一人当たり面積該当値テキスト"/>
        <xdr:cNvSpPr txBox="1"/>
      </xdr:nvSpPr>
      <xdr:spPr>
        <a:xfrm>
          <a:off x="10566400" y="1465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165281</xdr:rowOff>
    </xdr:from>
    <xdr:to>
      <xdr:col>14</xdr:col>
      <xdr:colOff>79375</xdr:colOff>
      <xdr:row>86</xdr:row>
      <xdr:rowOff>95431</xdr:rowOff>
    </xdr:to>
    <xdr:sp macro="" textlink="">
      <xdr:nvSpPr>
        <xdr:cNvPr id="285" name="円/楕円 284"/>
        <xdr:cNvSpPr/>
      </xdr:nvSpPr>
      <xdr:spPr>
        <a:xfrm>
          <a:off x="958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44631</xdr:rowOff>
    </xdr:from>
    <xdr:to>
      <xdr:col>15</xdr:col>
      <xdr:colOff>180975</xdr:colOff>
      <xdr:row>86</xdr:row>
      <xdr:rowOff>44631</xdr:rowOff>
    </xdr:to>
    <xdr:cxnSp macro="">
      <xdr:nvCxnSpPr>
        <xdr:cNvPr id="286" name="直線コネクタ 285"/>
        <xdr:cNvCxnSpPr/>
      </xdr:nvCxnSpPr>
      <xdr:spPr>
        <a:xfrm>
          <a:off x="9639300" y="1478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87"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86558</xdr:rowOff>
    </xdr:from>
    <xdr:ext cx="469744" cy="259045"/>
    <xdr:sp macro="" textlink="">
      <xdr:nvSpPr>
        <xdr:cNvPr id="288" name="n_1mainValue【福祉施設】&#10;一人当たり面積"/>
        <xdr:cNvSpPr txBox="1"/>
      </xdr:nvSpPr>
      <xdr:spPr>
        <a:xfrm>
          <a:off x="9391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128270</xdr:rowOff>
    </xdr:from>
    <xdr:to>
      <xdr:col>6</xdr:col>
      <xdr:colOff>561975</xdr:colOff>
      <xdr:row>104</xdr:row>
      <xdr:rowOff>58420</xdr:rowOff>
    </xdr:to>
    <xdr:sp macro="" textlink="">
      <xdr:nvSpPr>
        <xdr:cNvPr id="326" name="円/楕円 325"/>
        <xdr:cNvSpPr/>
      </xdr:nvSpPr>
      <xdr:spPr>
        <a:xfrm>
          <a:off x="4584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151147</xdr:rowOff>
    </xdr:from>
    <xdr:ext cx="405111" cy="259045"/>
    <xdr:sp macro="" textlink="">
      <xdr:nvSpPr>
        <xdr:cNvPr id="327" name="【市民会館】&#10;有形固定資産減価償却率該当値テキスト"/>
        <xdr:cNvSpPr txBox="1"/>
      </xdr:nvSpPr>
      <xdr:spPr>
        <a:xfrm>
          <a:off x="47244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2539</xdr:rowOff>
    </xdr:from>
    <xdr:to>
      <xdr:col>5</xdr:col>
      <xdr:colOff>409575</xdr:colOff>
      <xdr:row>104</xdr:row>
      <xdr:rowOff>104139</xdr:rowOff>
    </xdr:to>
    <xdr:sp macro="" textlink="">
      <xdr:nvSpPr>
        <xdr:cNvPr id="328" name="円/楕円 327"/>
        <xdr:cNvSpPr/>
      </xdr:nvSpPr>
      <xdr:spPr>
        <a:xfrm>
          <a:off x="3746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7620</xdr:rowOff>
    </xdr:from>
    <xdr:to>
      <xdr:col>6</xdr:col>
      <xdr:colOff>511175</xdr:colOff>
      <xdr:row>104</xdr:row>
      <xdr:rowOff>53339</xdr:rowOff>
    </xdr:to>
    <xdr:cxnSp macro="">
      <xdr:nvCxnSpPr>
        <xdr:cNvPr id="329" name="直線コネクタ 328"/>
        <xdr:cNvCxnSpPr/>
      </xdr:nvCxnSpPr>
      <xdr:spPr>
        <a:xfrm flipV="1">
          <a:off x="3797300" y="178384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125747</xdr:rowOff>
    </xdr:from>
    <xdr:ext cx="405111" cy="259045"/>
    <xdr:sp macro="" textlink="">
      <xdr:nvSpPr>
        <xdr:cNvPr id="330"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120666</xdr:rowOff>
    </xdr:from>
    <xdr:ext cx="405111" cy="259045"/>
    <xdr:sp macro="" textlink="">
      <xdr:nvSpPr>
        <xdr:cNvPr id="331" name="n_1mainValue【市民会館】&#10;有形固定資産減価償却率"/>
        <xdr:cNvSpPr txBox="1"/>
      </xdr:nvSpPr>
      <xdr:spPr>
        <a:xfrm>
          <a:off x="3582043"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58"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114554</xdr:rowOff>
    </xdr:from>
    <xdr:to>
      <xdr:col>15</xdr:col>
      <xdr:colOff>231775</xdr:colOff>
      <xdr:row>106</xdr:row>
      <xdr:rowOff>44704</xdr:rowOff>
    </xdr:to>
    <xdr:sp macro="" textlink="">
      <xdr:nvSpPr>
        <xdr:cNvPr id="366" name="円/楕円 365"/>
        <xdr:cNvSpPr/>
      </xdr:nvSpPr>
      <xdr:spPr>
        <a:xfrm>
          <a:off x="104267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92981</xdr:rowOff>
    </xdr:from>
    <xdr:ext cx="469744" cy="259045"/>
    <xdr:sp macro="" textlink="">
      <xdr:nvSpPr>
        <xdr:cNvPr id="367" name="【市民会館】&#10;一人当たり面積該当値テキスト"/>
        <xdr:cNvSpPr txBox="1"/>
      </xdr:nvSpPr>
      <xdr:spPr>
        <a:xfrm>
          <a:off x="10566400"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114554</xdr:rowOff>
    </xdr:from>
    <xdr:to>
      <xdr:col>14</xdr:col>
      <xdr:colOff>79375</xdr:colOff>
      <xdr:row>106</xdr:row>
      <xdr:rowOff>44704</xdr:rowOff>
    </xdr:to>
    <xdr:sp macro="" textlink="">
      <xdr:nvSpPr>
        <xdr:cNvPr id="368" name="円/楕円 367"/>
        <xdr:cNvSpPr/>
      </xdr:nvSpPr>
      <xdr:spPr>
        <a:xfrm>
          <a:off x="9588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165354</xdr:rowOff>
    </xdr:from>
    <xdr:to>
      <xdr:col>15</xdr:col>
      <xdr:colOff>180975</xdr:colOff>
      <xdr:row>105</xdr:row>
      <xdr:rowOff>165354</xdr:rowOff>
    </xdr:to>
    <xdr:cxnSp macro="">
      <xdr:nvCxnSpPr>
        <xdr:cNvPr id="369" name="直線コネクタ 368"/>
        <xdr:cNvCxnSpPr/>
      </xdr:nvCxnSpPr>
      <xdr:spPr>
        <a:xfrm>
          <a:off x="9639300" y="18167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40657</xdr:rowOff>
    </xdr:from>
    <xdr:ext cx="469744" cy="259045"/>
    <xdr:sp macro="" textlink="">
      <xdr:nvSpPr>
        <xdr:cNvPr id="37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35831</xdr:rowOff>
    </xdr:from>
    <xdr:ext cx="469744" cy="259045"/>
    <xdr:sp macro="" textlink="">
      <xdr:nvSpPr>
        <xdr:cNvPr id="371" name="n_1mainValue【市民会館】&#10;一人当たり面積"/>
        <xdr:cNvSpPr txBox="1"/>
      </xdr:nvSpPr>
      <xdr:spPr>
        <a:xfrm>
          <a:off x="9391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98" name="直線コネクタ 3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99" name="テキスト ボックス 39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0" name="直線コネクタ 3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1" name="テキスト ボックス 4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2" name="直線コネクタ 4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3" name="テキスト ボックス 4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4" name="直線コネクタ 4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5" name="テキスト ボックス 4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6" name="直線コネクタ 4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7" name="テキスト ボックス 4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8" name="直線コネクタ 4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09" name="テキスト ボックス 40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1" name="テキスト ボックス 4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13" name="直線コネクタ 412"/>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14"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15" name="直線コネクタ 414"/>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16"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17" name="直線コネクタ 416"/>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18"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19" name="フローチャート : 判断 418"/>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20" name="フローチャート : 判断 419"/>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21046</xdr:rowOff>
    </xdr:from>
    <xdr:to>
      <xdr:col>23</xdr:col>
      <xdr:colOff>568325</xdr:colOff>
      <xdr:row>58</xdr:row>
      <xdr:rowOff>122646</xdr:rowOff>
    </xdr:to>
    <xdr:sp macro="" textlink="">
      <xdr:nvSpPr>
        <xdr:cNvPr id="426" name="円/楕円 425"/>
        <xdr:cNvSpPr/>
      </xdr:nvSpPr>
      <xdr:spPr>
        <a:xfrm>
          <a:off x="16268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43923</xdr:rowOff>
    </xdr:from>
    <xdr:ext cx="405111" cy="259045"/>
    <xdr:sp macro="" textlink="">
      <xdr:nvSpPr>
        <xdr:cNvPr id="427" name="【保健センター・保健所】&#10;有形固定資産減価償却率該当値テキスト"/>
        <xdr:cNvSpPr txBox="1"/>
      </xdr:nvSpPr>
      <xdr:spPr>
        <a:xfrm>
          <a:off x="164084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55335</xdr:rowOff>
    </xdr:from>
    <xdr:to>
      <xdr:col>22</xdr:col>
      <xdr:colOff>415925</xdr:colOff>
      <xdr:row>58</xdr:row>
      <xdr:rowOff>156935</xdr:rowOff>
    </xdr:to>
    <xdr:sp macro="" textlink="">
      <xdr:nvSpPr>
        <xdr:cNvPr id="428" name="円/楕円 427"/>
        <xdr:cNvSpPr/>
      </xdr:nvSpPr>
      <xdr:spPr>
        <a:xfrm>
          <a:off x="15430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71846</xdr:rowOff>
    </xdr:from>
    <xdr:to>
      <xdr:col>23</xdr:col>
      <xdr:colOff>517525</xdr:colOff>
      <xdr:row>58</xdr:row>
      <xdr:rowOff>106135</xdr:rowOff>
    </xdr:to>
    <xdr:cxnSp macro="">
      <xdr:nvCxnSpPr>
        <xdr:cNvPr id="429" name="直線コネクタ 428"/>
        <xdr:cNvCxnSpPr/>
      </xdr:nvCxnSpPr>
      <xdr:spPr>
        <a:xfrm flipV="1">
          <a:off x="15481300" y="100159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74584</xdr:rowOff>
    </xdr:from>
    <xdr:ext cx="405111" cy="259045"/>
    <xdr:sp macro="" textlink="">
      <xdr:nvSpPr>
        <xdr:cNvPr id="430"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2012</xdr:rowOff>
    </xdr:from>
    <xdr:ext cx="405111" cy="259045"/>
    <xdr:sp macro="" textlink="">
      <xdr:nvSpPr>
        <xdr:cNvPr id="431" name="n_1mainValue【保健センター・保健所】&#10;有形固定資産減価償却率"/>
        <xdr:cNvSpPr txBox="1"/>
      </xdr:nvSpPr>
      <xdr:spPr>
        <a:xfrm>
          <a:off x="15266043"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2" name="直線コネクタ 4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3" name="テキスト ボックス 4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4" name="直線コネクタ 4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5" name="テキスト ボックス 4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6" name="直線コネクタ 4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7" name="テキスト ボックス 4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8" name="直線コネクタ 4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9" name="テキスト ボックス 4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0" name="直線コネクタ 4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1" name="テキスト ボックス 4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55" name="直線コネクタ 454"/>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56"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57" name="直線コネクタ 456"/>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58"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59" name="直線コネクタ 458"/>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460"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61" name="フローチャート : 判断 460"/>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62" name="フローチャート : 判断 461"/>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139700</xdr:rowOff>
    </xdr:from>
    <xdr:to>
      <xdr:col>32</xdr:col>
      <xdr:colOff>238125</xdr:colOff>
      <xdr:row>63</xdr:row>
      <xdr:rowOff>69850</xdr:rowOff>
    </xdr:to>
    <xdr:sp macro="" textlink="">
      <xdr:nvSpPr>
        <xdr:cNvPr id="468" name="円/楕円 467"/>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54627</xdr:rowOff>
    </xdr:from>
    <xdr:ext cx="469744" cy="259045"/>
    <xdr:sp macro="" textlink="">
      <xdr:nvSpPr>
        <xdr:cNvPr id="469" name="【保健センター・保健所】&#10;一人当たり面積該当値テキスト"/>
        <xdr:cNvSpPr txBox="1"/>
      </xdr:nvSpPr>
      <xdr:spPr>
        <a:xfrm>
          <a:off x="22250400"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139700</xdr:rowOff>
    </xdr:from>
    <xdr:to>
      <xdr:col>31</xdr:col>
      <xdr:colOff>85725</xdr:colOff>
      <xdr:row>63</xdr:row>
      <xdr:rowOff>69850</xdr:rowOff>
    </xdr:to>
    <xdr:sp macro="" textlink="">
      <xdr:nvSpPr>
        <xdr:cNvPr id="470" name="円/楕円 469"/>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19050</xdr:rowOff>
    </xdr:from>
    <xdr:to>
      <xdr:col>32</xdr:col>
      <xdr:colOff>187325</xdr:colOff>
      <xdr:row>63</xdr:row>
      <xdr:rowOff>19050</xdr:rowOff>
    </xdr:to>
    <xdr:cxnSp macro="">
      <xdr:nvCxnSpPr>
        <xdr:cNvPr id="471" name="直線コネクタ 470"/>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137177</xdr:rowOff>
    </xdr:from>
    <xdr:ext cx="469744" cy="259045"/>
    <xdr:sp macro="" textlink="">
      <xdr:nvSpPr>
        <xdr:cNvPr id="472"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60977</xdr:rowOff>
    </xdr:from>
    <xdr:ext cx="469744" cy="259045"/>
    <xdr:sp macro="" textlink="">
      <xdr:nvSpPr>
        <xdr:cNvPr id="473"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1" name="正方形/長方形 4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2" name="テキスト ボックス 4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3" name="直線コネクタ 4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4" name="テキスト ボックス 4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5" name="直線コネクタ 48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6" name="テキスト ボックス 48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7" name="直線コネクタ 48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8" name="テキスト ボックス 48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9" name="直線コネクタ 48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0" name="テキスト ボックス 48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1" name="直線コネクタ 49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2" name="テキスト ボックス 49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3" name="直線コネクタ 4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4" name="テキスト ボックス 4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96" name="直線コネクタ 495"/>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97"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98" name="直線コネクタ 497"/>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99"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00" name="直線コネクタ 49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501"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02" name="フローチャート : 判断 501"/>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03" name="フローチャート : 判断 502"/>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113030</xdr:rowOff>
    </xdr:from>
    <xdr:to>
      <xdr:col>23</xdr:col>
      <xdr:colOff>568325</xdr:colOff>
      <xdr:row>82</xdr:row>
      <xdr:rowOff>43180</xdr:rowOff>
    </xdr:to>
    <xdr:sp macro="" textlink="">
      <xdr:nvSpPr>
        <xdr:cNvPr id="509" name="円/楕円 508"/>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91457</xdr:rowOff>
    </xdr:from>
    <xdr:ext cx="405111" cy="259045"/>
    <xdr:sp macro="" textlink="">
      <xdr:nvSpPr>
        <xdr:cNvPr id="510" name="【消防施設】&#10;有形固定資産減価償却率該当値テキスト"/>
        <xdr:cNvSpPr txBox="1"/>
      </xdr:nvSpPr>
      <xdr:spPr>
        <a:xfrm>
          <a:off x="164084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3302</xdr:rowOff>
    </xdr:from>
    <xdr:to>
      <xdr:col>22</xdr:col>
      <xdr:colOff>415925</xdr:colOff>
      <xdr:row>82</xdr:row>
      <xdr:rowOff>104902</xdr:rowOff>
    </xdr:to>
    <xdr:sp macro="" textlink="">
      <xdr:nvSpPr>
        <xdr:cNvPr id="511" name="円/楕円 510"/>
        <xdr:cNvSpPr/>
      </xdr:nvSpPr>
      <xdr:spPr>
        <a:xfrm>
          <a:off x="15430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163830</xdr:rowOff>
    </xdr:from>
    <xdr:to>
      <xdr:col>23</xdr:col>
      <xdr:colOff>517525</xdr:colOff>
      <xdr:row>82</xdr:row>
      <xdr:rowOff>54102</xdr:rowOff>
    </xdr:to>
    <xdr:cxnSp macro="">
      <xdr:nvCxnSpPr>
        <xdr:cNvPr id="512" name="直線コネクタ 511"/>
        <xdr:cNvCxnSpPr/>
      </xdr:nvCxnSpPr>
      <xdr:spPr>
        <a:xfrm flipV="1">
          <a:off x="15481300" y="1405128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271</xdr:rowOff>
    </xdr:from>
    <xdr:ext cx="405111" cy="259045"/>
    <xdr:sp macro="" textlink="">
      <xdr:nvSpPr>
        <xdr:cNvPr id="513"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96029</xdr:rowOff>
    </xdr:from>
    <xdr:ext cx="405111" cy="259045"/>
    <xdr:sp macro="" textlink="">
      <xdr:nvSpPr>
        <xdr:cNvPr id="514" name="n_1mainValue【消防施設】&#10;有形固定資産減価償却率"/>
        <xdr:cNvSpPr txBox="1"/>
      </xdr:nvSpPr>
      <xdr:spPr>
        <a:xfrm>
          <a:off x="15266043"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5" name="直線コネクタ 5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6" name="テキスト ボックス 5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7" name="直線コネクタ 5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8" name="テキスト ボックス 5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9" name="直線コネクタ 5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0" name="テキスト ボックス 5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1" name="直線コネクタ 5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2" name="テキスト ボックス 5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3" name="直線コネクタ 5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4" name="テキスト ボックス 5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5" name="直線コネクタ 5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6" name="テキスト ボックス 5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7" name="直線コネクタ 5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8" name="テキスト ボックス 5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40" name="直線コネクタ 539"/>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41"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42" name="直線コネクタ 541"/>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43"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44" name="直線コネクタ 543"/>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170741</xdr:rowOff>
    </xdr:from>
    <xdr:ext cx="469744" cy="259045"/>
    <xdr:sp macro="" textlink="">
      <xdr:nvSpPr>
        <xdr:cNvPr id="545" name="【消防施設】&#10;一人当たり面積平均値テキスト"/>
        <xdr:cNvSpPr txBox="1"/>
      </xdr:nvSpPr>
      <xdr:spPr>
        <a:xfrm>
          <a:off x="222504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46" name="フローチャート : 判断 545"/>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47" name="フローチャート : 判断 546"/>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8" name="テキスト ボックス 5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9" name="テキスト ボックス 5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0" name="テキスト ボックス 5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1" name="テキスト ボックス 5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2" name="テキスト ボックス 5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79829</xdr:rowOff>
    </xdr:from>
    <xdr:to>
      <xdr:col>32</xdr:col>
      <xdr:colOff>238125</xdr:colOff>
      <xdr:row>85</xdr:row>
      <xdr:rowOff>9979</xdr:rowOff>
    </xdr:to>
    <xdr:sp macro="" textlink="">
      <xdr:nvSpPr>
        <xdr:cNvPr id="553" name="円/楕円 552"/>
        <xdr:cNvSpPr/>
      </xdr:nvSpPr>
      <xdr:spPr>
        <a:xfrm>
          <a:off x="22110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58256</xdr:rowOff>
    </xdr:from>
    <xdr:ext cx="469744" cy="259045"/>
    <xdr:sp macro="" textlink="">
      <xdr:nvSpPr>
        <xdr:cNvPr id="554" name="【消防施設】&#10;一人当たり面積該当値テキスト"/>
        <xdr:cNvSpPr txBox="1"/>
      </xdr:nvSpPr>
      <xdr:spPr>
        <a:xfrm>
          <a:off x="222504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58057</xdr:rowOff>
    </xdr:from>
    <xdr:to>
      <xdr:col>31</xdr:col>
      <xdr:colOff>85725</xdr:colOff>
      <xdr:row>84</xdr:row>
      <xdr:rowOff>159657</xdr:rowOff>
    </xdr:to>
    <xdr:sp macro="" textlink="">
      <xdr:nvSpPr>
        <xdr:cNvPr id="555" name="円/楕円 554"/>
        <xdr:cNvSpPr/>
      </xdr:nvSpPr>
      <xdr:spPr>
        <a:xfrm>
          <a:off x="21272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108857</xdr:rowOff>
    </xdr:from>
    <xdr:to>
      <xdr:col>32</xdr:col>
      <xdr:colOff>187325</xdr:colOff>
      <xdr:row>84</xdr:row>
      <xdr:rowOff>130629</xdr:rowOff>
    </xdr:to>
    <xdr:cxnSp macro="">
      <xdr:nvCxnSpPr>
        <xdr:cNvPr id="556" name="直線コネクタ 555"/>
        <xdr:cNvCxnSpPr/>
      </xdr:nvCxnSpPr>
      <xdr:spPr>
        <a:xfrm>
          <a:off x="21323300" y="145106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157134</xdr:rowOff>
    </xdr:from>
    <xdr:ext cx="469744" cy="259045"/>
    <xdr:sp macro="" textlink="">
      <xdr:nvSpPr>
        <xdr:cNvPr id="557"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150784</xdr:rowOff>
    </xdr:from>
    <xdr:ext cx="469744" cy="259045"/>
    <xdr:sp macro="" textlink="">
      <xdr:nvSpPr>
        <xdr:cNvPr id="558" name="n_1mainValue【消防施設】&#10;一人当たり面積"/>
        <xdr:cNvSpPr txBox="1"/>
      </xdr:nvSpPr>
      <xdr:spPr>
        <a:xfrm>
          <a:off x="210757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9" name="テキスト ボックス 5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0" name="直線コネクタ 5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1" name="テキスト ボックス 5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2" name="直線コネクタ 5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3" name="テキスト ボックス 5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4" name="直線コネクタ 5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5" name="テキスト ボックス 5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6" name="直線コネクタ 5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7" name="テキスト ボックス 5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8" name="直線コネクタ 5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9" name="テキスト ボックス 5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1" name="テキスト ボックス 5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83" name="直線コネクタ 582"/>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84"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85" name="直線コネクタ 584"/>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86"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87" name="直線コネクタ 586"/>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588"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89" name="フローチャート : 判断 588"/>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90" name="フローチャート : 判断 589"/>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113030</xdr:rowOff>
    </xdr:from>
    <xdr:to>
      <xdr:col>23</xdr:col>
      <xdr:colOff>568325</xdr:colOff>
      <xdr:row>105</xdr:row>
      <xdr:rowOff>43180</xdr:rowOff>
    </xdr:to>
    <xdr:sp macro="" textlink="">
      <xdr:nvSpPr>
        <xdr:cNvPr id="596" name="円/楕円 595"/>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91457</xdr:rowOff>
    </xdr:from>
    <xdr:ext cx="405111" cy="259045"/>
    <xdr:sp macro="" textlink="">
      <xdr:nvSpPr>
        <xdr:cNvPr id="597" name="【庁舎】&#10;有形固定資産減価償却率該当値テキスト"/>
        <xdr:cNvSpPr txBox="1"/>
      </xdr:nvSpPr>
      <xdr:spPr>
        <a:xfrm>
          <a:off x="16408400"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149225</xdr:rowOff>
    </xdr:from>
    <xdr:to>
      <xdr:col>22</xdr:col>
      <xdr:colOff>415925</xdr:colOff>
      <xdr:row>105</xdr:row>
      <xdr:rowOff>79375</xdr:rowOff>
    </xdr:to>
    <xdr:sp macro="" textlink="">
      <xdr:nvSpPr>
        <xdr:cNvPr id="598" name="円/楕円 597"/>
        <xdr:cNvSpPr/>
      </xdr:nvSpPr>
      <xdr:spPr>
        <a:xfrm>
          <a:off x="15430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163830</xdr:rowOff>
    </xdr:from>
    <xdr:to>
      <xdr:col>23</xdr:col>
      <xdr:colOff>517525</xdr:colOff>
      <xdr:row>105</xdr:row>
      <xdr:rowOff>28575</xdr:rowOff>
    </xdr:to>
    <xdr:cxnSp macro="">
      <xdr:nvCxnSpPr>
        <xdr:cNvPr id="599" name="直線コネクタ 598"/>
        <xdr:cNvCxnSpPr/>
      </xdr:nvCxnSpPr>
      <xdr:spPr>
        <a:xfrm flipV="1">
          <a:off x="15481300" y="179946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19702</xdr:rowOff>
    </xdr:from>
    <xdr:ext cx="405111" cy="259045"/>
    <xdr:sp macro="" textlink="">
      <xdr:nvSpPr>
        <xdr:cNvPr id="600"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70502</xdr:rowOff>
    </xdr:from>
    <xdr:ext cx="405111" cy="259045"/>
    <xdr:sp macro="" textlink="">
      <xdr:nvSpPr>
        <xdr:cNvPr id="601" name="n_1mainValue【庁舎】&#10;有形固定資産減価償却率"/>
        <xdr:cNvSpPr txBox="1"/>
      </xdr:nvSpPr>
      <xdr:spPr>
        <a:xfrm>
          <a:off x="15266043"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2" name="テキスト ボックス 6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28" name="直線コネクタ 627"/>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29"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30" name="直線コネクタ 62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31"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32" name="直線コネクタ 631"/>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33"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34" name="フローチャート : 判断 63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35" name="フローチャート : 判断 634"/>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28666</xdr:rowOff>
    </xdr:from>
    <xdr:to>
      <xdr:col>32</xdr:col>
      <xdr:colOff>238125</xdr:colOff>
      <xdr:row>108</xdr:row>
      <xdr:rowOff>130266</xdr:rowOff>
    </xdr:to>
    <xdr:sp macro="" textlink="">
      <xdr:nvSpPr>
        <xdr:cNvPr id="641" name="円/楕円 640"/>
        <xdr:cNvSpPr/>
      </xdr:nvSpPr>
      <xdr:spPr>
        <a:xfrm>
          <a:off x="22110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115043</xdr:rowOff>
    </xdr:from>
    <xdr:ext cx="469744" cy="259045"/>
    <xdr:sp macro="" textlink="">
      <xdr:nvSpPr>
        <xdr:cNvPr id="642" name="【庁舎】&#10;一人当たり面積該当値テキスト"/>
        <xdr:cNvSpPr txBox="1"/>
      </xdr:nvSpPr>
      <xdr:spPr>
        <a:xfrm>
          <a:off x="22250400" y="184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51526</xdr:rowOff>
    </xdr:from>
    <xdr:to>
      <xdr:col>31</xdr:col>
      <xdr:colOff>85725</xdr:colOff>
      <xdr:row>108</xdr:row>
      <xdr:rowOff>153126</xdr:rowOff>
    </xdr:to>
    <xdr:sp macro="" textlink="">
      <xdr:nvSpPr>
        <xdr:cNvPr id="643" name="円/楕円 642"/>
        <xdr:cNvSpPr/>
      </xdr:nvSpPr>
      <xdr:spPr>
        <a:xfrm>
          <a:off x="2127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79466</xdr:rowOff>
    </xdr:from>
    <xdr:to>
      <xdr:col>32</xdr:col>
      <xdr:colOff>187325</xdr:colOff>
      <xdr:row>108</xdr:row>
      <xdr:rowOff>102326</xdr:rowOff>
    </xdr:to>
    <xdr:cxnSp macro="">
      <xdr:nvCxnSpPr>
        <xdr:cNvPr id="644" name="直線コネクタ 643"/>
        <xdr:cNvCxnSpPr/>
      </xdr:nvCxnSpPr>
      <xdr:spPr>
        <a:xfrm flipV="1">
          <a:off x="21323300" y="185960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66783</xdr:rowOff>
    </xdr:from>
    <xdr:ext cx="469744" cy="259045"/>
    <xdr:sp macro="" textlink="">
      <xdr:nvSpPr>
        <xdr:cNvPr id="645"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144253</xdr:rowOff>
    </xdr:from>
    <xdr:ext cx="469744" cy="259045"/>
    <xdr:sp macro="" textlink="">
      <xdr:nvSpPr>
        <xdr:cNvPr id="646" name="n_1mainValue【庁舎】&#10;一人当たり面積"/>
        <xdr:cNvSpPr txBox="1"/>
      </xdr:nvSpPr>
      <xdr:spPr>
        <a:xfrm>
          <a:off x="210757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有形固定資産減価償却率は、庁舎、消防施設が類似団体平均並みであるものの、他の施設はいずれも類似団体平均より高く、体育館・プールが特に高くなっている。</a:t>
          </a:r>
          <a:endParaRPr lang="ja-JP" altLang="ja-JP" sz="1400">
            <a:effectLst/>
            <a:latin typeface="+mj-ea"/>
            <a:ea typeface="+mj-ea"/>
          </a:endParaRPr>
        </a:p>
        <a:p>
          <a:r>
            <a:rPr kumimoji="1" lang="ja-JP" altLang="ja-JP" sz="1100">
              <a:solidFill>
                <a:schemeClr val="dk1"/>
              </a:solidFill>
              <a:effectLst/>
              <a:latin typeface="+mj-ea"/>
              <a:ea typeface="+mj-ea"/>
              <a:cs typeface="+mn-cs"/>
            </a:rPr>
            <a:t>体育館・プールについては、平成</a:t>
          </a:r>
          <a:r>
            <a:rPr kumimoji="1" lang="en-US" altLang="ja-JP" sz="1100">
              <a:solidFill>
                <a:schemeClr val="dk1"/>
              </a:solidFill>
              <a:effectLst/>
              <a:latin typeface="+mj-ea"/>
              <a:ea typeface="+mj-ea"/>
              <a:cs typeface="+mn-cs"/>
            </a:rPr>
            <a:t>28</a:t>
          </a:r>
          <a:r>
            <a:rPr kumimoji="1" lang="ja-JP" altLang="ja-JP" sz="1100">
              <a:solidFill>
                <a:schemeClr val="dk1"/>
              </a:solidFill>
              <a:effectLst/>
              <a:latin typeface="+mj-ea"/>
              <a:ea typeface="+mj-ea"/>
              <a:cs typeface="+mn-cs"/>
            </a:rPr>
            <a:t>年度に市民プールを解体し、また平成</a:t>
          </a:r>
          <a:r>
            <a:rPr kumimoji="1" lang="en-US" altLang="ja-JP" sz="1100">
              <a:solidFill>
                <a:schemeClr val="dk1"/>
              </a:solidFill>
              <a:effectLst/>
              <a:latin typeface="+mj-ea"/>
              <a:ea typeface="+mj-ea"/>
              <a:cs typeface="+mn-cs"/>
            </a:rPr>
            <a:t>30</a:t>
          </a:r>
          <a:r>
            <a:rPr kumimoji="1" lang="ja-JP" altLang="ja-JP" sz="1100">
              <a:solidFill>
                <a:schemeClr val="dk1"/>
              </a:solidFill>
              <a:effectLst/>
              <a:latin typeface="+mj-ea"/>
              <a:ea typeface="+mj-ea"/>
              <a:cs typeface="+mn-cs"/>
            </a:rPr>
            <a:t>年度に新体育館の開館を予定しており、老朽化対策に取り組んでいる。</a:t>
          </a:r>
          <a:endParaRPr lang="ja-JP" altLang="ja-JP" sz="1400">
            <a:effectLst/>
            <a:latin typeface="+mj-ea"/>
            <a:ea typeface="+mj-ea"/>
          </a:endParaRPr>
        </a:p>
        <a:p>
          <a:r>
            <a:rPr kumimoji="1" lang="ja-JP" altLang="ja-JP" sz="1100">
              <a:solidFill>
                <a:schemeClr val="dk1"/>
              </a:solidFill>
              <a:effectLst/>
              <a:latin typeface="+mj-ea"/>
              <a:ea typeface="+mj-ea"/>
              <a:cs typeface="+mn-cs"/>
            </a:rPr>
            <a:t>図書館については、利用状況や市民ニーズを踏まえ今後のあり方を検討し、新図書館建設に係る基本計画を平成</a:t>
          </a:r>
          <a:r>
            <a:rPr kumimoji="1" lang="en-US" altLang="ja-JP" sz="1100">
              <a:solidFill>
                <a:schemeClr val="dk1"/>
              </a:solidFill>
              <a:effectLst/>
              <a:latin typeface="+mj-ea"/>
              <a:ea typeface="+mj-ea"/>
              <a:cs typeface="+mn-cs"/>
            </a:rPr>
            <a:t>30</a:t>
          </a:r>
          <a:r>
            <a:rPr kumimoji="1" lang="ja-JP" altLang="ja-JP" sz="1100">
              <a:solidFill>
                <a:schemeClr val="dk1"/>
              </a:solidFill>
              <a:effectLst/>
              <a:latin typeface="+mj-ea"/>
              <a:ea typeface="+mj-ea"/>
              <a:cs typeface="+mn-cs"/>
            </a:rPr>
            <a:t>年度に策定することとしている。</a:t>
          </a:r>
          <a:endParaRPr lang="ja-JP" altLang="ja-JP" sz="1400">
            <a:effectLst/>
            <a:latin typeface="+mj-ea"/>
            <a:ea typeface="+mj-ea"/>
          </a:endParaRPr>
        </a:p>
        <a:p>
          <a:r>
            <a:rPr kumimoji="1" lang="ja-JP" altLang="ja-JP" sz="1100">
              <a:solidFill>
                <a:schemeClr val="dk1"/>
              </a:solidFill>
              <a:effectLst/>
              <a:latin typeface="+mj-ea"/>
              <a:ea typeface="+mj-ea"/>
              <a:cs typeface="+mn-cs"/>
            </a:rPr>
            <a:t>一人当たり面積は、いずれの施設も類似団体平均を下回っており、低い水準となっている。</a:t>
          </a:r>
          <a:endParaRPr lang="ja-JP" altLang="ja-JP" sz="1400">
            <a:effectLst/>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愛知県江南市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101,058
99,436
30.20
28,659,658
27,743,831
848,082
17,804,701
23,269,647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a:t>
          </a:r>
          <a:r>
            <a:rPr kumimoji="1" lang="en-US" altLang="ja-JP"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類似団体</a:t>
          </a:r>
          <a:r>
            <a:rPr kumimoji="1" lang="ja-JP" altLang="en-US" sz="1200">
              <a:solidFill>
                <a:schemeClr val="dk1"/>
              </a:solidFill>
              <a:effectLst/>
              <a:latin typeface="+mj-ea"/>
              <a:ea typeface="+mj-ea"/>
              <a:cs typeface="+mn-cs"/>
            </a:rPr>
            <a:t>と同様に</a:t>
          </a:r>
          <a:r>
            <a:rPr kumimoji="1" lang="ja-JP" altLang="ja-JP" sz="1200">
              <a:solidFill>
                <a:schemeClr val="dk1"/>
              </a:solidFill>
              <a:effectLst/>
              <a:latin typeface="+mj-ea"/>
              <a:ea typeface="+mj-ea"/>
              <a:cs typeface="+mn-cs"/>
            </a:rPr>
            <a:t>前年度</a:t>
          </a:r>
          <a:r>
            <a:rPr kumimoji="1" lang="ja-JP" altLang="en-US" sz="1200">
              <a:solidFill>
                <a:schemeClr val="dk1"/>
              </a:solidFill>
              <a:effectLst/>
              <a:latin typeface="+mj-ea"/>
              <a:ea typeface="+mj-ea"/>
              <a:cs typeface="+mn-cs"/>
            </a:rPr>
            <a:t>から</a:t>
          </a:r>
          <a:r>
            <a:rPr kumimoji="1" lang="ja-JP" altLang="ja-JP" sz="1200">
              <a:solidFill>
                <a:schemeClr val="dk1"/>
              </a:solidFill>
              <a:effectLst/>
              <a:latin typeface="+mj-ea"/>
              <a:ea typeface="+mj-ea"/>
              <a:cs typeface="+mn-cs"/>
            </a:rPr>
            <a:t>横ばいの</a:t>
          </a:r>
          <a:r>
            <a:rPr kumimoji="1" lang="ja-JP" altLang="en-US" sz="1200">
              <a:solidFill>
                <a:schemeClr val="dk1"/>
              </a:solidFill>
              <a:effectLst/>
              <a:latin typeface="+mj-ea"/>
              <a:ea typeface="+mj-ea"/>
              <a:cs typeface="+mn-cs"/>
            </a:rPr>
            <a:t>推移</a:t>
          </a:r>
          <a:r>
            <a:rPr kumimoji="1" lang="ja-JP" altLang="ja-JP" sz="1200">
              <a:solidFill>
                <a:schemeClr val="dk1"/>
              </a:solidFill>
              <a:effectLst/>
              <a:latin typeface="+mj-ea"/>
              <a:ea typeface="+mj-ea"/>
              <a:cs typeface="+mn-cs"/>
            </a:rPr>
            <a:t>となり、類似団体内での順位は、</a:t>
          </a:r>
          <a:r>
            <a:rPr kumimoji="1" lang="en-US" altLang="ja-JP" sz="1200">
              <a:solidFill>
                <a:schemeClr val="dk1"/>
              </a:solidFill>
              <a:effectLst/>
              <a:latin typeface="+mj-ea"/>
              <a:ea typeface="+mj-ea"/>
              <a:cs typeface="+mn-cs"/>
            </a:rPr>
            <a:t>93</a:t>
          </a:r>
          <a:r>
            <a:rPr kumimoji="1" lang="ja-JP" altLang="ja-JP" sz="1200">
              <a:solidFill>
                <a:schemeClr val="dk1"/>
              </a:solidFill>
              <a:effectLst/>
              <a:latin typeface="+mj-ea"/>
              <a:ea typeface="+mj-ea"/>
              <a:cs typeface="+mn-cs"/>
            </a:rPr>
            <a:t>団体中、</a:t>
          </a:r>
          <a:r>
            <a:rPr kumimoji="1" lang="en-US" altLang="ja-JP" sz="1200">
              <a:solidFill>
                <a:schemeClr val="dk1"/>
              </a:solidFill>
              <a:effectLst/>
              <a:latin typeface="+mj-ea"/>
              <a:ea typeface="+mj-ea"/>
              <a:cs typeface="+mn-cs"/>
            </a:rPr>
            <a:t>30</a:t>
          </a:r>
          <a:r>
            <a:rPr kumimoji="1" lang="ja-JP" altLang="ja-JP" sz="1200">
              <a:solidFill>
                <a:schemeClr val="dk1"/>
              </a:solidFill>
              <a:effectLst/>
              <a:latin typeface="+mj-ea"/>
              <a:ea typeface="+mj-ea"/>
              <a:cs typeface="+mn-cs"/>
            </a:rPr>
            <a:t>位となっている。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a:t>
          </a:r>
          <a:r>
            <a:rPr kumimoji="1" lang="en-US" altLang="ja-JP"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28</a:t>
          </a:r>
          <a:r>
            <a:rPr kumimoji="1" lang="ja-JP" altLang="ja-JP" sz="1200">
              <a:solidFill>
                <a:schemeClr val="dk1"/>
              </a:solidFill>
              <a:effectLst/>
              <a:latin typeface="+mj-ea"/>
              <a:ea typeface="+mj-ea"/>
              <a:cs typeface="+mn-cs"/>
            </a:rPr>
            <a:t>年度においても、第七次行政改革大綱「第二次経営改革プラン」の目標である「質と量の改革による市民満足度の高い行政経営の実現」に向けて、経営改革を進めた。</a:t>
          </a:r>
          <a:endParaRPr lang="ja-JP" altLang="ja-JP" sz="1200">
            <a:effectLst/>
            <a:latin typeface="+mj-ea"/>
            <a:ea typeface="+mj-ea"/>
          </a:endParaRPr>
        </a:p>
        <a:p>
          <a:r>
            <a:rPr kumimoji="1" lang="ja-JP" altLang="ja-JP" sz="1200">
              <a:solidFill>
                <a:schemeClr val="dk1"/>
              </a:solidFill>
              <a:effectLst/>
              <a:latin typeface="+mj-ea"/>
              <a:ea typeface="+mj-ea"/>
              <a:cs typeface="+mn-cs"/>
            </a:rPr>
            <a:t>　</a:t>
          </a:r>
          <a:r>
            <a:rPr kumimoji="1" lang="en-US" altLang="ja-JP"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重点取組事項のひとつである「持続可能な財政基盤の確立」のため、今後も歳出削減に努めるとともに、新たな自主財源の確保や、収納率の向上を図り、財政基盤の強化に努める。</a:t>
          </a:r>
          <a:endParaRPr lang="ja-JP" altLang="ja-JP" sz="12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110672</xdr:rowOff>
    </xdr:to>
    <xdr:cxnSp macro="">
      <xdr:nvCxnSpPr>
        <xdr:cNvPr id="70" name="直線コネクタ 69"/>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110672</xdr:rowOff>
    </xdr:from>
    <xdr:to>
      <xdr:col>6</xdr:col>
      <xdr:colOff>0</xdr:colOff>
      <xdr:row>41</xdr:row>
      <xdr:rowOff>127907</xdr:rowOff>
    </xdr:to>
    <xdr:cxnSp macro="">
      <xdr:nvCxnSpPr>
        <xdr:cNvPr id="73" name="直線コネクタ 72"/>
        <xdr:cNvCxnSpPr/>
      </xdr:nvCxnSpPr>
      <xdr:spPr>
        <a:xfrm flipV="1">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110672</xdr:rowOff>
    </xdr:from>
    <xdr:to>
      <xdr:col>3</xdr:col>
      <xdr:colOff>279400</xdr:colOff>
      <xdr:row>41</xdr:row>
      <xdr:rowOff>127907</xdr:rowOff>
    </xdr:to>
    <xdr:cxnSp macro="">
      <xdr:nvCxnSpPr>
        <xdr:cNvPr id="79" name="直線コネクタ 78"/>
        <xdr:cNvCxnSpPr/>
      </xdr:nvCxnSpPr>
      <xdr:spPr>
        <a:xfrm>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90"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59872</xdr:rowOff>
    </xdr:from>
    <xdr:to>
      <xdr:col>6</xdr:col>
      <xdr:colOff>50800</xdr:colOff>
      <xdr:row>41</xdr:row>
      <xdr:rowOff>161472</xdr:rowOff>
    </xdr:to>
    <xdr:sp macro="" textlink="">
      <xdr:nvSpPr>
        <xdr:cNvPr id="91" name="円/楕円 90"/>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92" name="テキスト ボックス 91"/>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7" name="円/楕円 96"/>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98" name="テキスト ボックス 97"/>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rgbClr val="FF0000"/>
              </a:solidFill>
              <a:effectLst/>
              <a:latin typeface="+mn-lt"/>
              <a:ea typeface="+mn-ea"/>
              <a:cs typeface="+mn-cs"/>
            </a:rPr>
            <a:t> 　</a:t>
          </a:r>
          <a:r>
            <a:rPr kumimoji="1" lang="ja-JP" altLang="ja-JP" sz="1200">
              <a:solidFill>
                <a:schemeClr val="tx1"/>
              </a:solidFill>
              <a:effectLst/>
              <a:latin typeface="+mn-ea"/>
              <a:ea typeface="+mn-ea"/>
              <a:cs typeface="+mn-cs"/>
            </a:rPr>
            <a:t>地方消費税交付金の</a:t>
          </a:r>
          <a:r>
            <a:rPr kumimoji="1" lang="ja-JP" altLang="en-US" sz="1200">
              <a:solidFill>
                <a:schemeClr val="tx1"/>
              </a:solidFill>
              <a:effectLst/>
              <a:latin typeface="+mn-ea"/>
              <a:ea typeface="+mn-ea"/>
              <a:cs typeface="+mn-cs"/>
            </a:rPr>
            <a:t>減少</a:t>
          </a:r>
          <a:r>
            <a:rPr kumimoji="1" lang="ja-JP" altLang="ja-JP" sz="1200">
              <a:solidFill>
                <a:schemeClr val="tx1"/>
              </a:solidFill>
              <a:effectLst/>
              <a:latin typeface="+mn-ea"/>
              <a:ea typeface="+mn-ea"/>
              <a:cs typeface="+mn-cs"/>
            </a:rPr>
            <a:t>による経常一般財源等の</a:t>
          </a:r>
          <a:r>
            <a:rPr kumimoji="1" lang="ja-JP" altLang="en-US" sz="1200">
              <a:solidFill>
                <a:schemeClr val="tx1"/>
              </a:solidFill>
              <a:effectLst/>
              <a:latin typeface="+mn-ea"/>
              <a:ea typeface="+mn-ea"/>
              <a:cs typeface="+mn-cs"/>
            </a:rPr>
            <a:t>減少</a:t>
          </a:r>
          <a:r>
            <a:rPr kumimoji="1" lang="ja-JP" altLang="ja-JP" sz="1200">
              <a:solidFill>
                <a:schemeClr val="tx1"/>
              </a:solidFill>
              <a:effectLst/>
              <a:latin typeface="+mn-ea"/>
              <a:ea typeface="+mn-ea"/>
              <a:cs typeface="+mn-cs"/>
            </a:rPr>
            <a:t>や、公債費及び</a:t>
          </a:r>
          <a:r>
            <a:rPr kumimoji="1" lang="ja-JP" altLang="en-US" sz="1200">
              <a:solidFill>
                <a:schemeClr val="tx1"/>
              </a:solidFill>
              <a:effectLst/>
              <a:latin typeface="+mn-ea"/>
              <a:ea typeface="+mn-ea"/>
              <a:cs typeface="+mn-cs"/>
            </a:rPr>
            <a:t>扶助</a:t>
          </a:r>
          <a:r>
            <a:rPr kumimoji="1" lang="ja-JP" altLang="ja-JP" sz="1200">
              <a:solidFill>
                <a:schemeClr val="tx1"/>
              </a:solidFill>
              <a:effectLst/>
              <a:latin typeface="+mn-ea"/>
              <a:ea typeface="+mn-ea"/>
              <a:cs typeface="+mn-cs"/>
            </a:rPr>
            <a:t>費等の</a:t>
          </a:r>
          <a:r>
            <a:rPr kumimoji="1" lang="ja-JP" altLang="en-US" sz="1200">
              <a:solidFill>
                <a:schemeClr val="tx1"/>
              </a:solidFill>
              <a:effectLst/>
              <a:latin typeface="+mn-ea"/>
              <a:ea typeface="+mn-ea"/>
              <a:cs typeface="+mn-cs"/>
            </a:rPr>
            <a:t>増加</a:t>
          </a:r>
          <a:r>
            <a:rPr kumimoji="1" lang="ja-JP" altLang="ja-JP" sz="1200">
              <a:solidFill>
                <a:schemeClr val="tx1"/>
              </a:solidFill>
              <a:effectLst/>
              <a:latin typeface="+mn-ea"/>
              <a:ea typeface="+mn-ea"/>
              <a:cs typeface="+mn-cs"/>
            </a:rPr>
            <a:t>により、前年度と比較して</a:t>
          </a:r>
          <a:r>
            <a:rPr kumimoji="1" lang="en-US" altLang="ja-JP" sz="1200">
              <a:solidFill>
                <a:schemeClr val="tx1"/>
              </a:solidFill>
              <a:effectLst/>
              <a:latin typeface="+mn-ea"/>
              <a:ea typeface="+mn-ea"/>
              <a:cs typeface="+mn-cs"/>
            </a:rPr>
            <a:t>4.4</a:t>
          </a:r>
          <a:r>
            <a:rPr kumimoji="1" lang="ja-JP" altLang="ja-JP" sz="1200">
              <a:solidFill>
                <a:schemeClr val="tx1"/>
              </a:solidFill>
              <a:effectLst/>
              <a:latin typeface="+mn-ea"/>
              <a:ea typeface="+mn-ea"/>
              <a:cs typeface="+mn-cs"/>
            </a:rPr>
            <a:t>ポイント</a:t>
          </a:r>
          <a:r>
            <a:rPr kumimoji="1" lang="ja-JP" altLang="en-US" sz="1200">
              <a:solidFill>
                <a:schemeClr val="tx1"/>
              </a:solidFill>
              <a:effectLst/>
              <a:latin typeface="+mn-ea"/>
              <a:ea typeface="+mn-ea"/>
              <a:cs typeface="+mn-cs"/>
            </a:rPr>
            <a:t>悪化</a:t>
          </a:r>
          <a:r>
            <a:rPr kumimoji="1" lang="ja-JP" altLang="ja-JP" sz="1200">
              <a:solidFill>
                <a:schemeClr val="tx1"/>
              </a:solidFill>
              <a:effectLst/>
              <a:latin typeface="+mn-ea"/>
              <a:ea typeface="+mn-ea"/>
              <a:cs typeface="+mn-cs"/>
            </a:rPr>
            <a:t>し、類似団体内での順位は、</a:t>
          </a:r>
          <a:r>
            <a:rPr kumimoji="1" lang="en-US" altLang="ja-JP" sz="1200">
              <a:solidFill>
                <a:schemeClr val="tx1"/>
              </a:solidFill>
              <a:effectLst/>
              <a:latin typeface="+mn-ea"/>
              <a:ea typeface="+mn-ea"/>
              <a:cs typeface="+mn-cs"/>
            </a:rPr>
            <a:t>93</a:t>
          </a:r>
          <a:r>
            <a:rPr kumimoji="1" lang="ja-JP" altLang="ja-JP" sz="1200">
              <a:solidFill>
                <a:schemeClr val="tx1"/>
              </a:solidFill>
              <a:effectLst/>
              <a:latin typeface="+mn-ea"/>
              <a:ea typeface="+mn-ea"/>
              <a:cs typeface="+mn-cs"/>
            </a:rPr>
            <a:t>団体中、</a:t>
          </a:r>
          <a:r>
            <a:rPr kumimoji="1" lang="en-US" altLang="ja-JP" sz="1200">
              <a:solidFill>
                <a:schemeClr val="tx1"/>
              </a:solidFill>
              <a:effectLst/>
              <a:latin typeface="+mn-ea"/>
              <a:ea typeface="+mn-ea"/>
              <a:cs typeface="+mn-cs"/>
            </a:rPr>
            <a:t>18</a:t>
          </a:r>
          <a:r>
            <a:rPr kumimoji="1" lang="ja-JP" altLang="ja-JP" sz="1200">
              <a:solidFill>
                <a:schemeClr val="tx1"/>
              </a:solidFill>
              <a:effectLst/>
              <a:latin typeface="+mn-ea"/>
              <a:ea typeface="+mn-ea"/>
              <a:cs typeface="+mn-cs"/>
            </a:rPr>
            <a:t>位となっている。</a:t>
          </a:r>
          <a:endParaRPr lang="ja-JP" altLang="ja-JP" sz="1200">
            <a:solidFill>
              <a:schemeClr val="tx1"/>
            </a:solidFill>
            <a:effectLst/>
            <a:latin typeface="+mn-ea"/>
            <a:ea typeface="+mn-ea"/>
          </a:endParaRPr>
        </a:p>
        <a:p>
          <a:r>
            <a:rPr kumimoji="1" lang="ja-JP" altLang="en-US" sz="1200">
              <a:solidFill>
                <a:schemeClr val="tx1"/>
              </a:solidFill>
              <a:effectLst/>
              <a:latin typeface="+mn-ea"/>
              <a:ea typeface="+mn-ea"/>
              <a:cs typeface="+mn-cs"/>
            </a:rPr>
            <a:t> 　</a:t>
          </a:r>
          <a:r>
            <a:rPr kumimoji="1" lang="ja-JP" altLang="ja-JP" sz="1200">
              <a:solidFill>
                <a:schemeClr val="tx1"/>
              </a:solidFill>
              <a:effectLst/>
              <a:latin typeface="+mn-ea"/>
              <a:ea typeface="+mn-ea"/>
              <a:cs typeface="+mn-cs"/>
            </a:rPr>
            <a:t>今後も少子高齢化に伴う社会保障経費等の増加が見込まれるため、</a:t>
          </a:r>
          <a:r>
            <a:rPr kumimoji="1" lang="ja-JP" altLang="en-US" sz="1200">
              <a:solidFill>
                <a:schemeClr val="tx1"/>
              </a:solidFill>
              <a:effectLst/>
              <a:latin typeface="+mn-ea"/>
              <a:ea typeface="+mn-ea"/>
              <a:cs typeface="+mn-cs"/>
            </a:rPr>
            <a:t>限られた財源を有効活用し</a:t>
          </a:r>
          <a:r>
            <a:rPr kumimoji="1" lang="ja-JP" altLang="ja-JP" sz="1200">
              <a:solidFill>
                <a:schemeClr val="tx1"/>
              </a:solidFill>
              <a:effectLst/>
              <a:latin typeface="+mn-ea"/>
              <a:ea typeface="+mn-ea"/>
              <a:cs typeface="+mn-cs"/>
            </a:rPr>
            <a:t>、</a:t>
          </a:r>
          <a:r>
            <a:rPr kumimoji="1" lang="ja-JP" altLang="en-US" sz="1200">
              <a:solidFill>
                <a:schemeClr val="tx1"/>
              </a:solidFill>
              <a:effectLst/>
              <a:latin typeface="+mn-ea"/>
              <a:ea typeface="+mn-ea"/>
              <a:cs typeface="+mn-cs"/>
            </a:rPr>
            <a:t>事業の優先度を見極めつつ、</a:t>
          </a:r>
          <a:r>
            <a:rPr kumimoji="1" lang="ja-JP" altLang="ja-JP" sz="1200">
              <a:solidFill>
                <a:schemeClr val="tx1"/>
              </a:solidFill>
              <a:effectLst/>
              <a:latin typeface="+mn-ea"/>
              <a:ea typeface="+mn-ea"/>
              <a:cs typeface="+mn-cs"/>
            </a:rPr>
            <a:t>経常経費の削減に努めるとともに、新たな自主財源の確保や、収納率の向上を図り、経常収入の増加に努める</a:t>
          </a:r>
          <a:r>
            <a:rPr kumimoji="1" lang="ja-JP" altLang="ja-JP" sz="1200">
              <a:solidFill>
                <a:schemeClr val="tx1"/>
              </a:solidFill>
              <a:effectLst/>
              <a:latin typeface="+mn-lt"/>
              <a:ea typeface="+mn-ea"/>
              <a:cs typeface="+mn-cs"/>
            </a:rPr>
            <a:t>。</a:t>
          </a:r>
          <a:endParaRPr lang="ja-JP" altLang="ja-JP" sz="12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87206</xdr:rowOff>
    </xdr:from>
    <xdr:to>
      <xdr:col>7</xdr:col>
      <xdr:colOff>152400</xdr:colOff>
      <xdr:row>62</xdr:row>
      <xdr:rowOff>92710</xdr:rowOff>
    </xdr:to>
    <xdr:cxnSp macro="">
      <xdr:nvCxnSpPr>
        <xdr:cNvPr id="133" name="直線コネクタ 132"/>
        <xdr:cNvCxnSpPr/>
      </xdr:nvCxnSpPr>
      <xdr:spPr>
        <a:xfrm>
          <a:off x="4114800" y="10545656"/>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87206</xdr:rowOff>
    </xdr:from>
    <xdr:to>
      <xdr:col>6</xdr:col>
      <xdr:colOff>0</xdr:colOff>
      <xdr:row>62</xdr:row>
      <xdr:rowOff>4233</xdr:rowOff>
    </xdr:to>
    <xdr:cxnSp macro="">
      <xdr:nvCxnSpPr>
        <xdr:cNvPr id="136" name="直線コネクタ 135"/>
        <xdr:cNvCxnSpPr/>
      </xdr:nvCxnSpPr>
      <xdr:spPr>
        <a:xfrm flipV="1">
          <a:off x="3225800" y="105456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131445</xdr:rowOff>
    </xdr:from>
    <xdr:to>
      <xdr:col>4</xdr:col>
      <xdr:colOff>482600</xdr:colOff>
      <xdr:row>62</xdr:row>
      <xdr:rowOff>4233</xdr:rowOff>
    </xdr:to>
    <xdr:cxnSp macro="">
      <xdr:nvCxnSpPr>
        <xdr:cNvPr id="139" name="直線コネクタ 138"/>
        <xdr:cNvCxnSpPr/>
      </xdr:nvCxnSpPr>
      <xdr:spPr>
        <a:xfrm>
          <a:off x="2336800" y="1058989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107315</xdr:rowOff>
    </xdr:from>
    <xdr:to>
      <xdr:col>3</xdr:col>
      <xdr:colOff>279400</xdr:colOff>
      <xdr:row>61</xdr:row>
      <xdr:rowOff>131445</xdr:rowOff>
    </xdr:to>
    <xdr:cxnSp macro="">
      <xdr:nvCxnSpPr>
        <xdr:cNvPr id="142" name="直線コネクタ 141"/>
        <xdr:cNvCxnSpPr/>
      </xdr:nvCxnSpPr>
      <xdr:spPr>
        <a:xfrm>
          <a:off x="1447800" y="105657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52" name="円/楕円 151"/>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58437</xdr:rowOff>
    </xdr:from>
    <xdr:ext cx="762000" cy="259045"/>
    <xdr:sp macro="" textlink="">
      <xdr:nvSpPr>
        <xdr:cNvPr id="153"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36406</xdr:rowOff>
    </xdr:from>
    <xdr:to>
      <xdr:col>6</xdr:col>
      <xdr:colOff>50800</xdr:colOff>
      <xdr:row>61</xdr:row>
      <xdr:rowOff>138006</xdr:rowOff>
    </xdr:to>
    <xdr:sp macro="" textlink="">
      <xdr:nvSpPr>
        <xdr:cNvPr id="154" name="円/楕円 153"/>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148183</xdr:rowOff>
    </xdr:from>
    <xdr:ext cx="736600" cy="259045"/>
    <xdr:sp macro="" textlink="">
      <xdr:nvSpPr>
        <xdr:cNvPr id="155" name="テキスト ボックス 154"/>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6" name="円/楕円 155"/>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7" name="テキスト ボックス 156"/>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80645</xdr:rowOff>
    </xdr:from>
    <xdr:to>
      <xdr:col>3</xdr:col>
      <xdr:colOff>330200</xdr:colOff>
      <xdr:row>62</xdr:row>
      <xdr:rowOff>10795</xdr:rowOff>
    </xdr:to>
    <xdr:sp macro="" textlink="">
      <xdr:nvSpPr>
        <xdr:cNvPr id="158" name="円/楕円 157"/>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20972</xdr:rowOff>
    </xdr:from>
    <xdr:ext cx="762000" cy="259045"/>
    <xdr:sp macro="" textlink="">
      <xdr:nvSpPr>
        <xdr:cNvPr id="159" name="テキスト ボックス 158"/>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60" name="円/楕円 159"/>
        <xdr:cNvSpPr/>
      </xdr:nvSpPr>
      <xdr:spPr>
        <a:xfrm>
          <a:off x="1397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168292</xdr:rowOff>
    </xdr:from>
    <xdr:ext cx="762000" cy="259045"/>
    <xdr:sp macro="" textlink="">
      <xdr:nvSpPr>
        <xdr:cNvPr id="161" name="テキスト ボックス 160"/>
        <xdr:cNvSpPr txBox="1"/>
      </xdr:nvSpPr>
      <xdr:spPr>
        <a:xfrm>
          <a:off x="1066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退職手当の増加や情報セキュリティ強化に伴うシステム構築に係る経費等の増加のため、人件費・物件費ともに増加となったが、電気使用料等の需用費の減少により前年度と比較して人口</a:t>
          </a:r>
          <a:r>
            <a:rPr kumimoji="1" lang="en-US" altLang="ja-JP" sz="1200">
              <a:latin typeface="ＭＳ Ｐゴシック"/>
            </a:rPr>
            <a:t>1</a:t>
          </a:r>
          <a:r>
            <a:rPr kumimoji="1" lang="ja-JP" altLang="en-US" sz="1200">
              <a:latin typeface="ＭＳ Ｐゴシック"/>
            </a:rPr>
            <a:t>人当たり</a:t>
          </a:r>
          <a:r>
            <a:rPr kumimoji="1" lang="en-US" altLang="ja-JP" sz="1200">
              <a:latin typeface="ＭＳ Ｐゴシック"/>
            </a:rPr>
            <a:t>536</a:t>
          </a:r>
          <a:r>
            <a:rPr kumimoji="1" lang="ja-JP" altLang="en-US" sz="1200">
              <a:latin typeface="ＭＳ Ｐゴシック"/>
            </a:rPr>
            <a:t>円増加し、類似団体内での順位は</a:t>
          </a:r>
          <a:r>
            <a:rPr kumimoji="1" lang="en-US" altLang="ja-JP" sz="1200">
              <a:latin typeface="ＭＳ Ｐゴシック"/>
            </a:rPr>
            <a:t>93</a:t>
          </a:r>
          <a:r>
            <a:rPr kumimoji="1" lang="ja-JP" altLang="en-US" sz="1200">
              <a:latin typeface="ＭＳ Ｐゴシック"/>
            </a:rPr>
            <a:t>団体中、</a:t>
          </a:r>
          <a:r>
            <a:rPr kumimoji="1" lang="en-US" altLang="ja-JP" sz="1200">
              <a:latin typeface="ＭＳ Ｐゴシック"/>
            </a:rPr>
            <a:t>3</a:t>
          </a:r>
          <a:r>
            <a:rPr kumimoji="1" lang="ja-JP" altLang="en-US" sz="1200">
              <a:latin typeface="ＭＳ Ｐゴシック"/>
            </a:rPr>
            <a:t>位となっている。</a:t>
          </a:r>
        </a:p>
        <a:p>
          <a:r>
            <a:rPr kumimoji="1" lang="ja-JP" altLang="en-US" sz="1200">
              <a:latin typeface="ＭＳ Ｐゴシック"/>
            </a:rPr>
            <a:t>　 引き続き、行政評価の活用や行政改革の推進により、事務事業の抜本的な見直しを図り、人件費・物件費等の抑制に努める。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11663</xdr:rowOff>
    </xdr:from>
    <xdr:to>
      <xdr:col>7</xdr:col>
      <xdr:colOff>152400</xdr:colOff>
      <xdr:row>81</xdr:row>
      <xdr:rowOff>12587</xdr:rowOff>
    </xdr:to>
    <xdr:cxnSp macro="">
      <xdr:nvCxnSpPr>
        <xdr:cNvPr id="197" name="直線コネクタ 196"/>
        <xdr:cNvCxnSpPr/>
      </xdr:nvCxnSpPr>
      <xdr:spPr>
        <a:xfrm>
          <a:off x="4114800" y="13899113"/>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170680</xdr:rowOff>
    </xdr:from>
    <xdr:ext cx="762000" cy="259045"/>
    <xdr:sp macro="" textlink="">
      <xdr:nvSpPr>
        <xdr:cNvPr id="198" name="人件費・物件費等の状況平均値テキスト"/>
        <xdr:cNvSpPr txBox="1"/>
      </xdr:nvSpPr>
      <xdr:spPr>
        <a:xfrm>
          <a:off x="5041900" y="1388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8255</xdr:rowOff>
    </xdr:from>
    <xdr:to>
      <xdr:col>6</xdr:col>
      <xdr:colOff>0</xdr:colOff>
      <xdr:row>81</xdr:row>
      <xdr:rowOff>11663</xdr:rowOff>
    </xdr:to>
    <xdr:cxnSp macro="">
      <xdr:nvCxnSpPr>
        <xdr:cNvPr id="200" name="直線コネクタ 199"/>
        <xdr:cNvCxnSpPr/>
      </xdr:nvCxnSpPr>
      <xdr:spPr>
        <a:xfrm>
          <a:off x="3225800" y="13895705"/>
          <a:ext cx="8890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1845</xdr:rowOff>
    </xdr:from>
    <xdr:to>
      <xdr:col>4</xdr:col>
      <xdr:colOff>482600</xdr:colOff>
      <xdr:row>81</xdr:row>
      <xdr:rowOff>8255</xdr:rowOff>
    </xdr:to>
    <xdr:cxnSp macro="">
      <xdr:nvCxnSpPr>
        <xdr:cNvPr id="203" name="直線コネクタ 202"/>
        <xdr:cNvCxnSpPr/>
      </xdr:nvCxnSpPr>
      <xdr:spPr>
        <a:xfrm>
          <a:off x="2336800" y="13889295"/>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735</xdr:rowOff>
    </xdr:from>
    <xdr:to>
      <xdr:col>3</xdr:col>
      <xdr:colOff>279400</xdr:colOff>
      <xdr:row>81</xdr:row>
      <xdr:rowOff>1845</xdr:rowOff>
    </xdr:to>
    <xdr:cxnSp macro="">
      <xdr:nvCxnSpPr>
        <xdr:cNvPr id="206" name="直線コネクタ 205"/>
        <xdr:cNvCxnSpPr/>
      </xdr:nvCxnSpPr>
      <xdr:spPr>
        <a:xfrm>
          <a:off x="1447800" y="13888185"/>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133237</xdr:rowOff>
    </xdr:from>
    <xdr:to>
      <xdr:col>7</xdr:col>
      <xdr:colOff>203200</xdr:colOff>
      <xdr:row>81</xdr:row>
      <xdr:rowOff>63387</xdr:rowOff>
    </xdr:to>
    <xdr:sp macro="" textlink="">
      <xdr:nvSpPr>
        <xdr:cNvPr id="216" name="円/楕円 215"/>
        <xdr:cNvSpPr/>
      </xdr:nvSpPr>
      <xdr:spPr>
        <a:xfrm>
          <a:off x="4902200" y="138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54514</xdr:rowOff>
    </xdr:from>
    <xdr:ext cx="762000" cy="259045"/>
    <xdr:sp macro="" textlink="">
      <xdr:nvSpPr>
        <xdr:cNvPr id="217" name="人件費・物件費等の状況該当値テキスト"/>
        <xdr:cNvSpPr txBox="1"/>
      </xdr:nvSpPr>
      <xdr:spPr>
        <a:xfrm>
          <a:off x="5041900" y="1377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90,987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132313</xdr:rowOff>
    </xdr:from>
    <xdr:to>
      <xdr:col>6</xdr:col>
      <xdr:colOff>50800</xdr:colOff>
      <xdr:row>81</xdr:row>
      <xdr:rowOff>62463</xdr:rowOff>
    </xdr:to>
    <xdr:sp macro="" textlink="">
      <xdr:nvSpPr>
        <xdr:cNvPr id="218" name="円/楕円 217"/>
        <xdr:cNvSpPr/>
      </xdr:nvSpPr>
      <xdr:spPr>
        <a:xfrm>
          <a:off x="4064000" y="138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72640</xdr:rowOff>
    </xdr:from>
    <xdr:ext cx="736600" cy="259045"/>
    <xdr:sp macro="" textlink="">
      <xdr:nvSpPr>
        <xdr:cNvPr id="219" name="テキスト ボックス 218"/>
        <xdr:cNvSpPr txBox="1"/>
      </xdr:nvSpPr>
      <xdr:spPr>
        <a:xfrm>
          <a:off x="3733800" y="13617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128905</xdr:rowOff>
    </xdr:from>
    <xdr:to>
      <xdr:col>4</xdr:col>
      <xdr:colOff>533400</xdr:colOff>
      <xdr:row>81</xdr:row>
      <xdr:rowOff>59055</xdr:rowOff>
    </xdr:to>
    <xdr:sp macro="" textlink="">
      <xdr:nvSpPr>
        <xdr:cNvPr id="220" name="円/楕円 219"/>
        <xdr:cNvSpPr/>
      </xdr:nvSpPr>
      <xdr:spPr>
        <a:xfrm>
          <a:off x="3175000" y="138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69232</xdr:rowOff>
    </xdr:from>
    <xdr:ext cx="762000" cy="259045"/>
    <xdr:sp macro="" textlink="">
      <xdr:nvSpPr>
        <xdr:cNvPr id="221" name="テキスト ボックス 220"/>
        <xdr:cNvSpPr txBox="1"/>
      </xdr:nvSpPr>
      <xdr:spPr>
        <a:xfrm>
          <a:off x="2844800" y="1361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88,474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122495</xdr:rowOff>
    </xdr:from>
    <xdr:to>
      <xdr:col>3</xdr:col>
      <xdr:colOff>330200</xdr:colOff>
      <xdr:row>81</xdr:row>
      <xdr:rowOff>52645</xdr:rowOff>
    </xdr:to>
    <xdr:sp macro="" textlink="">
      <xdr:nvSpPr>
        <xdr:cNvPr id="222" name="円/楕円 221"/>
        <xdr:cNvSpPr/>
      </xdr:nvSpPr>
      <xdr:spPr>
        <a:xfrm>
          <a:off x="2286000" y="138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62822</xdr:rowOff>
    </xdr:from>
    <xdr:ext cx="762000" cy="259045"/>
    <xdr:sp macro="" textlink="">
      <xdr:nvSpPr>
        <xdr:cNvPr id="223" name="テキスト ボックス 222"/>
        <xdr:cNvSpPr txBox="1"/>
      </xdr:nvSpPr>
      <xdr:spPr>
        <a:xfrm>
          <a:off x="1955800" y="1360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84,755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121385</xdr:rowOff>
    </xdr:from>
    <xdr:to>
      <xdr:col>2</xdr:col>
      <xdr:colOff>127000</xdr:colOff>
      <xdr:row>81</xdr:row>
      <xdr:rowOff>51535</xdr:rowOff>
    </xdr:to>
    <xdr:sp macro="" textlink="">
      <xdr:nvSpPr>
        <xdr:cNvPr id="224" name="円/楕円 223"/>
        <xdr:cNvSpPr/>
      </xdr:nvSpPr>
      <xdr:spPr>
        <a:xfrm>
          <a:off x="1397000" y="138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61712</xdr:rowOff>
    </xdr:from>
    <xdr:ext cx="762000" cy="259045"/>
    <xdr:sp macro="" textlink="">
      <xdr:nvSpPr>
        <xdr:cNvPr id="225" name="テキスト ボックス 224"/>
        <xdr:cNvSpPr txBox="1"/>
      </xdr:nvSpPr>
      <xdr:spPr>
        <a:xfrm>
          <a:off x="1066800" y="1360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lang="ja-JP" altLang="ja-JP" sz="1200">
              <a:solidFill>
                <a:schemeClr val="dk1"/>
              </a:solidFill>
              <a:effectLst/>
              <a:latin typeface="+mj-ea"/>
              <a:ea typeface="+mj-ea"/>
              <a:cs typeface="+mn-cs"/>
            </a:rPr>
            <a:t>前年度と比較して</a:t>
          </a:r>
          <a:r>
            <a:rPr lang="en-US" altLang="ja-JP" sz="1200">
              <a:solidFill>
                <a:schemeClr val="dk1"/>
              </a:solidFill>
              <a:effectLst/>
              <a:latin typeface="+mj-ea"/>
              <a:ea typeface="+mj-ea"/>
              <a:cs typeface="+mn-cs"/>
            </a:rPr>
            <a:t>0.5</a:t>
          </a:r>
          <a:r>
            <a:rPr lang="ja-JP" altLang="ja-JP" sz="1200">
              <a:solidFill>
                <a:schemeClr val="dk1"/>
              </a:solidFill>
              <a:effectLst/>
              <a:latin typeface="+mj-ea"/>
              <a:ea typeface="+mj-ea"/>
              <a:cs typeface="+mn-cs"/>
            </a:rPr>
            <a:t>ポイント減少し</a:t>
          </a:r>
          <a:r>
            <a:rPr lang="ja-JP" altLang="en-US" sz="1200">
              <a:solidFill>
                <a:schemeClr val="dk1"/>
              </a:solidFill>
              <a:effectLst/>
              <a:latin typeface="+mj-ea"/>
              <a:ea typeface="+mj-ea"/>
              <a:cs typeface="+mn-cs"/>
            </a:rPr>
            <a:t>、全国市平均と同じ</a:t>
          </a:r>
          <a:r>
            <a:rPr lang="en-US" altLang="ja-JP" sz="1200">
              <a:solidFill>
                <a:schemeClr val="dk1"/>
              </a:solidFill>
              <a:effectLst/>
              <a:latin typeface="+mj-ea"/>
              <a:ea typeface="+mj-ea"/>
              <a:cs typeface="+mn-cs"/>
            </a:rPr>
            <a:t>99.1</a:t>
          </a:r>
          <a:r>
            <a:rPr lang="ja-JP" altLang="en-US" sz="1200">
              <a:solidFill>
                <a:schemeClr val="dk1"/>
              </a:solidFill>
              <a:effectLst/>
              <a:latin typeface="+mj-ea"/>
              <a:ea typeface="+mj-ea"/>
              <a:cs typeface="+mn-cs"/>
            </a:rPr>
            <a:t>になった。なお、</a:t>
          </a:r>
          <a:r>
            <a:rPr lang="ja-JP" altLang="ja-JP" sz="1200">
              <a:solidFill>
                <a:schemeClr val="dk1"/>
              </a:solidFill>
              <a:effectLst/>
              <a:latin typeface="+mj-ea"/>
              <a:ea typeface="+mj-ea"/>
              <a:cs typeface="+mn-cs"/>
            </a:rPr>
            <a:t>類似団体内での順位は、</a:t>
          </a:r>
          <a:r>
            <a:rPr lang="en-US" altLang="ja-JP" sz="1200">
              <a:solidFill>
                <a:schemeClr val="dk1"/>
              </a:solidFill>
              <a:effectLst/>
              <a:latin typeface="+mj-ea"/>
              <a:ea typeface="+mj-ea"/>
              <a:cs typeface="+mn-cs"/>
            </a:rPr>
            <a:t>93</a:t>
          </a:r>
          <a:r>
            <a:rPr lang="ja-JP" altLang="ja-JP" sz="1200">
              <a:solidFill>
                <a:schemeClr val="dk1"/>
              </a:solidFill>
              <a:effectLst/>
              <a:latin typeface="+mj-ea"/>
              <a:ea typeface="+mj-ea"/>
              <a:cs typeface="+mn-cs"/>
            </a:rPr>
            <a:t>団体中、</a:t>
          </a:r>
          <a:r>
            <a:rPr lang="en-US" altLang="ja-JP" sz="1200">
              <a:solidFill>
                <a:schemeClr val="dk1"/>
              </a:solidFill>
              <a:effectLst/>
              <a:latin typeface="+mj-ea"/>
              <a:ea typeface="+mj-ea"/>
              <a:cs typeface="+mn-cs"/>
            </a:rPr>
            <a:t>56</a:t>
          </a:r>
          <a:r>
            <a:rPr lang="ja-JP" altLang="ja-JP" sz="1200">
              <a:solidFill>
                <a:schemeClr val="dk1"/>
              </a:solidFill>
              <a:effectLst/>
              <a:latin typeface="+mj-ea"/>
              <a:ea typeface="+mj-ea"/>
              <a:cs typeface="+mn-cs"/>
            </a:rPr>
            <a:t>位となって</a:t>
          </a:r>
          <a:r>
            <a:rPr lang="ja-JP" altLang="en-US" sz="1200">
              <a:solidFill>
                <a:schemeClr val="dk1"/>
              </a:solidFill>
              <a:effectLst/>
              <a:latin typeface="+mj-ea"/>
              <a:ea typeface="+mj-ea"/>
              <a:cs typeface="+mn-cs"/>
            </a:rPr>
            <a:t>いる</a:t>
          </a:r>
          <a:r>
            <a:rPr lang="ja-JP" altLang="ja-JP" sz="1200">
              <a:solidFill>
                <a:schemeClr val="dk1"/>
              </a:solidFill>
              <a:effectLst/>
              <a:latin typeface="+mj-ea"/>
              <a:ea typeface="+mj-ea"/>
              <a:cs typeface="+mn-cs"/>
            </a:rPr>
            <a:t>。</a:t>
          </a:r>
          <a:endParaRPr lang="ja-JP" altLang="ja-JP" sz="1200">
            <a:effectLst/>
            <a:latin typeface="+mj-ea"/>
            <a:ea typeface="+mj-ea"/>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lang="ja-JP" altLang="ja-JP" sz="1200">
              <a:solidFill>
                <a:schemeClr val="dk1"/>
              </a:solidFill>
              <a:effectLst/>
              <a:latin typeface="+mj-ea"/>
              <a:ea typeface="+mj-ea"/>
              <a:cs typeface="+mn-cs"/>
            </a:rPr>
            <a:t>職務・職責に応じた給与構造への転換、能力・実績に基づく給与制度を導入するなど、給与の適正化を図ってきたが、今後も、類似団体や、近隣市などの平均給与の状況を踏まえながら、給与水準の適正化に努める。</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99786</xdr:rowOff>
    </xdr:to>
    <xdr:cxnSp macro="">
      <xdr:nvCxnSpPr>
        <xdr:cNvPr id="261" name="直線コネクタ 260"/>
        <xdr:cNvCxnSpPr/>
      </xdr:nvCxnSpPr>
      <xdr:spPr>
        <a:xfrm flipV="1">
          <a:off x="16179800" y="1444413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111277</xdr:rowOff>
    </xdr:to>
    <xdr:cxnSp macro="">
      <xdr:nvCxnSpPr>
        <xdr:cNvPr id="264" name="直線コネクタ 263"/>
        <xdr:cNvCxnSpPr/>
      </xdr:nvCxnSpPr>
      <xdr:spPr>
        <a:xfrm flipV="1">
          <a:off x="15290800" y="145015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111277</xdr:rowOff>
    </xdr:from>
    <xdr:to>
      <xdr:col>22</xdr:col>
      <xdr:colOff>203200</xdr:colOff>
      <xdr:row>85</xdr:row>
      <xdr:rowOff>20259</xdr:rowOff>
    </xdr:to>
    <xdr:cxnSp macro="">
      <xdr:nvCxnSpPr>
        <xdr:cNvPr id="267" name="直線コネクタ 266"/>
        <xdr:cNvCxnSpPr/>
      </xdr:nvCxnSpPr>
      <xdr:spPr>
        <a:xfrm flipV="1">
          <a:off x="14401800" y="145130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20259</xdr:rowOff>
    </xdr:from>
    <xdr:to>
      <xdr:col>21</xdr:col>
      <xdr:colOff>0</xdr:colOff>
      <xdr:row>89</xdr:row>
      <xdr:rowOff>150284</xdr:rowOff>
    </xdr:to>
    <xdr:cxnSp macro="">
      <xdr:nvCxnSpPr>
        <xdr:cNvPr id="270" name="直線コネクタ 269"/>
        <xdr:cNvCxnSpPr/>
      </xdr:nvCxnSpPr>
      <xdr:spPr>
        <a:xfrm flipV="1">
          <a:off x="13512800" y="14593509"/>
          <a:ext cx="889000" cy="8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80" name="円/楕円 279"/>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81"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82" name="円/楕円 281"/>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83" name="テキスト ボックス 282"/>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84" name="円/楕円 283"/>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85" name="テキスト ボックス 28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140909</xdr:rowOff>
    </xdr:from>
    <xdr:to>
      <xdr:col>21</xdr:col>
      <xdr:colOff>50800</xdr:colOff>
      <xdr:row>85</xdr:row>
      <xdr:rowOff>71059</xdr:rowOff>
    </xdr:to>
    <xdr:sp macro="" textlink="">
      <xdr:nvSpPr>
        <xdr:cNvPr id="286" name="円/楕円 285"/>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55836</xdr:rowOff>
    </xdr:from>
    <xdr:ext cx="762000" cy="259045"/>
    <xdr:sp macro="" textlink="">
      <xdr:nvSpPr>
        <xdr:cNvPr id="287" name="テキスト ボックス 286"/>
        <xdr:cNvSpPr txBox="1"/>
      </xdr:nvSpPr>
      <xdr:spPr>
        <a:xfrm>
          <a:off x="14020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8" name="円/楕円 287"/>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9" name="テキスト ボックス 288"/>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lang="ja-JP" altLang="ja-JP" sz="1200">
              <a:solidFill>
                <a:schemeClr val="dk1"/>
              </a:solidFill>
              <a:effectLst/>
              <a:latin typeface="+mj-ea"/>
              <a:ea typeface="+mj-ea"/>
              <a:cs typeface="+mn-cs"/>
            </a:rPr>
            <a:t>人口</a:t>
          </a:r>
          <a:r>
            <a:rPr lang="ja-JP" altLang="en-US" sz="1200">
              <a:solidFill>
                <a:schemeClr val="dk1"/>
              </a:solidFill>
              <a:effectLst/>
              <a:latin typeface="+mj-ea"/>
              <a:ea typeface="+mj-ea"/>
              <a:cs typeface="+mn-cs"/>
            </a:rPr>
            <a:t>千</a:t>
          </a:r>
          <a:r>
            <a:rPr lang="ja-JP" altLang="ja-JP" sz="1200">
              <a:solidFill>
                <a:schemeClr val="dk1"/>
              </a:solidFill>
              <a:effectLst/>
              <a:latin typeface="+mj-ea"/>
              <a:ea typeface="+mj-ea"/>
              <a:cs typeface="+mn-cs"/>
            </a:rPr>
            <a:t>人当たりの職員数は</a:t>
          </a:r>
          <a:r>
            <a:rPr lang="en-US" altLang="ja-JP" sz="1200">
              <a:solidFill>
                <a:schemeClr val="dk1"/>
              </a:solidFill>
              <a:effectLst/>
              <a:latin typeface="+mj-ea"/>
              <a:ea typeface="+mj-ea"/>
              <a:cs typeface="+mn-cs"/>
            </a:rPr>
            <a:t>5.89</a:t>
          </a:r>
          <a:r>
            <a:rPr lang="ja-JP" altLang="ja-JP" sz="1200">
              <a:solidFill>
                <a:schemeClr val="dk1"/>
              </a:solidFill>
              <a:effectLst/>
              <a:latin typeface="+mj-ea"/>
              <a:ea typeface="+mj-ea"/>
              <a:cs typeface="+mn-cs"/>
            </a:rPr>
            <a:t>人で、類似団体内での順位は、</a:t>
          </a:r>
          <a:r>
            <a:rPr lang="en-US" altLang="ja-JP" sz="1200">
              <a:solidFill>
                <a:schemeClr val="dk1"/>
              </a:solidFill>
              <a:effectLst/>
              <a:latin typeface="+mj-ea"/>
              <a:ea typeface="+mj-ea"/>
              <a:cs typeface="+mn-cs"/>
            </a:rPr>
            <a:t>93</a:t>
          </a:r>
          <a:r>
            <a:rPr lang="ja-JP" altLang="ja-JP" sz="1200">
              <a:solidFill>
                <a:schemeClr val="dk1"/>
              </a:solidFill>
              <a:effectLst/>
              <a:latin typeface="+mj-ea"/>
              <a:ea typeface="+mj-ea"/>
              <a:cs typeface="+mn-cs"/>
            </a:rPr>
            <a:t>団体中、</a:t>
          </a:r>
          <a:r>
            <a:rPr lang="en-US" altLang="ja-JP" sz="1200">
              <a:solidFill>
                <a:schemeClr val="dk1"/>
              </a:solidFill>
              <a:effectLst/>
              <a:latin typeface="+mj-ea"/>
              <a:ea typeface="+mj-ea"/>
              <a:cs typeface="+mn-cs"/>
            </a:rPr>
            <a:t>16</a:t>
          </a:r>
          <a:r>
            <a:rPr lang="ja-JP" altLang="ja-JP" sz="1200">
              <a:solidFill>
                <a:schemeClr val="dk1"/>
              </a:solidFill>
              <a:effectLst/>
              <a:latin typeface="+mj-ea"/>
              <a:ea typeface="+mj-ea"/>
              <a:cs typeface="+mn-cs"/>
            </a:rPr>
            <a:t>位となっており、全国平均の</a:t>
          </a:r>
          <a:r>
            <a:rPr lang="en-US" altLang="ja-JP" sz="1200">
              <a:solidFill>
                <a:schemeClr val="dk1"/>
              </a:solidFill>
              <a:effectLst/>
              <a:latin typeface="+mj-ea"/>
              <a:ea typeface="+mj-ea"/>
              <a:cs typeface="+mn-cs"/>
            </a:rPr>
            <a:t>7.90</a:t>
          </a:r>
          <a:r>
            <a:rPr lang="ja-JP" altLang="ja-JP" sz="1200">
              <a:solidFill>
                <a:schemeClr val="dk1"/>
              </a:solidFill>
              <a:effectLst/>
              <a:latin typeface="+mj-ea"/>
              <a:ea typeface="+mj-ea"/>
              <a:cs typeface="+mn-cs"/>
            </a:rPr>
            <a:t>、愛知県平均の</a:t>
          </a:r>
          <a:r>
            <a:rPr lang="en-US" altLang="ja-JP" sz="1200">
              <a:solidFill>
                <a:schemeClr val="dk1"/>
              </a:solidFill>
              <a:effectLst/>
              <a:latin typeface="+mj-ea"/>
              <a:ea typeface="+mj-ea"/>
              <a:cs typeface="+mn-cs"/>
            </a:rPr>
            <a:t>7.94</a:t>
          </a:r>
          <a:r>
            <a:rPr lang="ja-JP" altLang="ja-JP" sz="1200">
              <a:solidFill>
                <a:schemeClr val="dk1"/>
              </a:solidFill>
              <a:effectLst/>
              <a:latin typeface="+mj-ea"/>
              <a:ea typeface="+mj-ea"/>
              <a:cs typeface="+mn-cs"/>
            </a:rPr>
            <a:t>を大きく下回っている。</a:t>
          </a:r>
          <a:endParaRPr lang="ja-JP" altLang="ja-JP" sz="1200">
            <a:effectLst/>
            <a:latin typeface="+mj-ea"/>
            <a:ea typeface="+mj-ea"/>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lang="ja-JP" altLang="ja-JP" sz="1200">
              <a:solidFill>
                <a:schemeClr val="dk1"/>
              </a:solidFill>
              <a:effectLst/>
              <a:latin typeface="+mj-ea"/>
              <a:ea typeface="+mj-ea"/>
              <a:cs typeface="+mn-cs"/>
            </a:rPr>
            <a:t>平成</a:t>
          </a:r>
          <a:r>
            <a:rPr lang="en-US" altLang="ja-JP" sz="1200">
              <a:solidFill>
                <a:schemeClr val="dk1"/>
              </a:solidFill>
              <a:effectLst/>
              <a:latin typeface="+mj-ea"/>
              <a:ea typeface="+mj-ea"/>
              <a:cs typeface="+mn-cs"/>
            </a:rPr>
            <a:t>17</a:t>
          </a:r>
          <a:r>
            <a:rPr lang="ja-JP" altLang="ja-JP" sz="1200">
              <a:solidFill>
                <a:schemeClr val="dk1"/>
              </a:solidFill>
              <a:effectLst/>
              <a:latin typeface="+mj-ea"/>
              <a:ea typeface="+mj-ea"/>
              <a:cs typeface="+mn-cs"/>
            </a:rPr>
            <a:t>年度からの</a:t>
          </a:r>
          <a:r>
            <a:rPr lang="en-US" altLang="ja-JP" sz="1200">
              <a:solidFill>
                <a:schemeClr val="dk1"/>
              </a:solidFill>
              <a:effectLst/>
              <a:latin typeface="+mj-ea"/>
              <a:ea typeface="+mj-ea"/>
              <a:cs typeface="+mn-cs"/>
            </a:rPr>
            <a:t>5</a:t>
          </a:r>
          <a:r>
            <a:rPr lang="ja-JP" altLang="ja-JP" sz="1200">
              <a:solidFill>
                <a:schemeClr val="dk1"/>
              </a:solidFill>
              <a:effectLst/>
              <a:latin typeface="+mj-ea"/>
              <a:ea typeface="+mj-ea"/>
              <a:cs typeface="+mn-cs"/>
            </a:rPr>
            <a:t>年間にわたり実行してきた集中改革プランにより、職員数を</a:t>
          </a:r>
          <a:r>
            <a:rPr lang="en-US" altLang="ja-JP" sz="1200">
              <a:solidFill>
                <a:schemeClr val="dk1"/>
              </a:solidFill>
              <a:effectLst/>
              <a:latin typeface="+mj-ea"/>
              <a:ea typeface="+mj-ea"/>
              <a:cs typeface="+mn-cs"/>
            </a:rPr>
            <a:t>14.6</a:t>
          </a:r>
          <a:r>
            <a:rPr lang="ja-JP" altLang="ja-JP" sz="1200">
              <a:solidFill>
                <a:schemeClr val="dk1"/>
              </a:solidFill>
              <a:effectLst/>
              <a:latin typeface="+mj-ea"/>
              <a:ea typeface="+mj-ea"/>
              <a:cs typeface="+mn-cs"/>
            </a:rPr>
            <a:t>％（</a:t>
          </a:r>
          <a:r>
            <a:rPr lang="en-US" altLang="ja-JP" sz="1200">
              <a:solidFill>
                <a:schemeClr val="dk1"/>
              </a:solidFill>
              <a:effectLst/>
              <a:latin typeface="+mj-ea"/>
              <a:ea typeface="+mj-ea"/>
              <a:cs typeface="+mn-cs"/>
            </a:rPr>
            <a:t>110</a:t>
          </a:r>
          <a:r>
            <a:rPr lang="ja-JP" altLang="ja-JP" sz="1200">
              <a:solidFill>
                <a:schemeClr val="dk1"/>
              </a:solidFill>
              <a:effectLst/>
              <a:latin typeface="+mj-ea"/>
              <a:ea typeface="+mj-ea"/>
              <a:cs typeface="+mn-cs"/>
            </a:rPr>
            <a:t>人）減員したが、今後も、市民サービスを低下させることなく、求められる多様な行政需要に対応しながら、更なる事務事業の見直しを進めるとともに、事務の効率化の促進を図り、より適切な定員管理に努める。</a:t>
          </a:r>
          <a:endParaRPr lang="ja-JP" altLang="ja-JP" sz="12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83714</xdr:rowOff>
    </xdr:from>
    <xdr:to>
      <xdr:col>24</xdr:col>
      <xdr:colOff>558800</xdr:colOff>
      <xdr:row>60</xdr:row>
      <xdr:rowOff>87736</xdr:rowOff>
    </xdr:to>
    <xdr:cxnSp macro="">
      <xdr:nvCxnSpPr>
        <xdr:cNvPr id="324" name="直線コネクタ 323"/>
        <xdr:cNvCxnSpPr/>
      </xdr:nvCxnSpPr>
      <xdr:spPr>
        <a:xfrm flipV="1">
          <a:off x="16179800" y="1037071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77681</xdr:rowOff>
    </xdr:from>
    <xdr:to>
      <xdr:col>23</xdr:col>
      <xdr:colOff>406400</xdr:colOff>
      <xdr:row>60</xdr:row>
      <xdr:rowOff>87736</xdr:rowOff>
    </xdr:to>
    <xdr:cxnSp macro="">
      <xdr:nvCxnSpPr>
        <xdr:cNvPr id="327" name="直線コネクタ 326"/>
        <xdr:cNvCxnSpPr/>
      </xdr:nvCxnSpPr>
      <xdr:spPr>
        <a:xfrm>
          <a:off x="15290800" y="1036468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69638</xdr:rowOff>
    </xdr:from>
    <xdr:to>
      <xdr:col>22</xdr:col>
      <xdr:colOff>203200</xdr:colOff>
      <xdr:row>60</xdr:row>
      <xdr:rowOff>77681</xdr:rowOff>
    </xdr:to>
    <xdr:cxnSp macro="">
      <xdr:nvCxnSpPr>
        <xdr:cNvPr id="330" name="直線コネクタ 329"/>
        <xdr:cNvCxnSpPr/>
      </xdr:nvCxnSpPr>
      <xdr:spPr>
        <a:xfrm>
          <a:off x="14401800" y="103566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67628</xdr:rowOff>
    </xdr:from>
    <xdr:to>
      <xdr:col>21</xdr:col>
      <xdr:colOff>0</xdr:colOff>
      <xdr:row>60</xdr:row>
      <xdr:rowOff>69638</xdr:rowOff>
    </xdr:to>
    <xdr:cxnSp macro="">
      <xdr:nvCxnSpPr>
        <xdr:cNvPr id="333" name="直線コネクタ 332"/>
        <xdr:cNvCxnSpPr/>
      </xdr:nvCxnSpPr>
      <xdr:spPr>
        <a:xfrm>
          <a:off x="13512800" y="1035462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32914</xdr:rowOff>
    </xdr:from>
    <xdr:to>
      <xdr:col>24</xdr:col>
      <xdr:colOff>609600</xdr:colOff>
      <xdr:row>60</xdr:row>
      <xdr:rowOff>134514</xdr:rowOff>
    </xdr:to>
    <xdr:sp macro="" textlink="">
      <xdr:nvSpPr>
        <xdr:cNvPr id="343" name="円/楕円 342"/>
        <xdr:cNvSpPr/>
      </xdr:nvSpPr>
      <xdr:spPr>
        <a:xfrm>
          <a:off x="169672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49441</xdr:rowOff>
    </xdr:from>
    <xdr:ext cx="762000" cy="259045"/>
    <xdr:sp macro="" textlink="">
      <xdr:nvSpPr>
        <xdr:cNvPr id="344" name="定員管理の状況該当値テキスト"/>
        <xdr:cNvSpPr txBox="1"/>
      </xdr:nvSpPr>
      <xdr:spPr>
        <a:xfrm>
          <a:off x="17106900" y="1016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36936</xdr:rowOff>
    </xdr:from>
    <xdr:to>
      <xdr:col>23</xdr:col>
      <xdr:colOff>457200</xdr:colOff>
      <xdr:row>60</xdr:row>
      <xdr:rowOff>138536</xdr:rowOff>
    </xdr:to>
    <xdr:sp macro="" textlink="">
      <xdr:nvSpPr>
        <xdr:cNvPr id="345" name="円/楕円 344"/>
        <xdr:cNvSpPr/>
      </xdr:nvSpPr>
      <xdr:spPr>
        <a:xfrm>
          <a:off x="16129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148713</xdr:rowOff>
    </xdr:from>
    <xdr:ext cx="736600" cy="259045"/>
    <xdr:sp macro="" textlink="">
      <xdr:nvSpPr>
        <xdr:cNvPr id="346" name="テキスト ボックス 345"/>
        <xdr:cNvSpPr txBox="1"/>
      </xdr:nvSpPr>
      <xdr:spPr>
        <a:xfrm>
          <a:off x="15798800" y="1009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26881</xdr:rowOff>
    </xdr:from>
    <xdr:to>
      <xdr:col>22</xdr:col>
      <xdr:colOff>254000</xdr:colOff>
      <xdr:row>60</xdr:row>
      <xdr:rowOff>128481</xdr:rowOff>
    </xdr:to>
    <xdr:sp macro="" textlink="">
      <xdr:nvSpPr>
        <xdr:cNvPr id="347" name="円/楕円 346"/>
        <xdr:cNvSpPr/>
      </xdr:nvSpPr>
      <xdr:spPr>
        <a:xfrm>
          <a:off x="15240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138658</xdr:rowOff>
    </xdr:from>
    <xdr:ext cx="762000" cy="259045"/>
    <xdr:sp macro="" textlink="">
      <xdr:nvSpPr>
        <xdr:cNvPr id="348" name="テキスト ボックス 347"/>
        <xdr:cNvSpPr txBox="1"/>
      </xdr:nvSpPr>
      <xdr:spPr>
        <a:xfrm>
          <a:off x="14909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18838</xdr:rowOff>
    </xdr:from>
    <xdr:to>
      <xdr:col>21</xdr:col>
      <xdr:colOff>50800</xdr:colOff>
      <xdr:row>60</xdr:row>
      <xdr:rowOff>120438</xdr:rowOff>
    </xdr:to>
    <xdr:sp macro="" textlink="">
      <xdr:nvSpPr>
        <xdr:cNvPr id="349" name="円/楕円 348"/>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50" name="テキスト ボックス 349"/>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16828</xdr:rowOff>
    </xdr:from>
    <xdr:to>
      <xdr:col>19</xdr:col>
      <xdr:colOff>533400</xdr:colOff>
      <xdr:row>60</xdr:row>
      <xdr:rowOff>118428</xdr:rowOff>
    </xdr:to>
    <xdr:sp macro="" textlink="">
      <xdr:nvSpPr>
        <xdr:cNvPr id="351" name="円/楕円 350"/>
        <xdr:cNvSpPr/>
      </xdr:nvSpPr>
      <xdr:spPr>
        <a:xfrm>
          <a:off x="13462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128605</xdr:rowOff>
    </xdr:from>
    <xdr:ext cx="762000" cy="259045"/>
    <xdr:sp macro="" textlink="">
      <xdr:nvSpPr>
        <xdr:cNvPr id="352" name="テキスト ボックス 351"/>
        <xdr:cNvSpPr txBox="1"/>
      </xdr:nvSpPr>
      <xdr:spPr>
        <a:xfrm>
          <a:off x="13131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a:t>
          </a:r>
          <a:r>
            <a:rPr kumimoji="1" lang="en-US" altLang="ja-JP" sz="1200">
              <a:solidFill>
                <a:schemeClr val="dk1"/>
              </a:solidFill>
              <a:effectLst/>
              <a:latin typeface="+mj-ea"/>
              <a:ea typeface="+mj-ea"/>
              <a:cs typeface="+mn-cs"/>
            </a:rPr>
            <a:t> </a:t>
          </a:r>
          <a:r>
            <a:rPr kumimoji="1" lang="ja-JP" altLang="en-US" sz="1200">
              <a:solidFill>
                <a:schemeClr val="dk1"/>
              </a:solidFill>
              <a:effectLst/>
              <a:latin typeface="+mj-ea"/>
              <a:ea typeface="+mj-ea"/>
              <a:cs typeface="+mn-cs"/>
            </a:rPr>
            <a:t>学校教育施設等整備事業債の償還開始に伴い元利償還金が増加したこと等</a:t>
          </a:r>
          <a:r>
            <a:rPr kumimoji="1" lang="ja-JP" altLang="en-US" sz="1200">
              <a:solidFill>
                <a:schemeClr val="tx1"/>
              </a:solidFill>
              <a:effectLst/>
              <a:latin typeface="+mj-ea"/>
              <a:ea typeface="+mj-ea"/>
              <a:cs typeface="+mn-cs"/>
            </a:rPr>
            <a:t>により</a:t>
          </a:r>
          <a:r>
            <a:rPr kumimoji="1" lang="ja-JP" altLang="ja-JP" sz="1200">
              <a:solidFill>
                <a:schemeClr val="tx1"/>
              </a:solidFill>
              <a:effectLst/>
              <a:latin typeface="+mj-ea"/>
              <a:ea typeface="+mj-ea"/>
              <a:cs typeface="+mn-cs"/>
            </a:rPr>
            <a:t>、前年度と比較して、</a:t>
          </a:r>
          <a:r>
            <a:rPr kumimoji="1" lang="en-US" altLang="ja-JP" sz="1200">
              <a:solidFill>
                <a:schemeClr val="tx1"/>
              </a:solidFill>
              <a:effectLst/>
              <a:latin typeface="+mj-ea"/>
              <a:ea typeface="+mj-ea"/>
              <a:cs typeface="+mn-cs"/>
            </a:rPr>
            <a:t>0.1</a:t>
          </a:r>
          <a:r>
            <a:rPr kumimoji="1" lang="ja-JP" altLang="ja-JP" sz="1200">
              <a:solidFill>
                <a:schemeClr val="tx1"/>
              </a:solidFill>
              <a:effectLst/>
              <a:latin typeface="+mj-ea"/>
              <a:ea typeface="+mj-ea"/>
              <a:cs typeface="+mn-cs"/>
            </a:rPr>
            <a:t>ポイント</a:t>
          </a:r>
          <a:r>
            <a:rPr kumimoji="1" lang="ja-JP" altLang="en-US" sz="1200">
              <a:solidFill>
                <a:schemeClr val="tx1"/>
              </a:solidFill>
              <a:effectLst/>
              <a:latin typeface="+mj-ea"/>
              <a:ea typeface="+mj-ea"/>
              <a:cs typeface="+mn-cs"/>
            </a:rPr>
            <a:t>悪化</a:t>
          </a:r>
          <a:r>
            <a:rPr kumimoji="1" lang="ja-JP" altLang="ja-JP" sz="1200">
              <a:solidFill>
                <a:schemeClr val="tx1"/>
              </a:solidFill>
              <a:effectLst/>
              <a:latin typeface="+mj-ea"/>
              <a:ea typeface="+mj-ea"/>
              <a:cs typeface="+mn-cs"/>
            </a:rPr>
            <a:t>し、類似団体内での順位は、</a:t>
          </a:r>
          <a:r>
            <a:rPr kumimoji="1" lang="en-US" altLang="ja-JP" sz="1200">
              <a:solidFill>
                <a:schemeClr val="tx1"/>
              </a:solidFill>
              <a:effectLst/>
              <a:latin typeface="+mj-ea"/>
              <a:ea typeface="+mj-ea"/>
              <a:cs typeface="+mn-cs"/>
            </a:rPr>
            <a:t>93</a:t>
          </a:r>
          <a:r>
            <a:rPr kumimoji="1" lang="ja-JP" altLang="ja-JP" sz="1200">
              <a:solidFill>
                <a:schemeClr val="tx1"/>
              </a:solidFill>
              <a:effectLst/>
              <a:latin typeface="+mj-ea"/>
              <a:ea typeface="+mj-ea"/>
              <a:cs typeface="+mn-cs"/>
            </a:rPr>
            <a:t>団体中、</a:t>
          </a:r>
          <a:r>
            <a:rPr kumimoji="1" lang="en-US" altLang="ja-JP" sz="1200">
              <a:solidFill>
                <a:schemeClr val="tx1"/>
              </a:solidFill>
              <a:effectLst/>
              <a:latin typeface="+mj-ea"/>
              <a:ea typeface="+mj-ea"/>
              <a:cs typeface="+mn-cs"/>
            </a:rPr>
            <a:t>24</a:t>
          </a:r>
          <a:r>
            <a:rPr kumimoji="1" lang="ja-JP" altLang="ja-JP" sz="1200">
              <a:solidFill>
                <a:schemeClr val="tx1"/>
              </a:solidFill>
              <a:effectLst/>
              <a:latin typeface="+mj-ea"/>
              <a:ea typeface="+mj-ea"/>
              <a:cs typeface="+mn-cs"/>
            </a:rPr>
            <a:t>位となっている。</a:t>
          </a:r>
          <a:endParaRPr lang="ja-JP" altLang="ja-JP" sz="1200">
            <a:solidFill>
              <a:schemeClr val="tx1"/>
            </a:solidFill>
            <a:effectLst/>
            <a:latin typeface="+mj-ea"/>
            <a:ea typeface="+mj-ea"/>
          </a:endParaRPr>
        </a:p>
        <a:p>
          <a:r>
            <a:rPr kumimoji="1" lang="ja-JP" altLang="ja-JP" sz="1200">
              <a:solidFill>
                <a:schemeClr val="tx1"/>
              </a:solidFill>
              <a:effectLst/>
              <a:latin typeface="+mj-ea"/>
              <a:ea typeface="+mj-ea"/>
              <a:cs typeface="+mn-cs"/>
            </a:rPr>
            <a:t>　</a:t>
          </a:r>
          <a:r>
            <a:rPr kumimoji="1" lang="en-US" altLang="ja-JP" sz="1200">
              <a:solidFill>
                <a:schemeClr val="tx1"/>
              </a:solidFill>
              <a:effectLst/>
              <a:latin typeface="+mj-ea"/>
              <a:ea typeface="+mj-ea"/>
              <a:cs typeface="+mn-cs"/>
            </a:rPr>
            <a:t> </a:t>
          </a:r>
          <a:r>
            <a:rPr kumimoji="1" lang="ja-JP" altLang="ja-JP" sz="1200">
              <a:solidFill>
                <a:schemeClr val="tx1"/>
              </a:solidFill>
              <a:effectLst/>
              <a:latin typeface="+mj-ea"/>
              <a:ea typeface="+mj-ea"/>
              <a:cs typeface="+mn-cs"/>
            </a:rPr>
            <a:t>今後、鉄道高架化整備事業や</a:t>
          </a:r>
          <a:r>
            <a:rPr kumimoji="1" lang="ja-JP" altLang="en-US" sz="1200">
              <a:solidFill>
                <a:schemeClr val="tx1"/>
              </a:solidFill>
              <a:effectLst/>
              <a:latin typeface="+mj-ea"/>
              <a:ea typeface="+mj-ea"/>
              <a:cs typeface="+mn-cs"/>
            </a:rPr>
            <a:t>新体育館建設事業</a:t>
          </a:r>
          <a:r>
            <a:rPr kumimoji="1" lang="ja-JP" altLang="ja-JP" sz="1200">
              <a:solidFill>
                <a:schemeClr val="tx1"/>
              </a:solidFill>
              <a:effectLst/>
              <a:latin typeface="+mj-ea"/>
              <a:ea typeface="+mj-ea"/>
              <a:cs typeface="+mn-cs"/>
            </a:rPr>
            <a:t>などにより多額の地方債発行が見込まれるため、金利の状況を把握した上で、銀行等引受債の借入条件の見直しや、交付税算入のある地方債を有効に活用しながら、健全な財政運営に努める。</a:t>
          </a:r>
          <a:endParaRPr lang="ja-JP" altLang="ja-JP" sz="1200">
            <a:solidFill>
              <a:schemeClr val="tx1"/>
            </a:solidFill>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70938</xdr:rowOff>
    </xdr:from>
    <xdr:to>
      <xdr:col>24</xdr:col>
      <xdr:colOff>558800</xdr:colOff>
      <xdr:row>39</xdr:row>
      <xdr:rowOff>77833</xdr:rowOff>
    </xdr:to>
    <xdr:cxnSp macro="">
      <xdr:nvCxnSpPr>
        <xdr:cNvPr id="387" name="直線コネクタ 386"/>
        <xdr:cNvCxnSpPr/>
      </xdr:nvCxnSpPr>
      <xdr:spPr>
        <a:xfrm>
          <a:off x="16179800" y="675748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70938</xdr:rowOff>
    </xdr:from>
    <xdr:to>
      <xdr:col>23</xdr:col>
      <xdr:colOff>406400</xdr:colOff>
      <xdr:row>39</xdr:row>
      <xdr:rowOff>84727</xdr:rowOff>
    </xdr:to>
    <xdr:cxnSp macro="">
      <xdr:nvCxnSpPr>
        <xdr:cNvPr id="390" name="直線コネクタ 389"/>
        <xdr:cNvCxnSpPr/>
      </xdr:nvCxnSpPr>
      <xdr:spPr>
        <a:xfrm flipV="1">
          <a:off x="15290800" y="67574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84727</xdr:rowOff>
    </xdr:from>
    <xdr:to>
      <xdr:col>22</xdr:col>
      <xdr:colOff>203200</xdr:colOff>
      <xdr:row>39</xdr:row>
      <xdr:rowOff>105410</xdr:rowOff>
    </xdr:to>
    <xdr:cxnSp macro="">
      <xdr:nvCxnSpPr>
        <xdr:cNvPr id="393" name="直線コネクタ 392"/>
        <xdr:cNvCxnSpPr/>
      </xdr:nvCxnSpPr>
      <xdr:spPr>
        <a:xfrm flipV="1">
          <a:off x="14401800" y="67712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39</xdr:row>
      <xdr:rowOff>132987</xdr:rowOff>
    </xdr:to>
    <xdr:cxnSp macro="">
      <xdr:nvCxnSpPr>
        <xdr:cNvPr id="396" name="直線コネクタ 395"/>
        <xdr:cNvCxnSpPr/>
      </xdr:nvCxnSpPr>
      <xdr:spPr>
        <a:xfrm flipV="1">
          <a:off x="13512800" y="679196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27033</xdr:rowOff>
    </xdr:from>
    <xdr:to>
      <xdr:col>24</xdr:col>
      <xdr:colOff>609600</xdr:colOff>
      <xdr:row>39</xdr:row>
      <xdr:rowOff>128633</xdr:rowOff>
    </xdr:to>
    <xdr:sp macro="" textlink="">
      <xdr:nvSpPr>
        <xdr:cNvPr id="406" name="円/楕円 405"/>
        <xdr:cNvSpPr/>
      </xdr:nvSpPr>
      <xdr:spPr>
        <a:xfrm>
          <a:off x="169672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43560</xdr:rowOff>
    </xdr:from>
    <xdr:ext cx="762000" cy="259045"/>
    <xdr:sp macro="" textlink="">
      <xdr:nvSpPr>
        <xdr:cNvPr id="407" name="公債費負担の状況該当値テキスト"/>
        <xdr:cNvSpPr txBox="1"/>
      </xdr:nvSpPr>
      <xdr:spPr>
        <a:xfrm>
          <a:off x="17106900" y="65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20138</xdr:rowOff>
    </xdr:from>
    <xdr:to>
      <xdr:col>23</xdr:col>
      <xdr:colOff>457200</xdr:colOff>
      <xdr:row>39</xdr:row>
      <xdr:rowOff>121738</xdr:rowOff>
    </xdr:to>
    <xdr:sp macro="" textlink="">
      <xdr:nvSpPr>
        <xdr:cNvPr id="408" name="円/楕円 407"/>
        <xdr:cNvSpPr/>
      </xdr:nvSpPr>
      <xdr:spPr>
        <a:xfrm>
          <a:off x="16129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131915</xdr:rowOff>
    </xdr:from>
    <xdr:ext cx="736600" cy="259045"/>
    <xdr:sp macro="" textlink="">
      <xdr:nvSpPr>
        <xdr:cNvPr id="409" name="テキスト ボックス 408"/>
        <xdr:cNvSpPr txBox="1"/>
      </xdr:nvSpPr>
      <xdr:spPr>
        <a:xfrm>
          <a:off x="15798800" y="64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33927</xdr:rowOff>
    </xdr:from>
    <xdr:to>
      <xdr:col>22</xdr:col>
      <xdr:colOff>254000</xdr:colOff>
      <xdr:row>39</xdr:row>
      <xdr:rowOff>135527</xdr:rowOff>
    </xdr:to>
    <xdr:sp macro="" textlink="">
      <xdr:nvSpPr>
        <xdr:cNvPr id="410" name="円/楕円 409"/>
        <xdr:cNvSpPr/>
      </xdr:nvSpPr>
      <xdr:spPr>
        <a:xfrm>
          <a:off x="15240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145704</xdr:rowOff>
    </xdr:from>
    <xdr:ext cx="762000" cy="259045"/>
    <xdr:sp macro="" textlink="">
      <xdr:nvSpPr>
        <xdr:cNvPr id="411" name="テキスト ボックス 410"/>
        <xdr:cNvSpPr txBox="1"/>
      </xdr:nvSpPr>
      <xdr:spPr>
        <a:xfrm>
          <a:off x="14909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12" name="円/楕円 411"/>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13" name="テキスト ボックス 412"/>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82187</xdr:rowOff>
    </xdr:from>
    <xdr:to>
      <xdr:col>19</xdr:col>
      <xdr:colOff>533400</xdr:colOff>
      <xdr:row>40</xdr:row>
      <xdr:rowOff>12337</xdr:rowOff>
    </xdr:to>
    <xdr:sp macro="" textlink="">
      <xdr:nvSpPr>
        <xdr:cNvPr id="414" name="円/楕円 413"/>
        <xdr:cNvSpPr/>
      </xdr:nvSpPr>
      <xdr:spPr>
        <a:xfrm>
          <a:off x="13462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22514</xdr:rowOff>
    </xdr:from>
    <xdr:ext cx="762000" cy="259045"/>
    <xdr:sp macro="" textlink="">
      <xdr:nvSpPr>
        <xdr:cNvPr id="415" name="テキスト ボックス 414"/>
        <xdr:cNvSpPr txBox="1"/>
      </xdr:nvSpPr>
      <xdr:spPr>
        <a:xfrm>
          <a:off x="13131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a:t>
          </a:r>
          <a:r>
            <a:rPr kumimoji="1" lang="en-US" altLang="ja-JP" sz="1200">
              <a:solidFill>
                <a:schemeClr val="dk1"/>
              </a:solidFill>
              <a:effectLst/>
              <a:latin typeface="+mj-ea"/>
              <a:ea typeface="+mj-ea"/>
              <a:cs typeface="+mn-cs"/>
            </a:rPr>
            <a:t> </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28</a:t>
          </a:r>
          <a:r>
            <a:rPr kumimoji="1" lang="ja-JP" altLang="en-US" sz="1200">
              <a:solidFill>
                <a:schemeClr val="dk1"/>
              </a:solidFill>
              <a:effectLst/>
              <a:latin typeface="+mj-ea"/>
              <a:ea typeface="+mj-ea"/>
              <a:cs typeface="+mn-cs"/>
            </a:rPr>
            <a:t>年度の</a:t>
          </a:r>
          <a:r>
            <a:rPr kumimoji="1" lang="ja-JP" altLang="ja-JP" sz="1200">
              <a:solidFill>
                <a:schemeClr val="dk1"/>
              </a:solidFill>
              <a:effectLst/>
              <a:latin typeface="+mn-lt"/>
              <a:ea typeface="+mn-ea"/>
              <a:cs typeface="+mn-cs"/>
            </a:rPr>
            <a:t>新規発行地方債の額が例年と比較し少額であったこと</a:t>
          </a:r>
          <a:r>
            <a:rPr kumimoji="1" lang="ja-JP" altLang="ja-JP" sz="1200">
              <a:solidFill>
                <a:schemeClr val="dk1"/>
              </a:solidFill>
              <a:effectLst/>
              <a:latin typeface="+mn-ea"/>
              <a:ea typeface="+mn-ea"/>
              <a:cs typeface="+mn-cs"/>
            </a:rPr>
            <a:t>から</a:t>
          </a:r>
          <a:r>
            <a:rPr kumimoji="1" lang="ja-JP" altLang="ja-JP" sz="1200">
              <a:solidFill>
                <a:schemeClr val="dk1"/>
              </a:solidFill>
              <a:effectLst/>
              <a:latin typeface="+mj-ea"/>
              <a:ea typeface="+mj-ea"/>
              <a:cs typeface="+mn-cs"/>
            </a:rPr>
            <a:t>、前年度と比較して</a:t>
          </a:r>
          <a:r>
            <a:rPr kumimoji="1" lang="en-US" altLang="ja-JP" sz="1200">
              <a:solidFill>
                <a:schemeClr val="dk1"/>
              </a:solidFill>
              <a:effectLst/>
              <a:latin typeface="+mj-ea"/>
              <a:ea typeface="+mj-ea"/>
              <a:cs typeface="+mn-cs"/>
            </a:rPr>
            <a:t>5.8</a:t>
          </a:r>
          <a:r>
            <a:rPr kumimoji="1" lang="ja-JP" altLang="ja-JP" sz="1200">
              <a:solidFill>
                <a:schemeClr val="dk1"/>
              </a:solidFill>
              <a:effectLst/>
              <a:latin typeface="+mj-ea"/>
              <a:ea typeface="+mj-ea"/>
              <a:cs typeface="+mn-cs"/>
            </a:rPr>
            <a:t>ポイント改善し、類似団体内での順位は、</a:t>
          </a:r>
          <a:r>
            <a:rPr kumimoji="1" lang="en-US" altLang="ja-JP" sz="1200">
              <a:solidFill>
                <a:schemeClr val="dk1"/>
              </a:solidFill>
              <a:effectLst/>
              <a:latin typeface="+mj-ea"/>
              <a:ea typeface="+mj-ea"/>
              <a:cs typeface="+mn-cs"/>
            </a:rPr>
            <a:t>93</a:t>
          </a:r>
          <a:r>
            <a:rPr kumimoji="1" lang="ja-JP" altLang="ja-JP" sz="1200">
              <a:solidFill>
                <a:schemeClr val="dk1"/>
              </a:solidFill>
              <a:effectLst/>
              <a:latin typeface="+mj-ea"/>
              <a:ea typeface="+mj-ea"/>
              <a:cs typeface="+mn-cs"/>
            </a:rPr>
            <a:t>団体中、</a:t>
          </a:r>
          <a:r>
            <a:rPr kumimoji="1" lang="en-US" altLang="ja-JP" sz="1200">
              <a:solidFill>
                <a:schemeClr val="dk1"/>
              </a:solidFill>
              <a:effectLst/>
              <a:latin typeface="+mj-ea"/>
              <a:ea typeface="+mj-ea"/>
              <a:cs typeface="+mn-cs"/>
            </a:rPr>
            <a:t>38</a:t>
          </a:r>
          <a:r>
            <a:rPr kumimoji="1" lang="ja-JP" altLang="ja-JP" sz="1200">
              <a:solidFill>
                <a:schemeClr val="dk1"/>
              </a:solidFill>
              <a:effectLst/>
              <a:latin typeface="+mj-ea"/>
              <a:ea typeface="+mj-ea"/>
              <a:cs typeface="+mn-cs"/>
            </a:rPr>
            <a:t>位となっている。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a:t>
          </a:r>
          <a:r>
            <a:rPr kumimoji="1" lang="ja-JP" altLang="en-US" sz="1200" baseline="0">
              <a:solidFill>
                <a:schemeClr val="dk1"/>
              </a:solidFill>
              <a:effectLst/>
              <a:latin typeface="+mj-ea"/>
              <a:ea typeface="+mj-ea"/>
              <a:cs typeface="+mn-cs"/>
            </a:rPr>
            <a:t> </a:t>
          </a:r>
          <a:r>
            <a:rPr kumimoji="1" lang="ja-JP" altLang="ja-JP" sz="1200">
              <a:solidFill>
                <a:schemeClr val="dk1"/>
              </a:solidFill>
              <a:effectLst/>
              <a:latin typeface="+mj-ea"/>
              <a:ea typeface="+mj-ea"/>
              <a:cs typeface="+mn-cs"/>
            </a:rPr>
            <a:t>今後、鉄道高架化整備事業や</a:t>
          </a:r>
          <a:r>
            <a:rPr kumimoji="1" lang="ja-JP" altLang="en-US" sz="1200">
              <a:solidFill>
                <a:schemeClr val="dk1"/>
              </a:solidFill>
              <a:effectLst/>
              <a:latin typeface="+mj-ea"/>
              <a:ea typeface="+mj-ea"/>
              <a:cs typeface="+mn-cs"/>
            </a:rPr>
            <a:t>新体育館建設事業な</a:t>
          </a:r>
          <a:r>
            <a:rPr kumimoji="1" lang="ja-JP" altLang="ja-JP" sz="1200">
              <a:solidFill>
                <a:schemeClr val="dk1"/>
              </a:solidFill>
              <a:effectLst/>
              <a:latin typeface="+mj-ea"/>
              <a:ea typeface="+mj-ea"/>
              <a:cs typeface="+mn-cs"/>
            </a:rPr>
            <a:t>どにより多額の地方債発行が見込まれるため、交付税算入のある地方債を有効に活用しながら、将来負担が過度に上昇しないよう、計画的な財政運営に努める。</a:t>
          </a:r>
          <a:endParaRPr lang="ja-JP" altLang="ja-JP" sz="12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132038</xdr:rowOff>
    </xdr:from>
    <xdr:to>
      <xdr:col>24</xdr:col>
      <xdr:colOff>558800</xdr:colOff>
      <xdr:row>15</xdr:row>
      <xdr:rowOff>7239</xdr:rowOff>
    </xdr:to>
    <xdr:cxnSp macro="">
      <xdr:nvCxnSpPr>
        <xdr:cNvPr id="449" name="直線コネクタ 448"/>
        <xdr:cNvCxnSpPr/>
      </xdr:nvCxnSpPr>
      <xdr:spPr>
        <a:xfrm flipV="1">
          <a:off x="16179800" y="2532338"/>
          <a:ext cx="8382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7239</xdr:rowOff>
    </xdr:from>
    <xdr:to>
      <xdr:col>23</xdr:col>
      <xdr:colOff>406400</xdr:colOff>
      <xdr:row>15</xdr:row>
      <xdr:rowOff>81238</xdr:rowOff>
    </xdr:to>
    <xdr:cxnSp macro="">
      <xdr:nvCxnSpPr>
        <xdr:cNvPr id="452" name="直線コネクタ 451"/>
        <xdr:cNvCxnSpPr/>
      </xdr:nvCxnSpPr>
      <xdr:spPr>
        <a:xfrm flipV="1">
          <a:off x="15290800" y="2578989"/>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78020</xdr:rowOff>
    </xdr:from>
    <xdr:to>
      <xdr:col>22</xdr:col>
      <xdr:colOff>203200</xdr:colOff>
      <xdr:row>15</xdr:row>
      <xdr:rowOff>81238</xdr:rowOff>
    </xdr:to>
    <xdr:cxnSp macro="">
      <xdr:nvCxnSpPr>
        <xdr:cNvPr id="455" name="直線コネクタ 454"/>
        <xdr:cNvCxnSpPr/>
      </xdr:nvCxnSpPr>
      <xdr:spPr>
        <a:xfrm>
          <a:off x="14401800" y="2649770"/>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78020</xdr:rowOff>
    </xdr:from>
    <xdr:to>
      <xdr:col>21</xdr:col>
      <xdr:colOff>0</xdr:colOff>
      <xdr:row>15</xdr:row>
      <xdr:rowOff>127085</xdr:rowOff>
    </xdr:to>
    <xdr:cxnSp macro="">
      <xdr:nvCxnSpPr>
        <xdr:cNvPr id="458" name="直線コネクタ 457"/>
        <xdr:cNvCxnSpPr/>
      </xdr:nvCxnSpPr>
      <xdr:spPr>
        <a:xfrm flipV="1">
          <a:off x="13512800" y="2649770"/>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81238</xdr:rowOff>
    </xdr:from>
    <xdr:to>
      <xdr:col>24</xdr:col>
      <xdr:colOff>609600</xdr:colOff>
      <xdr:row>15</xdr:row>
      <xdr:rowOff>11388</xdr:rowOff>
    </xdr:to>
    <xdr:sp macro="" textlink="">
      <xdr:nvSpPr>
        <xdr:cNvPr id="468" name="円/楕円 467"/>
        <xdr:cNvSpPr/>
      </xdr:nvSpPr>
      <xdr:spPr>
        <a:xfrm>
          <a:off x="169672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97765</xdr:rowOff>
    </xdr:from>
    <xdr:ext cx="762000" cy="259045"/>
    <xdr:sp macro="" textlink="">
      <xdr:nvSpPr>
        <xdr:cNvPr id="469" name="将来負担の状況該当値テキスト"/>
        <xdr:cNvSpPr txBox="1"/>
      </xdr:nvSpPr>
      <xdr:spPr>
        <a:xfrm>
          <a:off x="17106900" y="23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127889</xdr:rowOff>
    </xdr:from>
    <xdr:to>
      <xdr:col>23</xdr:col>
      <xdr:colOff>457200</xdr:colOff>
      <xdr:row>15</xdr:row>
      <xdr:rowOff>58039</xdr:rowOff>
    </xdr:to>
    <xdr:sp macro="" textlink="">
      <xdr:nvSpPr>
        <xdr:cNvPr id="470" name="円/楕円 469"/>
        <xdr:cNvSpPr/>
      </xdr:nvSpPr>
      <xdr:spPr>
        <a:xfrm>
          <a:off x="16129000" y="25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68216</xdr:rowOff>
    </xdr:from>
    <xdr:ext cx="736600" cy="259045"/>
    <xdr:sp macro="" textlink="">
      <xdr:nvSpPr>
        <xdr:cNvPr id="471" name="テキスト ボックス 470"/>
        <xdr:cNvSpPr txBox="1"/>
      </xdr:nvSpPr>
      <xdr:spPr>
        <a:xfrm>
          <a:off x="15798800" y="229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30438</xdr:rowOff>
    </xdr:from>
    <xdr:to>
      <xdr:col>22</xdr:col>
      <xdr:colOff>254000</xdr:colOff>
      <xdr:row>15</xdr:row>
      <xdr:rowOff>132038</xdr:rowOff>
    </xdr:to>
    <xdr:sp macro="" textlink="">
      <xdr:nvSpPr>
        <xdr:cNvPr id="472" name="円/楕円 471"/>
        <xdr:cNvSpPr/>
      </xdr:nvSpPr>
      <xdr:spPr>
        <a:xfrm>
          <a:off x="15240000" y="2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142215</xdr:rowOff>
    </xdr:from>
    <xdr:ext cx="762000" cy="259045"/>
    <xdr:sp macro="" textlink="">
      <xdr:nvSpPr>
        <xdr:cNvPr id="473" name="テキスト ボックス 472"/>
        <xdr:cNvSpPr txBox="1"/>
      </xdr:nvSpPr>
      <xdr:spPr>
        <a:xfrm>
          <a:off x="14909800" y="2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27220</xdr:rowOff>
    </xdr:from>
    <xdr:to>
      <xdr:col>21</xdr:col>
      <xdr:colOff>50800</xdr:colOff>
      <xdr:row>15</xdr:row>
      <xdr:rowOff>128820</xdr:rowOff>
    </xdr:to>
    <xdr:sp macro="" textlink="">
      <xdr:nvSpPr>
        <xdr:cNvPr id="474" name="円/楕円 473"/>
        <xdr:cNvSpPr/>
      </xdr:nvSpPr>
      <xdr:spPr>
        <a:xfrm>
          <a:off x="14351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138997</xdr:rowOff>
    </xdr:from>
    <xdr:ext cx="762000" cy="259045"/>
    <xdr:sp macro="" textlink="">
      <xdr:nvSpPr>
        <xdr:cNvPr id="475" name="テキスト ボックス 474"/>
        <xdr:cNvSpPr txBox="1"/>
      </xdr:nvSpPr>
      <xdr:spPr>
        <a:xfrm>
          <a:off x="14020800" y="23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76285</xdr:rowOff>
    </xdr:from>
    <xdr:to>
      <xdr:col>19</xdr:col>
      <xdr:colOff>533400</xdr:colOff>
      <xdr:row>16</xdr:row>
      <xdr:rowOff>6435</xdr:rowOff>
    </xdr:to>
    <xdr:sp macro="" textlink="">
      <xdr:nvSpPr>
        <xdr:cNvPr id="476" name="円/楕円 475"/>
        <xdr:cNvSpPr/>
      </xdr:nvSpPr>
      <xdr:spPr>
        <a:xfrm>
          <a:off x="13462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16612</xdr:rowOff>
    </xdr:from>
    <xdr:ext cx="762000" cy="259045"/>
    <xdr:sp macro="" textlink="">
      <xdr:nvSpPr>
        <xdr:cNvPr id="477" name="テキスト ボックス 476"/>
        <xdr:cNvSpPr txBox="1"/>
      </xdr:nvSpPr>
      <xdr:spPr>
        <a:xfrm>
          <a:off x="13131800" y="241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愛知県江南市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101,058
99,436
30.20
28,659,658
27,743,831
848,082
17,804,701
23,269,647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j-ea"/>
              <a:ea typeface="+mj-ea"/>
            </a:rPr>
            <a:t>　 人件費に係る経常収支比率は</a:t>
          </a:r>
          <a:r>
            <a:rPr kumimoji="1" lang="en-US" altLang="ja-JP" sz="1200">
              <a:latin typeface="+mj-ea"/>
              <a:ea typeface="+mj-ea"/>
            </a:rPr>
            <a:t>22.4</a:t>
          </a:r>
          <a:r>
            <a:rPr kumimoji="1" lang="ja-JP" altLang="en-US" sz="1200">
              <a:latin typeface="+mj-ea"/>
              <a:ea typeface="+mj-ea"/>
            </a:rPr>
            <a:t>％で、類似団体内での順位は、</a:t>
          </a:r>
          <a:r>
            <a:rPr kumimoji="1" lang="en-US" altLang="ja-JP" sz="1200">
              <a:latin typeface="+mj-ea"/>
              <a:ea typeface="+mj-ea"/>
            </a:rPr>
            <a:t>93</a:t>
          </a:r>
          <a:r>
            <a:rPr kumimoji="1" lang="ja-JP" altLang="en-US" sz="1200">
              <a:latin typeface="+mj-ea"/>
              <a:ea typeface="+mj-ea"/>
            </a:rPr>
            <a:t>団体中、</a:t>
          </a:r>
          <a:r>
            <a:rPr kumimoji="1" lang="en-US" altLang="ja-JP" sz="1200">
              <a:latin typeface="+mj-ea"/>
              <a:ea typeface="+mj-ea"/>
            </a:rPr>
            <a:t>39</a:t>
          </a:r>
          <a:r>
            <a:rPr kumimoji="1" lang="ja-JP" altLang="en-US" sz="1200">
              <a:latin typeface="+mj-ea"/>
              <a:ea typeface="+mj-ea"/>
            </a:rPr>
            <a:t>位となっており、全国平均の</a:t>
          </a:r>
          <a:r>
            <a:rPr kumimoji="1" lang="en-US" altLang="ja-JP" sz="1200">
              <a:latin typeface="+mj-ea"/>
              <a:ea typeface="+mj-ea"/>
            </a:rPr>
            <a:t>23.7</a:t>
          </a:r>
          <a:r>
            <a:rPr kumimoji="1" lang="ja-JP" altLang="en-US" sz="1200">
              <a:latin typeface="+mj-ea"/>
              <a:ea typeface="+mj-ea"/>
            </a:rPr>
            <a:t>％、愛知県平均の</a:t>
          </a:r>
          <a:r>
            <a:rPr kumimoji="1" lang="en-US" altLang="ja-JP" sz="1200">
              <a:latin typeface="+mj-ea"/>
              <a:ea typeface="+mj-ea"/>
            </a:rPr>
            <a:t>22.6</a:t>
          </a:r>
          <a:r>
            <a:rPr kumimoji="1" lang="ja-JP" altLang="en-US" sz="1200">
              <a:latin typeface="+mj-ea"/>
              <a:ea typeface="+mj-ea"/>
            </a:rPr>
            <a:t>％を下回っている。</a:t>
          </a:r>
        </a:p>
        <a:p>
          <a:r>
            <a:rPr kumimoji="1" lang="ja-JP" altLang="en-US" sz="1200">
              <a:latin typeface="+mj-ea"/>
              <a:ea typeface="+mj-ea"/>
            </a:rPr>
            <a:t> 　今後も、組織構造の見直しや柔軟な人員配置などにより、定員管理の適正化に努めるとともに、地方公務員法に定められている情勢適応の原則、均衡の原則を踏まえながら、給与の適正化を図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43180</xdr:rowOff>
    </xdr:to>
    <xdr:cxnSp macro="">
      <xdr:nvCxnSpPr>
        <xdr:cNvPr id="66" name="直線コネクタ 65"/>
        <xdr:cNvCxnSpPr/>
      </xdr:nvCxnSpPr>
      <xdr:spPr>
        <a:xfrm>
          <a:off x="3987800" y="6131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36</xdr:row>
      <xdr:rowOff>5080</xdr:rowOff>
    </xdr:to>
    <xdr:cxnSp macro="">
      <xdr:nvCxnSpPr>
        <xdr:cNvPr id="69" name="直線コネクタ 68"/>
        <xdr:cNvCxnSpPr/>
      </xdr:nvCxnSpPr>
      <xdr:spPr>
        <a:xfrm flipV="1">
          <a:off x="3098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50800</xdr:rowOff>
    </xdr:to>
    <xdr:cxnSp macro="">
      <xdr:nvCxnSpPr>
        <xdr:cNvPr id="72" name="直線コネクタ 71"/>
        <xdr:cNvCxnSpPr/>
      </xdr:nvCxnSpPr>
      <xdr:spPr>
        <a:xfrm flipV="1">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119380</xdr:rowOff>
    </xdr:to>
    <xdr:cxnSp macro="">
      <xdr:nvCxnSpPr>
        <xdr:cNvPr id="75" name="直線コネクタ 74"/>
        <xdr:cNvCxnSpPr/>
      </xdr:nvCxnSpPr>
      <xdr:spPr>
        <a:xfrm flipV="1">
          <a:off x="1320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300" baseline="0">
              <a:solidFill>
                <a:schemeClr val="dk1"/>
              </a:solidFill>
              <a:effectLst/>
              <a:latin typeface="+mn-ea"/>
              <a:ea typeface="+mn-ea"/>
              <a:cs typeface="+mn-cs"/>
            </a:rPr>
            <a:t> </a:t>
          </a:r>
          <a:r>
            <a:rPr kumimoji="1" lang="ja-JP" altLang="ja-JP" sz="1300">
              <a:solidFill>
                <a:schemeClr val="dk1"/>
              </a:solidFill>
              <a:effectLst/>
              <a:latin typeface="+mn-ea"/>
              <a:ea typeface="+mn-ea"/>
              <a:cs typeface="+mn-cs"/>
            </a:rPr>
            <a:t>物件費に係る経常収支比率は、</a:t>
          </a:r>
          <a:r>
            <a:rPr kumimoji="1" lang="ja-JP" altLang="en-US" sz="1300">
              <a:solidFill>
                <a:schemeClr val="tx1"/>
              </a:solidFill>
              <a:effectLst/>
              <a:latin typeface="+mn-ea"/>
              <a:ea typeface="+mn-ea"/>
              <a:cs typeface="+mn-cs"/>
            </a:rPr>
            <a:t>固定資産評価に係る委託料</a:t>
          </a:r>
          <a:r>
            <a:rPr kumimoji="1" lang="ja-JP" altLang="ja-JP" sz="1300">
              <a:solidFill>
                <a:schemeClr val="dk1"/>
              </a:solidFill>
              <a:effectLst/>
              <a:latin typeface="+mn-ea"/>
              <a:ea typeface="+mn-ea"/>
              <a:cs typeface="+mn-cs"/>
            </a:rPr>
            <a:t>の増加</a:t>
          </a:r>
          <a:r>
            <a:rPr kumimoji="1" lang="ja-JP" altLang="en-US" sz="1300">
              <a:solidFill>
                <a:schemeClr val="dk1"/>
              </a:solidFill>
              <a:effectLst/>
              <a:latin typeface="+mn-ea"/>
              <a:ea typeface="+mn-ea"/>
              <a:cs typeface="+mn-cs"/>
            </a:rPr>
            <a:t>や</a:t>
          </a:r>
          <a:r>
            <a:rPr kumimoji="1" lang="ja-JP" altLang="ja-JP" sz="1300" b="0" i="0" baseline="0">
              <a:solidFill>
                <a:schemeClr val="dk1"/>
              </a:solidFill>
              <a:effectLst/>
              <a:latin typeface="+mn-lt"/>
              <a:ea typeface="+mn-ea"/>
              <a:cs typeface="+mn-cs"/>
            </a:rPr>
            <a:t>指導用教科書の整備等</a:t>
          </a:r>
          <a:r>
            <a:rPr kumimoji="1" lang="ja-JP" altLang="ja-JP" sz="1300">
              <a:solidFill>
                <a:schemeClr val="dk1"/>
              </a:solidFill>
              <a:effectLst/>
              <a:latin typeface="+mn-ea"/>
              <a:ea typeface="+mn-ea"/>
              <a:cs typeface="+mn-cs"/>
            </a:rPr>
            <a:t>により、</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ポイント増加し、類似団体内での順位は</a:t>
          </a:r>
          <a:r>
            <a:rPr kumimoji="1" lang="en-US" altLang="ja-JP" sz="1300">
              <a:solidFill>
                <a:schemeClr val="dk1"/>
              </a:solidFill>
              <a:effectLst/>
              <a:latin typeface="+mn-ea"/>
              <a:ea typeface="+mn-ea"/>
              <a:cs typeface="+mn-cs"/>
            </a:rPr>
            <a:t>93</a:t>
          </a:r>
          <a:r>
            <a:rPr kumimoji="1" lang="ja-JP" altLang="ja-JP" sz="1300">
              <a:solidFill>
                <a:schemeClr val="dk1"/>
              </a:solidFill>
              <a:effectLst/>
              <a:latin typeface="+mn-ea"/>
              <a:ea typeface="+mn-ea"/>
              <a:cs typeface="+mn-cs"/>
            </a:rPr>
            <a:t>団体中、</a:t>
          </a:r>
          <a:r>
            <a:rPr kumimoji="1" lang="en-US" altLang="ja-JP" sz="1300">
              <a:solidFill>
                <a:schemeClr val="dk1"/>
              </a:solidFill>
              <a:effectLst/>
              <a:latin typeface="+mn-ea"/>
              <a:ea typeface="+mn-ea"/>
              <a:cs typeface="+mn-cs"/>
            </a:rPr>
            <a:t>52</a:t>
          </a:r>
          <a:r>
            <a:rPr kumimoji="1" lang="ja-JP" altLang="ja-JP" sz="1300">
              <a:solidFill>
                <a:schemeClr val="dk1"/>
              </a:solidFill>
              <a:effectLst/>
              <a:latin typeface="+mn-ea"/>
              <a:ea typeface="+mn-ea"/>
              <a:cs typeface="+mn-cs"/>
            </a:rPr>
            <a:t>位となっている。</a:t>
          </a:r>
          <a:endParaRPr lang="ja-JP" altLang="ja-JP" sz="1300">
            <a:effectLst/>
            <a:latin typeface="+mn-ea"/>
            <a:ea typeface="+mn-ea"/>
          </a:endParaRPr>
        </a:p>
        <a:p>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　経常収支比率に占める物件費の割合が増加</a:t>
          </a:r>
          <a:r>
            <a:rPr kumimoji="1" lang="ja-JP" altLang="en-US" sz="1300">
              <a:solidFill>
                <a:schemeClr val="dk1"/>
              </a:solidFill>
              <a:effectLst/>
              <a:latin typeface="+mn-ea"/>
              <a:ea typeface="+mn-ea"/>
              <a:cs typeface="+mn-cs"/>
            </a:rPr>
            <a:t>傾向にある</a:t>
          </a:r>
          <a:r>
            <a:rPr kumimoji="1" lang="ja-JP" altLang="ja-JP" sz="1300">
              <a:solidFill>
                <a:schemeClr val="dk1"/>
              </a:solidFill>
              <a:effectLst/>
              <a:latin typeface="+mn-ea"/>
              <a:ea typeface="+mn-ea"/>
              <a:cs typeface="+mn-cs"/>
            </a:rPr>
            <a:t>ため、経常経費の削減に努めるだけでなく、新たな自主財源の確保や収納率の向上を図り、歳入歳出の両面において改善に努めていく。</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161290</xdr:rowOff>
    </xdr:to>
    <xdr:cxnSp macro="">
      <xdr:nvCxnSpPr>
        <xdr:cNvPr id="127" name="直線コネクタ 126"/>
        <xdr:cNvCxnSpPr/>
      </xdr:nvCxnSpPr>
      <xdr:spPr>
        <a:xfrm>
          <a:off x="15671800" y="303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17</xdr:row>
      <xdr:rowOff>168910</xdr:rowOff>
    </xdr:to>
    <xdr:cxnSp macro="">
      <xdr:nvCxnSpPr>
        <xdr:cNvPr id="130" name="直線コネクタ 129"/>
        <xdr:cNvCxnSpPr/>
      </xdr:nvCxnSpPr>
      <xdr:spPr>
        <a:xfrm flipV="1">
          <a:off x="14782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17</xdr:row>
      <xdr:rowOff>168910</xdr:rowOff>
    </xdr:to>
    <xdr:cxnSp macro="">
      <xdr:nvCxnSpPr>
        <xdr:cNvPr id="133" name="直線コネクタ 132"/>
        <xdr:cNvCxnSpPr/>
      </xdr:nvCxnSpPr>
      <xdr:spPr>
        <a:xfrm>
          <a:off x="13893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17</xdr:row>
      <xdr:rowOff>115570</xdr:rowOff>
    </xdr:to>
    <xdr:cxnSp macro="">
      <xdr:nvCxnSpPr>
        <xdr:cNvPr id="136" name="直線コネクタ 135"/>
        <xdr:cNvCxnSpPr/>
      </xdr:nvCxnSpPr>
      <xdr:spPr>
        <a:xfrm>
          <a:off x="13004800" y="2954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6" name="円/楕円 145"/>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7"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8" name="円/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9" name="テキスト ボックス 148"/>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118110</xdr:rowOff>
    </xdr:from>
    <xdr:to>
      <xdr:col>21</xdr:col>
      <xdr:colOff>412750</xdr:colOff>
      <xdr:row>18</xdr:row>
      <xdr:rowOff>48260</xdr:rowOff>
    </xdr:to>
    <xdr:sp macro="" textlink="">
      <xdr:nvSpPr>
        <xdr:cNvPr id="150" name="円/楕円 149"/>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33037</xdr:rowOff>
    </xdr:from>
    <xdr:ext cx="762000" cy="259045"/>
    <xdr:sp macro="" textlink="">
      <xdr:nvSpPr>
        <xdr:cNvPr id="151" name="テキスト ボックス 150"/>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2" name="円/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4" name="円/楕円 153"/>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5" name="テキスト ボックス 154"/>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扶助費に係る経常収支比率は、医療扶助費や</a:t>
          </a:r>
          <a:r>
            <a:rPr kumimoji="1" lang="ja-JP" altLang="ja-JP" sz="1200" b="0" i="0" baseline="0">
              <a:solidFill>
                <a:schemeClr val="dk1"/>
              </a:solidFill>
              <a:effectLst/>
              <a:latin typeface="+mn-lt"/>
              <a:ea typeface="+mn-ea"/>
              <a:cs typeface="+mn-cs"/>
            </a:rPr>
            <a:t>障害者の訓練等給付事業費等が</a:t>
          </a:r>
          <a:r>
            <a:rPr kumimoji="1" lang="ja-JP" altLang="en-US" sz="1200">
              <a:latin typeface="ＭＳ Ｐゴシック"/>
            </a:rPr>
            <a:t>増加したことで、前年度と比較して</a:t>
          </a:r>
          <a:r>
            <a:rPr kumimoji="1" lang="en-US" altLang="ja-JP" sz="1200">
              <a:latin typeface="ＭＳ Ｐゴシック"/>
            </a:rPr>
            <a:t>1.1</a:t>
          </a:r>
          <a:r>
            <a:rPr kumimoji="1" lang="ja-JP" altLang="en-US" sz="1200">
              <a:latin typeface="ＭＳ Ｐゴシック"/>
            </a:rPr>
            <a:t>ポイント増加し</a:t>
          </a:r>
          <a:r>
            <a:rPr kumimoji="1" lang="en-US" altLang="ja-JP" sz="1200">
              <a:latin typeface="ＭＳ Ｐゴシック"/>
            </a:rPr>
            <a:t>13.4</a:t>
          </a:r>
          <a:r>
            <a:rPr kumimoji="1" lang="ja-JP" altLang="en-US" sz="1200">
              <a:latin typeface="ＭＳ Ｐゴシック"/>
            </a:rPr>
            <a:t>％となり、類似団体内での順位は、</a:t>
          </a:r>
          <a:r>
            <a:rPr kumimoji="1" lang="en-US" altLang="ja-JP" sz="1200">
              <a:latin typeface="ＭＳ Ｐゴシック"/>
            </a:rPr>
            <a:t>93</a:t>
          </a:r>
          <a:r>
            <a:rPr kumimoji="1" lang="ja-JP" altLang="en-US" sz="1200">
              <a:latin typeface="ＭＳ Ｐゴシック"/>
            </a:rPr>
            <a:t>団体中、</a:t>
          </a:r>
          <a:r>
            <a:rPr kumimoji="1" lang="en-US" altLang="ja-JP" sz="1200">
              <a:latin typeface="ＭＳ Ｐゴシック"/>
            </a:rPr>
            <a:t>86</a:t>
          </a:r>
          <a:r>
            <a:rPr kumimoji="1" lang="ja-JP" altLang="en-US" sz="1200">
              <a:latin typeface="ＭＳ Ｐゴシック"/>
            </a:rPr>
            <a:t>位となっている。</a:t>
          </a:r>
        </a:p>
        <a:p>
          <a:r>
            <a:rPr kumimoji="1" lang="ja-JP" altLang="en-US" sz="1200">
              <a:latin typeface="ＭＳ Ｐゴシック"/>
            </a:rPr>
            <a:t>　 類似団体平均より高い傾向が続いているが、社会保障経費に係る市の負担分は高齢者人口の増加による自然増や、福祉施設の増加等により、更なる負担増が見込まれるため、適正な福祉サービスを維持しながら、法定外の単独事業の見直しを図るなど、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57</xdr:row>
      <xdr:rowOff>58965</xdr:rowOff>
    </xdr:to>
    <xdr:cxnSp macro="">
      <xdr:nvCxnSpPr>
        <xdr:cNvPr id="190" name="直線コネクタ 189"/>
        <xdr:cNvCxnSpPr/>
      </xdr:nvCxnSpPr>
      <xdr:spPr>
        <a:xfrm>
          <a:off x="3987800" y="97118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154215</xdr:rowOff>
    </xdr:to>
    <xdr:cxnSp macro="">
      <xdr:nvCxnSpPr>
        <xdr:cNvPr id="193" name="直線コネクタ 192"/>
        <xdr:cNvCxnSpPr/>
      </xdr:nvCxnSpPr>
      <xdr:spPr>
        <a:xfrm flipV="1">
          <a:off x="3098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56</xdr:row>
      <xdr:rowOff>154215</xdr:rowOff>
    </xdr:to>
    <xdr:cxnSp macro="">
      <xdr:nvCxnSpPr>
        <xdr:cNvPr id="196" name="直線コネクタ 195"/>
        <xdr:cNvCxnSpPr/>
      </xdr:nvCxnSpPr>
      <xdr:spPr>
        <a:xfrm>
          <a:off x="2209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143328</xdr:rowOff>
    </xdr:to>
    <xdr:cxnSp macro="">
      <xdr:nvCxnSpPr>
        <xdr:cNvPr id="199" name="直線コネクタ 198"/>
        <xdr:cNvCxnSpPr/>
      </xdr:nvCxnSpPr>
      <xdr:spPr>
        <a:xfrm>
          <a:off x="1320800" y="9690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8165</xdr:rowOff>
    </xdr:from>
    <xdr:to>
      <xdr:col>7</xdr:col>
      <xdr:colOff>66675</xdr:colOff>
      <xdr:row>57</xdr:row>
      <xdr:rowOff>109765</xdr:rowOff>
    </xdr:to>
    <xdr:sp macro="" textlink="">
      <xdr:nvSpPr>
        <xdr:cNvPr id="209" name="円/楕円 208"/>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151692</xdr:rowOff>
    </xdr:from>
    <xdr:ext cx="762000" cy="259045"/>
    <xdr:sp macro="" textlink="">
      <xdr:nvSpPr>
        <xdr:cNvPr id="210" name="扶助費該当値テキスト"/>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103415</xdr:rowOff>
    </xdr:from>
    <xdr:to>
      <xdr:col>4</xdr:col>
      <xdr:colOff>396875</xdr:colOff>
      <xdr:row>57</xdr:row>
      <xdr:rowOff>33565</xdr:rowOff>
    </xdr:to>
    <xdr:sp macro="" textlink="">
      <xdr:nvSpPr>
        <xdr:cNvPr id="213" name="円/楕円 212"/>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18342</xdr:rowOff>
    </xdr:from>
    <xdr:ext cx="762000" cy="259045"/>
    <xdr:sp macro="" textlink="">
      <xdr:nvSpPr>
        <xdr:cNvPr id="214" name="テキスト ボックス 213"/>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5" name="円/楕円 214"/>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6" name="テキスト ボックス 215"/>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j-ea"/>
              <a:ea typeface="+mj-ea"/>
              <a:cs typeface="+mn-cs"/>
            </a:rPr>
            <a:t>　 </a:t>
          </a:r>
          <a:r>
            <a:rPr kumimoji="1" lang="ja-JP" altLang="ja-JP" sz="1200" b="0" i="0" baseline="0">
              <a:solidFill>
                <a:schemeClr val="dk1"/>
              </a:solidFill>
              <a:effectLst/>
              <a:latin typeface="+mj-ea"/>
              <a:ea typeface="+mj-ea"/>
              <a:cs typeface="+mn-cs"/>
            </a:rPr>
            <a:t>その他に係る経常収支比率は、</a:t>
          </a:r>
          <a:r>
            <a:rPr kumimoji="1" lang="ja-JP" altLang="en-US" sz="1200" b="0" i="0" baseline="0">
              <a:solidFill>
                <a:schemeClr val="dk1"/>
              </a:solidFill>
              <a:effectLst/>
              <a:latin typeface="+mj-ea"/>
              <a:ea typeface="+mj-ea"/>
              <a:cs typeface="+mn-cs"/>
            </a:rPr>
            <a:t>後期高齢者医療特別会計への繰出金</a:t>
          </a:r>
          <a:r>
            <a:rPr kumimoji="1" lang="ja-JP" altLang="ja-JP" sz="1200" b="0" i="0" baseline="0">
              <a:solidFill>
                <a:schemeClr val="tx1"/>
              </a:solidFill>
              <a:effectLst/>
              <a:latin typeface="+mj-ea"/>
              <a:ea typeface="+mj-ea"/>
              <a:cs typeface="+mn-cs"/>
            </a:rPr>
            <a:t>の増加</a:t>
          </a:r>
          <a:r>
            <a:rPr kumimoji="1" lang="ja-JP" altLang="en-US" sz="1200" b="0" i="0" baseline="0">
              <a:solidFill>
                <a:schemeClr val="tx1"/>
              </a:solidFill>
              <a:effectLst/>
              <a:latin typeface="+mj-ea"/>
              <a:ea typeface="+mj-ea"/>
              <a:cs typeface="+mn-cs"/>
            </a:rPr>
            <a:t>等</a:t>
          </a:r>
          <a:r>
            <a:rPr kumimoji="1" lang="ja-JP" altLang="ja-JP" sz="1200" b="0" i="0" baseline="0">
              <a:solidFill>
                <a:schemeClr val="tx1"/>
              </a:solidFill>
              <a:effectLst/>
              <a:latin typeface="+mj-ea"/>
              <a:ea typeface="+mj-ea"/>
              <a:cs typeface="+mn-cs"/>
            </a:rPr>
            <a:t>により、</a:t>
          </a:r>
          <a:r>
            <a:rPr kumimoji="1" lang="ja-JP" altLang="ja-JP" sz="1200" b="0" i="0" baseline="0">
              <a:solidFill>
                <a:schemeClr val="dk1"/>
              </a:solidFill>
              <a:effectLst/>
              <a:latin typeface="+mj-ea"/>
              <a:ea typeface="+mj-ea"/>
              <a:cs typeface="+mn-cs"/>
            </a:rPr>
            <a:t>前年度より</a:t>
          </a:r>
          <a:r>
            <a:rPr kumimoji="1" lang="en-US" altLang="ja-JP" sz="1200" b="0" i="0" baseline="0">
              <a:solidFill>
                <a:schemeClr val="dk1"/>
              </a:solidFill>
              <a:effectLst/>
              <a:latin typeface="+mj-ea"/>
              <a:ea typeface="+mj-ea"/>
              <a:cs typeface="+mn-cs"/>
            </a:rPr>
            <a:t>0.4</a:t>
          </a:r>
          <a:r>
            <a:rPr kumimoji="1" lang="ja-JP" altLang="ja-JP" sz="1200" b="0" i="0" baseline="0">
              <a:solidFill>
                <a:schemeClr val="dk1"/>
              </a:solidFill>
              <a:effectLst/>
              <a:latin typeface="+mj-ea"/>
              <a:ea typeface="+mj-ea"/>
              <a:cs typeface="+mn-cs"/>
            </a:rPr>
            <a:t>ポイント増加し、類似団体内での順位は、</a:t>
          </a:r>
          <a:r>
            <a:rPr kumimoji="1" lang="en-US" altLang="ja-JP" sz="1200" b="0" i="0" baseline="0">
              <a:solidFill>
                <a:schemeClr val="dk1"/>
              </a:solidFill>
              <a:effectLst/>
              <a:latin typeface="+mj-ea"/>
              <a:ea typeface="+mj-ea"/>
              <a:cs typeface="+mn-cs"/>
            </a:rPr>
            <a:t>93</a:t>
          </a:r>
          <a:r>
            <a:rPr kumimoji="1" lang="ja-JP" altLang="ja-JP" sz="1200" b="0" i="0" baseline="0">
              <a:solidFill>
                <a:schemeClr val="dk1"/>
              </a:solidFill>
              <a:effectLst/>
              <a:latin typeface="+mj-ea"/>
              <a:ea typeface="+mj-ea"/>
              <a:cs typeface="+mn-cs"/>
            </a:rPr>
            <a:t>団体中、</a:t>
          </a:r>
          <a:r>
            <a:rPr kumimoji="1" lang="en-US" altLang="ja-JP" sz="1200" b="0" i="0" baseline="0">
              <a:solidFill>
                <a:schemeClr val="dk1"/>
              </a:solidFill>
              <a:effectLst/>
              <a:latin typeface="+mj-ea"/>
              <a:ea typeface="+mj-ea"/>
              <a:cs typeface="+mn-cs"/>
            </a:rPr>
            <a:t>60</a:t>
          </a:r>
          <a:r>
            <a:rPr kumimoji="1" lang="ja-JP" altLang="ja-JP" sz="1200" b="0" i="0" baseline="0">
              <a:solidFill>
                <a:schemeClr val="dk1"/>
              </a:solidFill>
              <a:effectLst/>
              <a:latin typeface="+mj-ea"/>
              <a:ea typeface="+mj-ea"/>
              <a:cs typeface="+mn-cs"/>
            </a:rPr>
            <a:t>位となっ</a:t>
          </a:r>
          <a:r>
            <a:rPr kumimoji="1" lang="ja-JP" altLang="en-US" sz="1200" b="0" i="0" baseline="0">
              <a:solidFill>
                <a:schemeClr val="dk1"/>
              </a:solidFill>
              <a:effectLst/>
              <a:latin typeface="+mj-ea"/>
              <a:ea typeface="+mj-ea"/>
              <a:cs typeface="+mn-cs"/>
            </a:rPr>
            <a:t>ている</a:t>
          </a:r>
          <a:r>
            <a:rPr kumimoji="1" lang="ja-JP" altLang="ja-JP" sz="1200" b="0" i="0" baseline="0">
              <a:solidFill>
                <a:schemeClr val="dk1"/>
              </a:solidFill>
              <a:effectLst/>
              <a:latin typeface="+mj-ea"/>
              <a:ea typeface="+mj-ea"/>
              <a:cs typeface="+mn-cs"/>
            </a:rPr>
            <a:t>。</a:t>
          </a:r>
          <a:endParaRPr lang="ja-JP" altLang="ja-JP" sz="1200">
            <a:effectLst/>
            <a:latin typeface="+mj-ea"/>
            <a:ea typeface="+mj-ea"/>
          </a:endParaRPr>
        </a:p>
        <a:p>
          <a:pPr eaLnBrk="1" fontAlgn="auto" latinLnBrk="0" hangingPunct="1"/>
          <a:r>
            <a:rPr kumimoji="1" lang="ja-JP" altLang="en-US" sz="1200" b="0" i="0" baseline="0">
              <a:solidFill>
                <a:schemeClr val="dk1"/>
              </a:solidFill>
              <a:effectLst/>
              <a:latin typeface="+mj-ea"/>
              <a:ea typeface="+mj-ea"/>
              <a:cs typeface="+mn-cs"/>
            </a:rPr>
            <a:t>　 </a:t>
          </a:r>
          <a:r>
            <a:rPr kumimoji="1" lang="ja-JP" altLang="ja-JP" sz="1200" b="0" i="0" baseline="0">
              <a:solidFill>
                <a:schemeClr val="dk1"/>
              </a:solidFill>
              <a:effectLst/>
              <a:latin typeface="+mj-ea"/>
              <a:ea typeface="+mj-ea"/>
              <a:cs typeface="+mn-cs"/>
            </a:rPr>
            <a:t>今後も高齢者人口の増加に伴い、介護保険特別会計や後期高齢者医療特別会計への繰出金の増加が見込まれるため、法定基準外の繰出金の抑制に努める。また、公共施設の更新等に備え、計画的に公共施設整備事業基金へ積み立てていくことができるよう、健全な財政運営に努める。</a:t>
          </a:r>
          <a:endParaRPr lang="ja-JP" altLang="ja-JP" sz="12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94343</xdr:rowOff>
    </xdr:from>
    <xdr:to>
      <xdr:col>24</xdr:col>
      <xdr:colOff>31750</xdr:colOff>
      <xdr:row>58</xdr:row>
      <xdr:rowOff>137885</xdr:rowOff>
    </xdr:to>
    <xdr:cxnSp macro="">
      <xdr:nvCxnSpPr>
        <xdr:cNvPr id="253" name="直線コネクタ 252"/>
        <xdr:cNvCxnSpPr/>
      </xdr:nvCxnSpPr>
      <xdr:spPr>
        <a:xfrm>
          <a:off x="15671800" y="100384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58965</xdr:rowOff>
    </xdr:from>
    <xdr:to>
      <xdr:col>22</xdr:col>
      <xdr:colOff>565150</xdr:colOff>
      <xdr:row>58</xdr:row>
      <xdr:rowOff>94343</xdr:rowOff>
    </xdr:to>
    <xdr:cxnSp macro="">
      <xdr:nvCxnSpPr>
        <xdr:cNvPr id="256" name="直線コネクタ 255"/>
        <xdr:cNvCxnSpPr/>
      </xdr:nvCxnSpPr>
      <xdr:spPr>
        <a:xfrm>
          <a:off x="14782800" y="98316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48078</xdr:rowOff>
    </xdr:from>
    <xdr:to>
      <xdr:col>21</xdr:col>
      <xdr:colOff>361950</xdr:colOff>
      <xdr:row>57</xdr:row>
      <xdr:rowOff>58965</xdr:rowOff>
    </xdr:to>
    <xdr:cxnSp macro="">
      <xdr:nvCxnSpPr>
        <xdr:cNvPr id="259" name="直線コネクタ 258"/>
        <xdr:cNvCxnSpPr/>
      </xdr:nvCxnSpPr>
      <xdr:spPr>
        <a:xfrm>
          <a:off x="13893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48078</xdr:rowOff>
    </xdr:from>
    <xdr:to>
      <xdr:col>20</xdr:col>
      <xdr:colOff>158750</xdr:colOff>
      <xdr:row>57</xdr:row>
      <xdr:rowOff>48078</xdr:rowOff>
    </xdr:to>
    <xdr:cxnSp macro="">
      <xdr:nvCxnSpPr>
        <xdr:cNvPr id="262" name="直線コネクタ 261"/>
        <xdr:cNvCxnSpPr/>
      </xdr:nvCxnSpPr>
      <xdr:spPr>
        <a:xfrm>
          <a:off x="13004800" y="982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87085</xdr:rowOff>
    </xdr:from>
    <xdr:to>
      <xdr:col>24</xdr:col>
      <xdr:colOff>82550</xdr:colOff>
      <xdr:row>59</xdr:row>
      <xdr:rowOff>17235</xdr:rowOff>
    </xdr:to>
    <xdr:sp macro="" textlink="">
      <xdr:nvSpPr>
        <xdr:cNvPr id="272" name="円/楕円 271"/>
        <xdr:cNvSpPr/>
      </xdr:nvSpPr>
      <xdr:spPr>
        <a:xfrm>
          <a:off x="16459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59162</xdr:rowOff>
    </xdr:from>
    <xdr:ext cx="762000" cy="259045"/>
    <xdr:sp macro="" textlink="">
      <xdr:nvSpPr>
        <xdr:cNvPr id="273" name="その他該当値テキスト"/>
        <xdr:cNvSpPr txBox="1"/>
      </xdr:nvSpPr>
      <xdr:spPr>
        <a:xfrm>
          <a:off x="16598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43543</xdr:rowOff>
    </xdr:from>
    <xdr:to>
      <xdr:col>22</xdr:col>
      <xdr:colOff>615950</xdr:colOff>
      <xdr:row>58</xdr:row>
      <xdr:rowOff>145143</xdr:rowOff>
    </xdr:to>
    <xdr:sp macro="" textlink="">
      <xdr:nvSpPr>
        <xdr:cNvPr id="274" name="円/楕円 273"/>
        <xdr:cNvSpPr/>
      </xdr:nvSpPr>
      <xdr:spPr>
        <a:xfrm>
          <a:off x="15621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129920</xdr:rowOff>
    </xdr:from>
    <xdr:ext cx="736600" cy="259045"/>
    <xdr:sp macro="" textlink="">
      <xdr:nvSpPr>
        <xdr:cNvPr id="275" name="テキスト ボックス 274"/>
        <xdr:cNvSpPr txBox="1"/>
      </xdr:nvSpPr>
      <xdr:spPr>
        <a:xfrm>
          <a:off x="15290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8165</xdr:rowOff>
    </xdr:from>
    <xdr:to>
      <xdr:col>21</xdr:col>
      <xdr:colOff>412750</xdr:colOff>
      <xdr:row>57</xdr:row>
      <xdr:rowOff>109765</xdr:rowOff>
    </xdr:to>
    <xdr:sp macro="" textlink="">
      <xdr:nvSpPr>
        <xdr:cNvPr id="276" name="円/楕円 275"/>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119942</xdr:rowOff>
    </xdr:from>
    <xdr:ext cx="762000" cy="259045"/>
    <xdr:sp macro="" textlink="">
      <xdr:nvSpPr>
        <xdr:cNvPr id="277" name="テキスト ボックス 27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168728</xdr:rowOff>
    </xdr:from>
    <xdr:to>
      <xdr:col>20</xdr:col>
      <xdr:colOff>209550</xdr:colOff>
      <xdr:row>57</xdr:row>
      <xdr:rowOff>98878</xdr:rowOff>
    </xdr:to>
    <xdr:sp macro="" textlink="">
      <xdr:nvSpPr>
        <xdr:cNvPr id="278" name="円/楕円 277"/>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109055</xdr:rowOff>
    </xdr:from>
    <xdr:ext cx="762000" cy="259045"/>
    <xdr:sp macro="" textlink="">
      <xdr:nvSpPr>
        <xdr:cNvPr id="279" name="テキスト ボックス 278"/>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168728</xdr:rowOff>
    </xdr:from>
    <xdr:to>
      <xdr:col>19</xdr:col>
      <xdr:colOff>6350</xdr:colOff>
      <xdr:row>57</xdr:row>
      <xdr:rowOff>98878</xdr:rowOff>
    </xdr:to>
    <xdr:sp macro="" textlink="">
      <xdr:nvSpPr>
        <xdr:cNvPr id="280" name="円/楕円 279"/>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109055</xdr:rowOff>
    </xdr:from>
    <xdr:ext cx="762000" cy="259045"/>
    <xdr:sp macro="" textlink="">
      <xdr:nvSpPr>
        <xdr:cNvPr id="281" name="テキスト ボックス 280"/>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補助費等に係る経常収支比率は、</a:t>
          </a:r>
          <a:r>
            <a:rPr kumimoji="1" lang="ja-JP" altLang="en-US" sz="1300">
              <a:solidFill>
                <a:schemeClr val="dk1"/>
              </a:solidFill>
              <a:effectLst/>
              <a:latin typeface="+mj-ea"/>
              <a:ea typeface="+mj-ea"/>
              <a:cs typeface="+mn-cs"/>
            </a:rPr>
            <a:t>一部事務組合への負担金の増加等</a:t>
          </a:r>
          <a:r>
            <a:rPr kumimoji="1" lang="ja-JP" altLang="ja-JP" sz="1300">
              <a:solidFill>
                <a:schemeClr val="dk1"/>
              </a:solidFill>
              <a:effectLst/>
              <a:latin typeface="+mj-ea"/>
              <a:ea typeface="+mj-ea"/>
              <a:cs typeface="+mn-cs"/>
            </a:rPr>
            <a:t>により、前年度</a:t>
          </a:r>
          <a:r>
            <a:rPr kumimoji="1" lang="ja-JP" altLang="en-US" sz="1300">
              <a:solidFill>
                <a:schemeClr val="dk1"/>
              </a:solidFill>
              <a:effectLst/>
              <a:latin typeface="+mj-ea"/>
              <a:ea typeface="+mj-ea"/>
              <a:cs typeface="+mn-cs"/>
            </a:rPr>
            <a:t>と比較して</a:t>
          </a:r>
          <a:r>
            <a:rPr kumimoji="1" lang="en-US" altLang="ja-JP" sz="1300">
              <a:solidFill>
                <a:schemeClr val="dk1"/>
              </a:solidFill>
              <a:effectLst/>
              <a:latin typeface="+mj-ea"/>
              <a:ea typeface="+mj-ea"/>
              <a:cs typeface="+mn-cs"/>
            </a:rPr>
            <a:t>0.1</a:t>
          </a:r>
          <a:r>
            <a:rPr kumimoji="1" lang="ja-JP" altLang="ja-JP" sz="1300">
              <a:solidFill>
                <a:schemeClr val="dk1"/>
              </a:solidFill>
              <a:effectLst/>
              <a:latin typeface="+mj-ea"/>
              <a:ea typeface="+mj-ea"/>
              <a:cs typeface="+mn-cs"/>
            </a:rPr>
            <a:t>ポイント増加し、類似団体内での順位は、</a:t>
          </a:r>
          <a:r>
            <a:rPr kumimoji="1" lang="en-US" altLang="ja-JP" sz="1300">
              <a:solidFill>
                <a:schemeClr val="dk1"/>
              </a:solidFill>
              <a:effectLst/>
              <a:latin typeface="+mj-ea"/>
              <a:ea typeface="+mj-ea"/>
              <a:cs typeface="+mn-cs"/>
            </a:rPr>
            <a:t>93</a:t>
          </a:r>
          <a:r>
            <a:rPr kumimoji="1" lang="ja-JP" altLang="ja-JP" sz="1300">
              <a:solidFill>
                <a:schemeClr val="dk1"/>
              </a:solidFill>
              <a:effectLst/>
              <a:latin typeface="+mj-ea"/>
              <a:ea typeface="+mj-ea"/>
              <a:cs typeface="+mn-cs"/>
            </a:rPr>
            <a:t>団体中、</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位となっている。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a:t>
          </a:r>
          <a:r>
            <a:rPr kumimoji="1" lang="en-US" altLang="ja-JP" sz="1300">
              <a:solidFill>
                <a:schemeClr val="dk1"/>
              </a:solidFill>
              <a:effectLst/>
              <a:latin typeface="+mj-ea"/>
              <a:ea typeface="+mj-ea"/>
              <a:cs typeface="+mn-cs"/>
            </a:rPr>
            <a:t> </a:t>
          </a:r>
          <a:r>
            <a:rPr kumimoji="1" lang="ja-JP" altLang="en-US" sz="1300">
              <a:solidFill>
                <a:schemeClr val="dk1"/>
              </a:solidFill>
              <a:effectLst/>
              <a:latin typeface="+mj-ea"/>
              <a:ea typeface="+mj-ea"/>
              <a:cs typeface="+mn-cs"/>
            </a:rPr>
            <a:t>引き続き</a:t>
          </a:r>
          <a:r>
            <a:rPr kumimoji="1" lang="ja-JP" altLang="ja-JP" sz="1300">
              <a:solidFill>
                <a:schemeClr val="dk1"/>
              </a:solidFill>
              <a:effectLst/>
              <a:latin typeface="+mj-ea"/>
              <a:ea typeface="+mj-ea"/>
              <a:cs typeface="+mn-cs"/>
            </a:rPr>
            <a:t>負担金や補助金の本来の目的や効果等を検証し、その必要性や妥当性を見極めながら、補助費等の削減に努める。</a:t>
          </a:r>
          <a:endParaRPr lang="ja-JP" altLang="ja-JP" sz="13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75565</xdr:rowOff>
    </xdr:from>
    <xdr:to>
      <xdr:col>24</xdr:col>
      <xdr:colOff>31750</xdr:colOff>
      <xdr:row>36</xdr:row>
      <xdr:rowOff>81280</xdr:rowOff>
    </xdr:to>
    <xdr:cxnSp macro="">
      <xdr:nvCxnSpPr>
        <xdr:cNvPr id="309" name="直線コネクタ 308"/>
        <xdr:cNvCxnSpPr/>
      </xdr:nvCxnSpPr>
      <xdr:spPr>
        <a:xfrm>
          <a:off x="15671800" y="62477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75565</xdr:rowOff>
    </xdr:from>
    <xdr:to>
      <xdr:col>22</xdr:col>
      <xdr:colOff>565150</xdr:colOff>
      <xdr:row>36</xdr:row>
      <xdr:rowOff>121285</xdr:rowOff>
    </xdr:to>
    <xdr:cxnSp macro="">
      <xdr:nvCxnSpPr>
        <xdr:cNvPr id="312" name="直線コネクタ 311"/>
        <xdr:cNvCxnSpPr/>
      </xdr:nvCxnSpPr>
      <xdr:spPr>
        <a:xfrm flipV="1">
          <a:off x="14782800" y="62477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86995</xdr:rowOff>
    </xdr:from>
    <xdr:to>
      <xdr:col>21</xdr:col>
      <xdr:colOff>361950</xdr:colOff>
      <xdr:row>36</xdr:row>
      <xdr:rowOff>121285</xdr:rowOff>
    </xdr:to>
    <xdr:cxnSp macro="">
      <xdr:nvCxnSpPr>
        <xdr:cNvPr id="315" name="直線コネクタ 314"/>
        <xdr:cNvCxnSpPr/>
      </xdr:nvCxnSpPr>
      <xdr:spPr>
        <a:xfrm>
          <a:off x="13893800" y="62591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86995</xdr:rowOff>
    </xdr:to>
    <xdr:cxnSp macro="">
      <xdr:nvCxnSpPr>
        <xdr:cNvPr id="318" name="直線コネクタ 317"/>
        <xdr:cNvCxnSpPr/>
      </xdr:nvCxnSpPr>
      <xdr:spPr>
        <a:xfrm>
          <a:off x="13004800" y="6253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8" name="円/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24765</xdr:rowOff>
    </xdr:from>
    <xdr:to>
      <xdr:col>22</xdr:col>
      <xdr:colOff>615950</xdr:colOff>
      <xdr:row>36</xdr:row>
      <xdr:rowOff>126365</xdr:rowOff>
    </xdr:to>
    <xdr:sp macro="" textlink="">
      <xdr:nvSpPr>
        <xdr:cNvPr id="330" name="円/楕円 329"/>
        <xdr:cNvSpPr/>
      </xdr:nvSpPr>
      <xdr:spPr>
        <a:xfrm>
          <a:off x="15621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136542</xdr:rowOff>
    </xdr:from>
    <xdr:ext cx="736600" cy="259045"/>
    <xdr:sp macro="" textlink="">
      <xdr:nvSpPr>
        <xdr:cNvPr id="331" name="テキスト ボックス 330"/>
        <xdr:cNvSpPr txBox="1"/>
      </xdr:nvSpPr>
      <xdr:spPr>
        <a:xfrm>
          <a:off x="15290800" y="596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70485</xdr:rowOff>
    </xdr:from>
    <xdr:to>
      <xdr:col>21</xdr:col>
      <xdr:colOff>412750</xdr:colOff>
      <xdr:row>37</xdr:row>
      <xdr:rowOff>635</xdr:rowOff>
    </xdr:to>
    <xdr:sp macro="" textlink="">
      <xdr:nvSpPr>
        <xdr:cNvPr id="332" name="円/楕円 331"/>
        <xdr:cNvSpPr/>
      </xdr:nvSpPr>
      <xdr:spPr>
        <a:xfrm>
          <a:off x="14732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10812</xdr:rowOff>
    </xdr:from>
    <xdr:ext cx="762000" cy="259045"/>
    <xdr:sp macro="" textlink="">
      <xdr:nvSpPr>
        <xdr:cNvPr id="333" name="テキスト ボックス 332"/>
        <xdr:cNvSpPr txBox="1"/>
      </xdr:nvSpPr>
      <xdr:spPr>
        <a:xfrm>
          <a:off x="14401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36195</xdr:rowOff>
    </xdr:from>
    <xdr:to>
      <xdr:col>20</xdr:col>
      <xdr:colOff>209550</xdr:colOff>
      <xdr:row>36</xdr:row>
      <xdr:rowOff>137795</xdr:rowOff>
    </xdr:to>
    <xdr:sp macro="" textlink="">
      <xdr:nvSpPr>
        <xdr:cNvPr id="334" name="円/楕円 333"/>
        <xdr:cNvSpPr/>
      </xdr:nvSpPr>
      <xdr:spPr>
        <a:xfrm>
          <a:off x="13843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147972</xdr:rowOff>
    </xdr:from>
    <xdr:ext cx="762000" cy="259045"/>
    <xdr:sp macro="" textlink="">
      <xdr:nvSpPr>
        <xdr:cNvPr id="335" name="テキスト ボックス 334"/>
        <xdr:cNvSpPr txBox="1"/>
      </xdr:nvSpPr>
      <xdr:spPr>
        <a:xfrm>
          <a:off x="13512800" y="597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6" name="円/楕円 335"/>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7" name="テキスト ボックス 33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j-ea"/>
              <a:ea typeface="+mj-ea"/>
              <a:cs typeface="+mn-cs"/>
            </a:rPr>
            <a:t> </a:t>
          </a:r>
          <a:r>
            <a:rPr kumimoji="1" lang="ja-JP" altLang="en-US" sz="1300" baseline="0">
              <a:solidFill>
                <a:schemeClr val="dk1"/>
              </a:solidFill>
              <a:effectLst/>
              <a:latin typeface="+mj-ea"/>
              <a:ea typeface="+mj-ea"/>
              <a:cs typeface="+mn-cs"/>
            </a:rPr>
            <a:t>　</a:t>
          </a:r>
          <a:r>
            <a:rPr kumimoji="1" lang="ja-JP" altLang="ja-JP" sz="1300">
              <a:solidFill>
                <a:schemeClr val="tx1"/>
              </a:solidFill>
              <a:effectLst/>
              <a:latin typeface="+mj-ea"/>
              <a:ea typeface="+mj-ea"/>
              <a:cs typeface="+mn-cs"/>
            </a:rPr>
            <a:t>公債費に係る経常収支比率は、</a:t>
          </a:r>
          <a:r>
            <a:rPr kumimoji="1" lang="ja-JP" altLang="en-US" sz="1300">
              <a:solidFill>
                <a:schemeClr val="tx1"/>
              </a:solidFill>
              <a:effectLst/>
              <a:latin typeface="+mj-ea"/>
              <a:ea typeface="+mj-ea"/>
              <a:cs typeface="+mn-cs"/>
            </a:rPr>
            <a:t>市債償還元金の増加</a:t>
          </a:r>
          <a:r>
            <a:rPr kumimoji="1" lang="ja-JP" altLang="ja-JP" sz="1300">
              <a:solidFill>
                <a:schemeClr val="tx1"/>
              </a:solidFill>
              <a:effectLst/>
              <a:latin typeface="+mj-ea"/>
              <a:ea typeface="+mj-ea"/>
              <a:cs typeface="+mn-cs"/>
            </a:rPr>
            <a:t>により、前年度と比較して</a:t>
          </a:r>
          <a:r>
            <a:rPr kumimoji="1" lang="en-US" altLang="ja-JP" sz="1300">
              <a:solidFill>
                <a:schemeClr val="tx1"/>
              </a:solidFill>
              <a:effectLst/>
              <a:latin typeface="+mj-ea"/>
              <a:ea typeface="+mj-ea"/>
              <a:cs typeface="+mn-cs"/>
            </a:rPr>
            <a:t>1.1</a:t>
          </a:r>
          <a:r>
            <a:rPr kumimoji="1" lang="ja-JP" altLang="ja-JP" sz="1300">
              <a:solidFill>
                <a:schemeClr val="tx1"/>
              </a:solidFill>
              <a:effectLst/>
              <a:latin typeface="+mj-ea"/>
              <a:ea typeface="+mj-ea"/>
              <a:cs typeface="+mn-cs"/>
            </a:rPr>
            <a:t>ポイント</a:t>
          </a:r>
          <a:r>
            <a:rPr kumimoji="1" lang="ja-JP" altLang="en-US" sz="1300">
              <a:solidFill>
                <a:schemeClr val="tx1"/>
              </a:solidFill>
              <a:effectLst/>
              <a:latin typeface="+mj-ea"/>
              <a:ea typeface="+mj-ea"/>
              <a:cs typeface="+mn-cs"/>
            </a:rPr>
            <a:t>増加</a:t>
          </a:r>
          <a:r>
            <a:rPr kumimoji="1" lang="ja-JP" altLang="ja-JP" sz="1300">
              <a:solidFill>
                <a:schemeClr val="tx1"/>
              </a:solidFill>
              <a:effectLst/>
              <a:latin typeface="+mj-ea"/>
              <a:ea typeface="+mj-ea"/>
              <a:cs typeface="+mn-cs"/>
            </a:rPr>
            <a:t>し</a:t>
          </a:r>
          <a:r>
            <a:rPr kumimoji="1" lang="en-US" altLang="ja-JP" sz="1300">
              <a:solidFill>
                <a:schemeClr val="tx1"/>
              </a:solidFill>
              <a:effectLst/>
              <a:latin typeface="+mj-ea"/>
              <a:ea typeface="+mj-ea"/>
              <a:cs typeface="+mn-cs"/>
            </a:rPr>
            <a:t>13.3</a:t>
          </a:r>
          <a:r>
            <a:rPr kumimoji="1" lang="ja-JP" altLang="ja-JP" sz="1300">
              <a:solidFill>
                <a:schemeClr val="tx1"/>
              </a:solidFill>
              <a:effectLst/>
              <a:latin typeface="+mj-ea"/>
              <a:ea typeface="+mj-ea"/>
              <a:cs typeface="+mn-cs"/>
            </a:rPr>
            <a:t>％となり、類似団体内での順位は、</a:t>
          </a:r>
          <a:r>
            <a:rPr kumimoji="1" lang="en-US" altLang="ja-JP" sz="1300">
              <a:solidFill>
                <a:schemeClr val="dk1"/>
              </a:solidFill>
              <a:effectLst/>
              <a:latin typeface="+mj-ea"/>
              <a:ea typeface="+mj-ea"/>
              <a:cs typeface="+mn-cs"/>
            </a:rPr>
            <a:t>93</a:t>
          </a:r>
          <a:r>
            <a:rPr kumimoji="1" lang="ja-JP" altLang="ja-JP" sz="1300">
              <a:solidFill>
                <a:schemeClr val="dk1"/>
              </a:solidFill>
              <a:effectLst/>
              <a:latin typeface="+mj-ea"/>
              <a:ea typeface="+mj-ea"/>
              <a:cs typeface="+mn-cs"/>
            </a:rPr>
            <a:t>団体中、</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位となっている。</a:t>
          </a:r>
          <a:endParaRPr lang="ja-JP" altLang="ja-JP" sz="1300">
            <a:effectLst/>
            <a:latin typeface="+mj-ea"/>
            <a:ea typeface="+mj-ea"/>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今後、鉄道高架化整備事業や</a:t>
          </a:r>
          <a:r>
            <a:rPr kumimoji="1" lang="ja-JP" altLang="en-US" sz="1300">
              <a:solidFill>
                <a:schemeClr val="dk1"/>
              </a:solidFill>
              <a:effectLst/>
              <a:latin typeface="+mj-ea"/>
              <a:ea typeface="+mj-ea"/>
              <a:cs typeface="+mn-cs"/>
            </a:rPr>
            <a:t>新体育館建設事業</a:t>
          </a:r>
          <a:r>
            <a:rPr kumimoji="1" lang="ja-JP" altLang="ja-JP" sz="1300">
              <a:solidFill>
                <a:schemeClr val="dk1"/>
              </a:solidFill>
              <a:effectLst/>
              <a:latin typeface="+mj-ea"/>
              <a:ea typeface="+mj-ea"/>
              <a:cs typeface="+mn-cs"/>
            </a:rPr>
            <a:t>などにより多額の地方債発行が見込まれるため、地方債の発行基準を考慮しながら公債費の抑制を図り、健全な財政運営に努める。</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163576</xdr:rowOff>
    </xdr:to>
    <xdr:cxnSp macro="">
      <xdr:nvCxnSpPr>
        <xdr:cNvPr id="367" name="直線コネクタ 366"/>
        <xdr:cNvCxnSpPr/>
      </xdr:nvCxnSpPr>
      <xdr:spPr>
        <a:xfrm>
          <a:off x="3987800" y="131434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77</xdr:row>
      <xdr:rowOff>14987</xdr:rowOff>
    </xdr:to>
    <xdr:cxnSp macro="">
      <xdr:nvCxnSpPr>
        <xdr:cNvPr id="370" name="直線コネクタ 369"/>
        <xdr:cNvCxnSpPr/>
      </xdr:nvCxnSpPr>
      <xdr:spPr>
        <a:xfrm flipV="1">
          <a:off x="3098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14987</xdr:rowOff>
    </xdr:to>
    <xdr:cxnSp macro="">
      <xdr:nvCxnSpPr>
        <xdr:cNvPr id="373" name="直線コネクタ 372"/>
        <xdr:cNvCxnSpPr/>
      </xdr:nvCxnSpPr>
      <xdr:spPr>
        <a:xfrm>
          <a:off x="2209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10413</xdr:rowOff>
    </xdr:to>
    <xdr:cxnSp macro="">
      <xdr:nvCxnSpPr>
        <xdr:cNvPr id="376" name="直線コネクタ 375"/>
        <xdr:cNvCxnSpPr/>
      </xdr:nvCxnSpPr>
      <xdr:spPr>
        <a:xfrm flipV="1">
          <a:off x="1320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6" name="円/楕円 385"/>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7"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8" name="円/楕円 387"/>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89" name="テキスト ボックス 388"/>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90" name="円/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92" name="円/楕円 391"/>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93" name="テキスト ボックス 392"/>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394" name="円/楕円 393"/>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71391</xdr:rowOff>
    </xdr:from>
    <xdr:ext cx="762000" cy="259045"/>
    <xdr:sp macro="" textlink="">
      <xdr:nvSpPr>
        <xdr:cNvPr id="395" name="テキスト ボックス 394"/>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j-ea"/>
              <a:ea typeface="+mj-ea"/>
              <a:cs typeface="+mn-cs"/>
            </a:rPr>
            <a:t>　 </a:t>
          </a:r>
          <a:r>
            <a:rPr kumimoji="1" lang="ja-JP" altLang="ja-JP" sz="1200" b="0" i="0" baseline="0">
              <a:solidFill>
                <a:schemeClr val="dk1"/>
              </a:solidFill>
              <a:effectLst/>
              <a:latin typeface="+mj-ea"/>
              <a:ea typeface="+mj-ea"/>
              <a:cs typeface="+mn-cs"/>
            </a:rPr>
            <a:t>公債費以外に係る経常収支比率は</a:t>
          </a:r>
          <a:r>
            <a:rPr kumimoji="1" lang="en-US" altLang="ja-JP" sz="1200" b="0" i="0" baseline="0">
              <a:solidFill>
                <a:schemeClr val="dk1"/>
              </a:solidFill>
              <a:effectLst/>
              <a:latin typeface="+mj-ea"/>
              <a:ea typeface="+mj-ea"/>
              <a:cs typeface="+mn-cs"/>
            </a:rPr>
            <a:t>74.9</a:t>
          </a:r>
          <a:r>
            <a:rPr kumimoji="1" lang="ja-JP" altLang="ja-JP" sz="1200" b="0" i="0" baseline="0">
              <a:solidFill>
                <a:schemeClr val="dk1"/>
              </a:solidFill>
              <a:effectLst/>
              <a:latin typeface="+mj-ea"/>
              <a:ea typeface="+mj-ea"/>
              <a:cs typeface="+mn-cs"/>
            </a:rPr>
            <a:t>％で、前年度と比較して</a:t>
          </a:r>
          <a:r>
            <a:rPr kumimoji="1" lang="en-US" altLang="ja-JP" sz="1200" b="0" i="0" baseline="0">
              <a:solidFill>
                <a:schemeClr val="dk1"/>
              </a:solidFill>
              <a:effectLst/>
              <a:latin typeface="+mj-ea"/>
              <a:ea typeface="+mj-ea"/>
              <a:cs typeface="+mn-cs"/>
            </a:rPr>
            <a:t>3.3</a:t>
          </a:r>
          <a:r>
            <a:rPr kumimoji="1" lang="ja-JP" altLang="ja-JP" sz="1200" b="0" i="0" baseline="0">
              <a:solidFill>
                <a:schemeClr val="dk1"/>
              </a:solidFill>
              <a:effectLst/>
              <a:latin typeface="+mj-ea"/>
              <a:ea typeface="+mj-ea"/>
              <a:cs typeface="+mn-cs"/>
            </a:rPr>
            <a:t>ポイント</a:t>
          </a:r>
          <a:r>
            <a:rPr kumimoji="1" lang="ja-JP" altLang="en-US" sz="1200" b="0" i="0" baseline="0">
              <a:solidFill>
                <a:schemeClr val="dk1"/>
              </a:solidFill>
              <a:effectLst/>
              <a:latin typeface="+mj-ea"/>
              <a:ea typeface="+mj-ea"/>
              <a:cs typeface="+mn-cs"/>
            </a:rPr>
            <a:t>増加</a:t>
          </a:r>
          <a:r>
            <a:rPr kumimoji="1" lang="ja-JP" altLang="ja-JP" sz="1200" b="0" i="0" baseline="0">
              <a:solidFill>
                <a:schemeClr val="dk1"/>
              </a:solidFill>
              <a:effectLst/>
              <a:latin typeface="+mj-ea"/>
              <a:ea typeface="+mj-ea"/>
              <a:cs typeface="+mn-cs"/>
            </a:rPr>
            <a:t>し、類似団体内での順位は、</a:t>
          </a:r>
          <a:r>
            <a:rPr kumimoji="1" lang="en-US" altLang="ja-JP" sz="1200" b="0" i="0" baseline="0">
              <a:solidFill>
                <a:schemeClr val="dk1"/>
              </a:solidFill>
              <a:effectLst/>
              <a:latin typeface="+mj-ea"/>
              <a:ea typeface="+mj-ea"/>
              <a:cs typeface="+mn-cs"/>
            </a:rPr>
            <a:t>93</a:t>
          </a:r>
          <a:r>
            <a:rPr kumimoji="1" lang="ja-JP" altLang="ja-JP" sz="1200" b="0" i="0" baseline="0">
              <a:solidFill>
                <a:schemeClr val="dk1"/>
              </a:solidFill>
              <a:effectLst/>
              <a:latin typeface="+mj-ea"/>
              <a:ea typeface="+mj-ea"/>
              <a:cs typeface="+mn-cs"/>
            </a:rPr>
            <a:t>団体中、</a:t>
          </a:r>
          <a:r>
            <a:rPr kumimoji="1" lang="en-US" altLang="ja-JP" sz="1200" b="0" i="0" baseline="0">
              <a:solidFill>
                <a:schemeClr val="dk1"/>
              </a:solidFill>
              <a:effectLst/>
              <a:latin typeface="+mj-ea"/>
              <a:ea typeface="+mj-ea"/>
              <a:cs typeface="+mn-cs"/>
            </a:rPr>
            <a:t>49</a:t>
          </a:r>
          <a:r>
            <a:rPr kumimoji="1" lang="ja-JP" altLang="ja-JP" sz="1200" b="0" i="0" baseline="0">
              <a:solidFill>
                <a:schemeClr val="dk1"/>
              </a:solidFill>
              <a:effectLst/>
              <a:latin typeface="+mj-ea"/>
              <a:ea typeface="+mj-ea"/>
              <a:cs typeface="+mn-cs"/>
            </a:rPr>
            <a:t>位となっている。</a:t>
          </a:r>
          <a:endParaRPr lang="ja-JP" altLang="ja-JP" sz="1200">
            <a:effectLst/>
            <a:latin typeface="+mj-ea"/>
            <a:ea typeface="+mj-ea"/>
          </a:endParaRPr>
        </a:p>
        <a:p>
          <a:pPr eaLnBrk="1" fontAlgn="auto" latinLnBrk="0" hangingPunct="1"/>
          <a:r>
            <a:rPr kumimoji="1" lang="ja-JP" altLang="ja-JP" sz="1200" b="0" i="0" baseline="0">
              <a:solidFill>
                <a:schemeClr val="dk1"/>
              </a:solidFill>
              <a:effectLst/>
              <a:latin typeface="+mj-ea"/>
              <a:ea typeface="+mj-ea"/>
              <a:cs typeface="+mn-cs"/>
            </a:rPr>
            <a:t>　</a:t>
          </a:r>
          <a:r>
            <a:rPr kumimoji="1" lang="en-US" altLang="ja-JP" sz="1200" b="0" i="0" baseline="0">
              <a:solidFill>
                <a:schemeClr val="dk1"/>
              </a:solidFill>
              <a:effectLst/>
              <a:latin typeface="+mj-ea"/>
              <a:ea typeface="+mj-ea"/>
              <a:cs typeface="+mn-cs"/>
            </a:rPr>
            <a:t> </a:t>
          </a:r>
          <a:r>
            <a:rPr kumimoji="1" lang="ja-JP" altLang="ja-JP" sz="1200" b="0" i="0" baseline="0">
              <a:solidFill>
                <a:schemeClr val="dk1"/>
              </a:solidFill>
              <a:effectLst/>
              <a:latin typeface="+mj-ea"/>
              <a:ea typeface="+mj-ea"/>
              <a:cs typeface="+mn-cs"/>
            </a:rPr>
            <a:t>少子高齢化による社会保障経費や施設の更新に係る経費の増加傾向が続くと見込まれ、中長期的な視点に立った財政運営がより一層求められる。</a:t>
          </a:r>
          <a:endParaRPr lang="ja-JP" altLang="ja-JP" sz="1200">
            <a:effectLst/>
            <a:latin typeface="+mj-ea"/>
            <a:ea typeface="+mj-ea"/>
          </a:endParaRPr>
        </a:p>
        <a:p>
          <a:pPr eaLnBrk="1" fontAlgn="auto" latinLnBrk="0" hangingPunct="1"/>
          <a:r>
            <a:rPr kumimoji="1" lang="en-US" altLang="ja-JP" sz="1200" b="0" i="0" baseline="0">
              <a:solidFill>
                <a:schemeClr val="dk1"/>
              </a:solidFill>
              <a:effectLst/>
              <a:latin typeface="+mj-ea"/>
              <a:ea typeface="+mj-ea"/>
              <a:cs typeface="+mn-cs"/>
            </a:rPr>
            <a:t> </a:t>
          </a:r>
          <a:r>
            <a:rPr kumimoji="1" lang="ja-JP" altLang="ja-JP" sz="1200" b="0" i="0" baseline="0">
              <a:solidFill>
                <a:schemeClr val="dk1"/>
              </a:solidFill>
              <a:effectLst/>
              <a:latin typeface="+mj-ea"/>
              <a:ea typeface="+mj-ea"/>
              <a:cs typeface="+mn-cs"/>
            </a:rPr>
            <a:t>　今後は「持続可能な財政基盤の確立」のため、歳出削減に努めるとともに、新たな自主財源の確保や収納率の向上を図り、健全な財政運営に努めていく。</a:t>
          </a:r>
          <a:endParaRPr lang="ja-JP" altLang="ja-JP" sz="12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76</xdr:row>
      <xdr:rowOff>46989</xdr:rowOff>
    </xdr:to>
    <xdr:cxnSp macro="">
      <xdr:nvCxnSpPr>
        <xdr:cNvPr id="428" name="直線コネクタ 427"/>
        <xdr:cNvCxnSpPr/>
      </xdr:nvCxnSpPr>
      <xdr:spPr>
        <a:xfrm>
          <a:off x="15671800" y="12951460"/>
          <a:ext cx="8382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115570</xdr:rowOff>
    </xdr:to>
    <xdr:cxnSp macro="">
      <xdr:nvCxnSpPr>
        <xdr:cNvPr id="431" name="直線コネクタ 430"/>
        <xdr:cNvCxnSpPr/>
      </xdr:nvCxnSpPr>
      <xdr:spPr>
        <a:xfrm flipV="1">
          <a:off x="14782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75</xdr:row>
      <xdr:rowOff>115570</xdr:rowOff>
    </xdr:to>
    <xdr:cxnSp macro="">
      <xdr:nvCxnSpPr>
        <xdr:cNvPr id="434" name="直線コネクタ 433"/>
        <xdr:cNvCxnSpPr/>
      </xdr:nvCxnSpPr>
      <xdr:spPr>
        <a:xfrm>
          <a:off x="13893800" y="12940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75</xdr:row>
      <xdr:rowOff>81280</xdr:rowOff>
    </xdr:to>
    <xdr:cxnSp macro="">
      <xdr:nvCxnSpPr>
        <xdr:cNvPr id="437" name="直線コネクタ 436"/>
        <xdr:cNvCxnSpPr/>
      </xdr:nvCxnSpPr>
      <xdr:spPr>
        <a:xfrm>
          <a:off x="13004800" y="129133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167639</xdr:rowOff>
    </xdr:from>
    <xdr:to>
      <xdr:col>24</xdr:col>
      <xdr:colOff>82550</xdr:colOff>
      <xdr:row>76</xdr:row>
      <xdr:rowOff>97789</xdr:rowOff>
    </xdr:to>
    <xdr:sp macro="" textlink="">
      <xdr:nvSpPr>
        <xdr:cNvPr id="447" name="円/楕円 446"/>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12717</xdr:rowOff>
    </xdr:from>
    <xdr:ext cx="762000" cy="259045"/>
    <xdr:sp macro="" textlink="">
      <xdr:nvSpPr>
        <xdr:cNvPr id="448" name="公債費以外該当値テキスト"/>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9" name="円/楕円 448"/>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0" name="テキスト ボックス 449"/>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1" name="円/楕円 450"/>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2" name="テキスト ボックス 451"/>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53" name="円/楕円 452"/>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54" name="テキスト ボックス 453"/>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55" name="円/楕円 454"/>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56" name="テキスト ボックス 455"/>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愛知県江南市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18605</xdr:rowOff>
    </xdr:from>
    <xdr:to>
      <xdr:col>4</xdr:col>
      <xdr:colOff>1117600</xdr:colOff>
      <xdr:row>19</xdr:row>
      <xdr:rowOff>27254</xdr:rowOff>
    </xdr:to>
    <xdr:cxnSp macro="">
      <xdr:nvCxnSpPr>
        <xdr:cNvPr id="50" name="直線コネクタ 49"/>
        <xdr:cNvCxnSpPr/>
      </xdr:nvCxnSpPr>
      <xdr:spPr bwMode="auto">
        <a:xfrm flipV="1">
          <a:off x="5003800" y="3323780"/>
          <a:ext cx="6477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27254</xdr:rowOff>
    </xdr:from>
    <xdr:to>
      <xdr:col>4</xdr:col>
      <xdr:colOff>469900</xdr:colOff>
      <xdr:row>19</xdr:row>
      <xdr:rowOff>44971</xdr:rowOff>
    </xdr:to>
    <xdr:cxnSp macro="">
      <xdr:nvCxnSpPr>
        <xdr:cNvPr id="53" name="直線コネクタ 52"/>
        <xdr:cNvCxnSpPr/>
      </xdr:nvCxnSpPr>
      <xdr:spPr bwMode="auto">
        <a:xfrm flipV="1">
          <a:off x="4305300" y="3332429"/>
          <a:ext cx="698500" cy="17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44971</xdr:rowOff>
    </xdr:from>
    <xdr:to>
      <xdr:col>3</xdr:col>
      <xdr:colOff>904875</xdr:colOff>
      <xdr:row>19</xdr:row>
      <xdr:rowOff>54362</xdr:rowOff>
    </xdr:to>
    <xdr:cxnSp macro="">
      <xdr:nvCxnSpPr>
        <xdr:cNvPr id="56" name="直線コネクタ 55"/>
        <xdr:cNvCxnSpPr/>
      </xdr:nvCxnSpPr>
      <xdr:spPr bwMode="auto">
        <a:xfrm flipV="1">
          <a:off x="3606800" y="3350146"/>
          <a:ext cx="698500" cy="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44933</xdr:rowOff>
    </xdr:from>
    <xdr:to>
      <xdr:col>3</xdr:col>
      <xdr:colOff>206375</xdr:colOff>
      <xdr:row>19</xdr:row>
      <xdr:rowOff>54362</xdr:rowOff>
    </xdr:to>
    <xdr:cxnSp macro="">
      <xdr:nvCxnSpPr>
        <xdr:cNvPr id="59" name="直線コネクタ 58"/>
        <xdr:cNvCxnSpPr/>
      </xdr:nvCxnSpPr>
      <xdr:spPr bwMode="auto">
        <a:xfrm>
          <a:off x="2908300" y="3350108"/>
          <a:ext cx="698500" cy="9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139255</xdr:rowOff>
    </xdr:from>
    <xdr:to>
      <xdr:col>5</xdr:col>
      <xdr:colOff>34925</xdr:colOff>
      <xdr:row>19</xdr:row>
      <xdr:rowOff>69405</xdr:rowOff>
    </xdr:to>
    <xdr:sp macro="" textlink="">
      <xdr:nvSpPr>
        <xdr:cNvPr id="69" name="円/楕円 68"/>
        <xdr:cNvSpPr/>
      </xdr:nvSpPr>
      <xdr:spPr bwMode="auto">
        <a:xfrm>
          <a:off x="5600700" y="327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47832</xdr:rowOff>
    </xdr:from>
    <xdr:ext cx="762000" cy="259045"/>
    <xdr:sp macro="" textlink="">
      <xdr:nvSpPr>
        <xdr:cNvPr id="70" name="人口1人当たり決算額の推移該当値テキスト130"/>
        <xdr:cNvSpPr txBox="1"/>
      </xdr:nvSpPr>
      <xdr:spPr>
        <a:xfrm>
          <a:off x="5740400" y="31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52,190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147904</xdr:rowOff>
    </xdr:from>
    <xdr:to>
      <xdr:col>4</xdr:col>
      <xdr:colOff>520700</xdr:colOff>
      <xdr:row>19</xdr:row>
      <xdr:rowOff>78054</xdr:rowOff>
    </xdr:to>
    <xdr:sp macro="" textlink="">
      <xdr:nvSpPr>
        <xdr:cNvPr id="71" name="円/楕円 70"/>
        <xdr:cNvSpPr/>
      </xdr:nvSpPr>
      <xdr:spPr bwMode="auto">
        <a:xfrm>
          <a:off x="4953000" y="328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62831</xdr:rowOff>
    </xdr:from>
    <xdr:ext cx="736600" cy="259045"/>
    <xdr:sp macro="" textlink="">
      <xdr:nvSpPr>
        <xdr:cNvPr id="72" name="テキスト ボックス 71"/>
        <xdr:cNvSpPr txBox="1"/>
      </xdr:nvSpPr>
      <xdr:spPr>
        <a:xfrm>
          <a:off x="4622800" y="3368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51,736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165621</xdr:rowOff>
    </xdr:from>
    <xdr:to>
      <xdr:col>3</xdr:col>
      <xdr:colOff>955675</xdr:colOff>
      <xdr:row>19</xdr:row>
      <xdr:rowOff>95771</xdr:rowOff>
    </xdr:to>
    <xdr:sp macro="" textlink="">
      <xdr:nvSpPr>
        <xdr:cNvPr id="73" name="円/楕円 72"/>
        <xdr:cNvSpPr/>
      </xdr:nvSpPr>
      <xdr:spPr bwMode="auto">
        <a:xfrm>
          <a:off x="4254500" y="329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80548</xdr:rowOff>
    </xdr:from>
    <xdr:ext cx="762000" cy="259045"/>
    <xdr:sp macro="" textlink="">
      <xdr:nvSpPr>
        <xdr:cNvPr id="74" name="テキスト ボックス 73"/>
        <xdr:cNvSpPr txBox="1"/>
      </xdr:nvSpPr>
      <xdr:spPr>
        <a:xfrm>
          <a:off x="3924300" y="338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50,806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3562</xdr:rowOff>
    </xdr:from>
    <xdr:to>
      <xdr:col>3</xdr:col>
      <xdr:colOff>257175</xdr:colOff>
      <xdr:row>19</xdr:row>
      <xdr:rowOff>105162</xdr:rowOff>
    </xdr:to>
    <xdr:sp macro="" textlink="">
      <xdr:nvSpPr>
        <xdr:cNvPr id="75" name="円/楕円 74"/>
        <xdr:cNvSpPr/>
      </xdr:nvSpPr>
      <xdr:spPr bwMode="auto">
        <a:xfrm>
          <a:off x="3556000" y="330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89939</xdr:rowOff>
    </xdr:from>
    <xdr:ext cx="762000" cy="259045"/>
    <xdr:sp macro="" textlink="">
      <xdr:nvSpPr>
        <xdr:cNvPr id="76" name="テキスト ボックス 75"/>
        <xdr:cNvSpPr txBox="1"/>
      </xdr:nvSpPr>
      <xdr:spPr>
        <a:xfrm>
          <a:off x="3225800" y="33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50,313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165583</xdr:rowOff>
    </xdr:from>
    <xdr:to>
      <xdr:col>2</xdr:col>
      <xdr:colOff>692150</xdr:colOff>
      <xdr:row>19</xdr:row>
      <xdr:rowOff>95733</xdr:rowOff>
    </xdr:to>
    <xdr:sp macro="" textlink="">
      <xdr:nvSpPr>
        <xdr:cNvPr id="77" name="円/楕円 76"/>
        <xdr:cNvSpPr/>
      </xdr:nvSpPr>
      <xdr:spPr bwMode="auto">
        <a:xfrm>
          <a:off x="2857500" y="329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80510</xdr:rowOff>
    </xdr:from>
    <xdr:ext cx="762000" cy="259045"/>
    <xdr:sp macro="" textlink="">
      <xdr:nvSpPr>
        <xdr:cNvPr id="78" name="テキスト ボックス 77"/>
        <xdr:cNvSpPr txBox="1"/>
      </xdr:nvSpPr>
      <xdr:spPr>
        <a:xfrm>
          <a:off x="2527300" y="338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98490</xdr:rowOff>
    </xdr:from>
    <xdr:to>
      <xdr:col>4</xdr:col>
      <xdr:colOff>1117600</xdr:colOff>
      <xdr:row>36</xdr:row>
      <xdr:rowOff>116974</xdr:rowOff>
    </xdr:to>
    <xdr:cxnSp macro="">
      <xdr:nvCxnSpPr>
        <xdr:cNvPr id="113" name="直線コネクタ 112"/>
        <xdr:cNvCxnSpPr/>
      </xdr:nvCxnSpPr>
      <xdr:spPr bwMode="auto">
        <a:xfrm flipV="1">
          <a:off x="5003800" y="7051740"/>
          <a:ext cx="6477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116974</xdr:rowOff>
    </xdr:from>
    <xdr:to>
      <xdr:col>4</xdr:col>
      <xdr:colOff>469900</xdr:colOff>
      <xdr:row>36</xdr:row>
      <xdr:rowOff>119652</xdr:rowOff>
    </xdr:to>
    <xdr:cxnSp macro="">
      <xdr:nvCxnSpPr>
        <xdr:cNvPr id="116" name="直線コネクタ 115"/>
        <xdr:cNvCxnSpPr/>
      </xdr:nvCxnSpPr>
      <xdr:spPr bwMode="auto">
        <a:xfrm flipV="1">
          <a:off x="4305300" y="7070224"/>
          <a:ext cx="698500" cy="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112206</xdr:rowOff>
    </xdr:from>
    <xdr:to>
      <xdr:col>3</xdr:col>
      <xdr:colOff>904875</xdr:colOff>
      <xdr:row>36</xdr:row>
      <xdr:rowOff>119652</xdr:rowOff>
    </xdr:to>
    <xdr:cxnSp macro="">
      <xdr:nvCxnSpPr>
        <xdr:cNvPr id="119" name="直線コネクタ 118"/>
        <xdr:cNvCxnSpPr/>
      </xdr:nvCxnSpPr>
      <xdr:spPr bwMode="auto">
        <a:xfrm>
          <a:off x="3606800" y="7065456"/>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106034</xdr:rowOff>
    </xdr:from>
    <xdr:to>
      <xdr:col>3</xdr:col>
      <xdr:colOff>206375</xdr:colOff>
      <xdr:row>36</xdr:row>
      <xdr:rowOff>112206</xdr:rowOff>
    </xdr:to>
    <xdr:cxnSp macro="">
      <xdr:nvCxnSpPr>
        <xdr:cNvPr id="122" name="直線コネクタ 121"/>
        <xdr:cNvCxnSpPr/>
      </xdr:nvCxnSpPr>
      <xdr:spPr bwMode="auto">
        <a:xfrm>
          <a:off x="2908300" y="7059284"/>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47690</xdr:rowOff>
    </xdr:from>
    <xdr:to>
      <xdr:col>5</xdr:col>
      <xdr:colOff>34925</xdr:colOff>
      <xdr:row>36</xdr:row>
      <xdr:rowOff>149290</xdr:rowOff>
    </xdr:to>
    <xdr:sp macro="" textlink="">
      <xdr:nvSpPr>
        <xdr:cNvPr id="132" name="円/楕円 131"/>
        <xdr:cNvSpPr/>
      </xdr:nvSpPr>
      <xdr:spPr bwMode="auto">
        <a:xfrm>
          <a:off x="5600700" y="7000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19767</xdr:rowOff>
    </xdr:from>
    <xdr:ext cx="762000" cy="259045"/>
    <xdr:sp macro="" textlink="">
      <xdr:nvSpPr>
        <xdr:cNvPr id="133" name="人口1人当たり決算額の推移該当値テキスト445"/>
        <xdr:cNvSpPr txBox="1"/>
      </xdr:nvSpPr>
      <xdr:spPr>
        <a:xfrm>
          <a:off x="5740400" y="69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66174</xdr:rowOff>
    </xdr:from>
    <xdr:to>
      <xdr:col>4</xdr:col>
      <xdr:colOff>520700</xdr:colOff>
      <xdr:row>36</xdr:row>
      <xdr:rowOff>167774</xdr:rowOff>
    </xdr:to>
    <xdr:sp macro="" textlink="">
      <xdr:nvSpPr>
        <xdr:cNvPr id="134" name="円/楕円 133"/>
        <xdr:cNvSpPr/>
      </xdr:nvSpPr>
      <xdr:spPr bwMode="auto">
        <a:xfrm>
          <a:off x="4953000" y="701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152551</xdr:rowOff>
    </xdr:from>
    <xdr:ext cx="736600" cy="259045"/>
    <xdr:sp macro="" textlink="">
      <xdr:nvSpPr>
        <xdr:cNvPr id="135" name="テキスト ボックス 134"/>
        <xdr:cNvSpPr txBox="1"/>
      </xdr:nvSpPr>
      <xdr:spPr>
        <a:xfrm>
          <a:off x="4622800" y="710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68852</xdr:rowOff>
    </xdr:from>
    <xdr:to>
      <xdr:col>3</xdr:col>
      <xdr:colOff>955675</xdr:colOff>
      <xdr:row>36</xdr:row>
      <xdr:rowOff>170452</xdr:rowOff>
    </xdr:to>
    <xdr:sp macro="" textlink="">
      <xdr:nvSpPr>
        <xdr:cNvPr id="136" name="円/楕円 135"/>
        <xdr:cNvSpPr/>
      </xdr:nvSpPr>
      <xdr:spPr bwMode="auto">
        <a:xfrm>
          <a:off x="4254500" y="702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155229</xdr:rowOff>
    </xdr:from>
    <xdr:ext cx="762000" cy="259045"/>
    <xdr:sp macro="" textlink="">
      <xdr:nvSpPr>
        <xdr:cNvPr id="137" name="テキスト ボックス 136"/>
        <xdr:cNvSpPr txBox="1"/>
      </xdr:nvSpPr>
      <xdr:spPr>
        <a:xfrm>
          <a:off x="3924300" y="710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61406</xdr:rowOff>
    </xdr:from>
    <xdr:to>
      <xdr:col>3</xdr:col>
      <xdr:colOff>257175</xdr:colOff>
      <xdr:row>36</xdr:row>
      <xdr:rowOff>163006</xdr:rowOff>
    </xdr:to>
    <xdr:sp macro="" textlink="">
      <xdr:nvSpPr>
        <xdr:cNvPr id="138" name="円/楕円 137"/>
        <xdr:cNvSpPr/>
      </xdr:nvSpPr>
      <xdr:spPr bwMode="auto">
        <a:xfrm>
          <a:off x="3556000" y="701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147783</xdr:rowOff>
    </xdr:from>
    <xdr:ext cx="762000" cy="259045"/>
    <xdr:sp macro="" textlink="">
      <xdr:nvSpPr>
        <xdr:cNvPr id="139" name="テキスト ボックス 138"/>
        <xdr:cNvSpPr txBox="1"/>
      </xdr:nvSpPr>
      <xdr:spPr>
        <a:xfrm>
          <a:off x="3225800" y="710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55234</xdr:rowOff>
    </xdr:from>
    <xdr:to>
      <xdr:col>2</xdr:col>
      <xdr:colOff>692150</xdr:colOff>
      <xdr:row>36</xdr:row>
      <xdr:rowOff>156834</xdr:rowOff>
    </xdr:to>
    <xdr:sp macro="" textlink="">
      <xdr:nvSpPr>
        <xdr:cNvPr id="140" name="円/楕円 139"/>
        <xdr:cNvSpPr/>
      </xdr:nvSpPr>
      <xdr:spPr bwMode="auto">
        <a:xfrm>
          <a:off x="2857500" y="7008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141611</xdr:rowOff>
    </xdr:from>
    <xdr:ext cx="762000" cy="259045"/>
    <xdr:sp macro="" textlink="">
      <xdr:nvSpPr>
        <xdr:cNvPr id="141" name="テキスト ボックス 140"/>
        <xdr:cNvSpPr txBox="1"/>
      </xdr:nvSpPr>
      <xdr:spPr>
        <a:xfrm>
          <a:off x="2527300" y="70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愛知県江南市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101,058
99,436
30.20
28,659,658
27,743,831
848,082
17,804,701
23,269,647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122555</xdr:rowOff>
    </xdr:from>
    <xdr:to>
      <xdr:col>6</xdr:col>
      <xdr:colOff>511175</xdr:colOff>
      <xdr:row>37</xdr:row>
      <xdr:rowOff>151038</xdr:rowOff>
    </xdr:to>
    <xdr:cxnSp macro="">
      <xdr:nvCxnSpPr>
        <xdr:cNvPr id="59" name="直線コネクタ 58"/>
        <xdr:cNvCxnSpPr/>
      </xdr:nvCxnSpPr>
      <xdr:spPr>
        <a:xfrm flipV="1">
          <a:off x="3797300" y="6466205"/>
          <a:ext cx="8382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151038</xdr:rowOff>
    </xdr:from>
    <xdr:to>
      <xdr:col>5</xdr:col>
      <xdr:colOff>358775</xdr:colOff>
      <xdr:row>38</xdr:row>
      <xdr:rowOff>5283</xdr:rowOff>
    </xdr:to>
    <xdr:cxnSp macro="">
      <xdr:nvCxnSpPr>
        <xdr:cNvPr id="62" name="直線コネクタ 61"/>
        <xdr:cNvCxnSpPr/>
      </xdr:nvCxnSpPr>
      <xdr:spPr>
        <a:xfrm flipV="1">
          <a:off x="2908300" y="6494688"/>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162194</xdr:rowOff>
    </xdr:from>
    <xdr:to>
      <xdr:col>4</xdr:col>
      <xdr:colOff>155575</xdr:colOff>
      <xdr:row>38</xdr:row>
      <xdr:rowOff>5283</xdr:rowOff>
    </xdr:to>
    <xdr:cxnSp macro="">
      <xdr:nvCxnSpPr>
        <xdr:cNvPr id="65" name="直線コネクタ 64"/>
        <xdr:cNvCxnSpPr/>
      </xdr:nvCxnSpPr>
      <xdr:spPr>
        <a:xfrm>
          <a:off x="2019300" y="6505844"/>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132385</xdr:rowOff>
    </xdr:from>
    <xdr:to>
      <xdr:col>2</xdr:col>
      <xdr:colOff>638175</xdr:colOff>
      <xdr:row>37</xdr:row>
      <xdr:rowOff>162194</xdr:rowOff>
    </xdr:to>
    <xdr:cxnSp macro="">
      <xdr:nvCxnSpPr>
        <xdr:cNvPr id="68" name="直線コネクタ 67"/>
        <xdr:cNvCxnSpPr/>
      </xdr:nvCxnSpPr>
      <xdr:spPr>
        <a:xfrm>
          <a:off x="1130300" y="6476035"/>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71755</xdr:rowOff>
    </xdr:from>
    <xdr:to>
      <xdr:col>6</xdr:col>
      <xdr:colOff>561975</xdr:colOff>
      <xdr:row>38</xdr:row>
      <xdr:rowOff>1905</xdr:rowOff>
    </xdr:to>
    <xdr:sp macro="" textlink="">
      <xdr:nvSpPr>
        <xdr:cNvPr id="78" name="円/楕円 77"/>
        <xdr:cNvSpPr/>
      </xdr:nvSpPr>
      <xdr:spPr>
        <a:xfrm>
          <a:off x="45847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50182</xdr:rowOff>
    </xdr:from>
    <xdr:ext cx="534377" cy="259045"/>
    <xdr:sp macro="" textlink="">
      <xdr:nvSpPr>
        <xdr:cNvPr id="79" name="人件費該当値テキスト"/>
        <xdr:cNvSpPr txBox="1"/>
      </xdr:nvSpPr>
      <xdr:spPr>
        <a:xfrm>
          <a:off x="4686300" y="63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100238</xdr:rowOff>
    </xdr:from>
    <xdr:to>
      <xdr:col>5</xdr:col>
      <xdr:colOff>409575</xdr:colOff>
      <xdr:row>38</xdr:row>
      <xdr:rowOff>30389</xdr:rowOff>
    </xdr:to>
    <xdr:sp macro="" textlink="">
      <xdr:nvSpPr>
        <xdr:cNvPr id="80" name="円/楕円 79"/>
        <xdr:cNvSpPr/>
      </xdr:nvSpPr>
      <xdr:spPr>
        <a:xfrm>
          <a:off x="3746500" y="6443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21516</xdr:rowOff>
    </xdr:from>
    <xdr:ext cx="534377" cy="259045"/>
    <xdr:sp macro="" textlink="">
      <xdr:nvSpPr>
        <xdr:cNvPr id="81" name="テキスト ボックス 80"/>
        <xdr:cNvSpPr txBox="1"/>
      </xdr:nvSpPr>
      <xdr:spPr>
        <a:xfrm>
          <a:off x="3530111" y="65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125933</xdr:rowOff>
    </xdr:from>
    <xdr:to>
      <xdr:col>4</xdr:col>
      <xdr:colOff>206375</xdr:colOff>
      <xdr:row>38</xdr:row>
      <xdr:rowOff>56083</xdr:rowOff>
    </xdr:to>
    <xdr:sp macro="" textlink="">
      <xdr:nvSpPr>
        <xdr:cNvPr id="82" name="円/楕円 81"/>
        <xdr:cNvSpPr/>
      </xdr:nvSpPr>
      <xdr:spPr>
        <a:xfrm>
          <a:off x="2857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47210</xdr:rowOff>
    </xdr:from>
    <xdr:ext cx="534377" cy="259045"/>
    <xdr:sp macro="" textlink="">
      <xdr:nvSpPr>
        <xdr:cNvPr id="83" name="テキスト ボックス 82"/>
        <xdr:cNvSpPr txBox="1"/>
      </xdr:nvSpPr>
      <xdr:spPr>
        <a:xfrm>
          <a:off x="2641111" y="65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111394</xdr:rowOff>
    </xdr:from>
    <xdr:to>
      <xdr:col>3</xdr:col>
      <xdr:colOff>3175</xdr:colOff>
      <xdr:row>38</xdr:row>
      <xdr:rowOff>41545</xdr:rowOff>
    </xdr:to>
    <xdr:sp macro="" textlink="">
      <xdr:nvSpPr>
        <xdr:cNvPr id="84" name="円/楕円 83"/>
        <xdr:cNvSpPr/>
      </xdr:nvSpPr>
      <xdr:spPr>
        <a:xfrm>
          <a:off x="1968500" y="64550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32671</xdr:rowOff>
    </xdr:from>
    <xdr:ext cx="534377" cy="259045"/>
    <xdr:sp macro="" textlink="">
      <xdr:nvSpPr>
        <xdr:cNvPr id="85" name="テキスト ボックス 84"/>
        <xdr:cNvSpPr txBox="1"/>
      </xdr:nvSpPr>
      <xdr:spPr>
        <a:xfrm>
          <a:off x="1752111" y="65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81585</xdr:rowOff>
    </xdr:from>
    <xdr:to>
      <xdr:col>1</xdr:col>
      <xdr:colOff>485775</xdr:colOff>
      <xdr:row>38</xdr:row>
      <xdr:rowOff>11735</xdr:rowOff>
    </xdr:to>
    <xdr:sp macro="" textlink="">
      <xdr:nvSpPr>
        <xdr:cNvPr id="86" name="円/楕円 85"/>
        <xdr:cNvSpPr/>
      </xdr:nvSpPr>
      <xdr:spPr>
        <a:xfrm>
          <a:off x="1079500" y="64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2862</xdr:rowOff>
    </xdr:from>
    <xdr:ext cx="534377" cy="259045"/>
    <xdr:sp macro="" textlink="">
      <xdr:nvSpPr>
        <xdr:cNvPr id="87" name="テキスト ボックス 86"/>
        <xdr:cNvSpPr txBox="1"/>
      </xdr:nvSpPr>
      <xdr:spPr>
        <a:xfrm>
          <a:off x="863111" y="65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24626</xdr:rowOff>
    </xdr:from>
    <xdr:to>
      <xdr:col>6</xdr:col>
      <xdr:colOff>511175</xdr:colOff>
      <xdr:row>59</xdr:row>
      <xdr:rowOff>25670</xdr:rowOff>
    </xdr:to>
    <xdr:cxnSp macro="">
      <xdr:nvCxnSpPr>
        <xdr:cNvPr id="118" name="直線コネクタ 117"/>
        <xdr:cNvCxnSpPr/>
      </xdr:nvCxnSpPr>
      <xdr:spPr>
        <a:xfrm flipV="1">
          <a:off x="3797300" y="10140176"/>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25670</xdr:rowOff>
    </xdr:from>
    <xdr:to>
      <xdr:col>5</xdr:col>
      <xdr:colOff>358775</xdr:colOff>
      <xdr:row>59</xdr:row>
      <xdr:rowOff>28046</xdr:rowOff>
    </xdr:to>
    <xdr:cxnSp macro="">
      <xdr:nvCxnSpPr>
        <xdr:cNvPr id="121" name="直線コネクタ 120"/>
        <xdr:cNvCxnSpPr/>
      </xdr:nvCxnSpPr>
      <xdr:spPr>
        <a:xfrm flipV="1">
          <a:off x="2908300" y="10141220"/>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28046</xdr:rowOff>
    </xdr:from>
    <xdr:to>
      <xdr:col>4</xdr:col>
      <xdr:colOff>155575</xdr:colOff>
      <xdr:row>59</xdr:row>
      <xdr:rowOff>33301</xdr:rowOff>
    </xdr:to>
    <xdr:cxnSp macro="">
      <xdr:nvCxnSpPr>
        <xdr:cNvPr id="124" name="直線コネクタ 123"/>
        <xdr:cNvCxnSpPr/>
      </xdr:nvCxnSpPr>
      <xdr:spPr>
        <a:xfrm flipV="1">
          <a:off x="2019300" y="10143596"/>
          <a:ext cx="889000" cy="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33301</xdr:rowOff>
    </xdr:from>
    <xdr:to>
      <xdr:col>2</xdr:col>
      <xdr:colOff>638175</xdr:colOff>
      <xdr:row>59</xdr:row>
      <xdr:rowOff>34892</xdr:rowOff>
    </xdr:to>
    <xdr:cxnSp macro="">
      <xdr:nvCxnSpPr>
        <xdr:cNvPr id="127" name="直線コネクタ 126"/>
        <xdr:cNvCxnSpPr/>
      </xdr:nvCxnSpPr>
      <xdr:spPr>
        <a:xfrm flipV="1">
          <a:off x="1130300" y="10148851"/>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145276</xdr:rowOff>
    </xdr:from>
    <xdr:to>
      <xdr:col>6</xdr:col>
      <xdr:colOff>561975</xdr:colOff>
      <xdr:row>59</xdr:row>
      <xdr:rowOff>75426</xdr:rowOff>
    </xdr:to>
    <xdr:sp macro="" textlink="">
      <xdr:nvSpPr>
        <xdr:cNvPr id="137" name="円/楕円 136"/>
        <xdr:cNvSpPr/>
      </xdr:nvSpPr>
      <xdr:spPr>
        <a:xfrm>
          <a:off x="4584700" y="100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146320</xdr:rowOff>
    </xdr:from>
    <xdr:to>
      <xdr:col>5</xdr:col>
      <xdr:colOff>409575</xdr:colOff>
      <xdr:row>59</xdr:row>
      <xdr:rowOff>76470</xdr:rowOff>
    </xdr:to>
    <xdr:sp macro="" textlink="">
      <xdr:nvSpPr>
        <xdr:cNvPr id="139" name="円/楕円 138"/>
        <xdr:cNvSpPr/>
      </xdr:nvSpPr>
      <xdr:spPr>
        <a:xfrm>
          <a:off x="3746500" y="100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67597</xdr:rowOff>
    </xdr:from>
    <xdr:ext cx="534377" cy="259045"/>
    <xdr:sp macro="" textlink="">
      <xdr:nvSpPr>
        <xdr:cNvPr id="140" name="テキスト ボックス 139"/>
        <xdr:cNvSpPr txBox="1"/>
      </xdr:nvSpPr>
      <xdr:spPr>
        <a:xfrm>
          <a:off x="3530111" y="1018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148696</xdr:rowOff>
    </xdr:from>
    <xdr:to>
      <xdr:col>4</xdr:col>
      <xdr:colOff>206375</xdr:colOff>
      <xdr:row>59</xdr:row>
      <xdr:rowOff>78846</xdr:rowOff>
    </xdr:to>
    <xdr:sp macro="" textlink="">
      <xdr:nvSpPr>
        <xdr:cNvPr id="141" name="円/楕円 140"/>
        <xdr:cNvSpPr/>
      </xdr:nvSpPr>
      <xdr:spPr>
        <a:xfrm>
          <a:off x="2857500" y="100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69973</xdr:rowOff>
    </xdr:from>
    <xdr:ext cx="534377" cy="259045"/>
    <xdr:sp macro="" textlink="">
      <xdr:nvSpPr>
        <xdr:cNvPr id="142" name="テキスト ボックス 141"/>
        <xdr:cNvSpPr txBox="1"/>
      </xdr:nvSpPr>
      <xdr:spPr>
        <a:xfrm>
          <a:off x="2641111" y="1018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153951</xdr:rowOff>
    </xdr:from>
    <xdr:to>
      <xdr:col>3</xdr:col>
      <xdr:colOff>3175</xdr:colOff>
      <xdr:row>59</xdr:row>
      <xdr:rowOff>84101</xdr:rowOff>
    </xdr:to>
    <xdr:sp macro="" textlink="">
      <xdr:nvSpPr>
        <xdr:cNvPr id="143" name="円/楕円 142"/>
        <xdr:cNvSpPr/>
      </xdr:nvSpPr>
      <xdr:spPr>
        <a:xfrm>
          <a:off x="1968500" y="100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75228</xdr:rowOff>
    </xdr:from>
    <xdr:ext cx="534377" cy="259045"/>
    <xdr:sp macro="" textlink="">
      <xdr:nvSpPr>
        <xdr:cNvPr id="144" name="テキスト ボックス 143"/>
        <xdr:cNvSpPr txBox="1"/>
      </xdr:nvSpPr>
      <xdr:spPr>
        <a:xfrm>
          <a:off x="1752111" y="101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155542</xdr:rowOff>
    </xdr:from>
    <xdr:to>
      <xdr:col>1</xdr:col>
      <xdr:colOff>485775</xdr:colOff>
      <xdr:row>59</xdr:row>
      <xdr:rowOff>85692</xdr:rowOff>
    </xdr:to>
    <xdr:sp macro="" textlink="">
      <xdr:nvSpPr>
        <xdr:cNvPr id="145" name="円/楕円 144"/>
        <xdr:cNvSpPr/>
      </xdr:nvSpPr>
      <xdr:spPr>
        <a:xfrm>
          <a:off x="1079500" y="100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76819</xdr:rowOff>
    </xdr:from>
    <xdr:ext cx="534377" cy="259045"/>
    <xdr:sp macro="" textlink="">
      <xdr:nvSpPr>
        <xdr:cNvPr id="146" name="テキスト ボックス 145"/>
        <xdr:cNvSpPr txBox="1"/>
      </xdr:nvSpPr>
      <xdr:spPr>
        <a:xfrm>
          <a:off x="863111" y="101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14949</xdr:rowOff>
    </xdr:from>
    <xdr:to>
      <xdr:col>6</xdr:col>
      <xdr:colOff>511175</xdr:colOff>
      <xdr:row>78</xdr:row>
      <xdr:rowOff>30407</xdr:rowOff>
    </xdr:to>
    <xdr:cxnSp macro="">
      <xdr:nvCxnSpPr>
        <xdr:cNvPr id="177" name="直線コネクタ 176"/>
        <xdr:cNvCxnSpPr/>
      </xdr:nvCxnSpPr>
      <xdr:spPr>
        <a:xfrm>
          <a:off x="3797300" y="13388049"/>
          <a:ext cx="8382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167894</xdr:rowOff>
    </xdr:from>
    <xdr:to>
      <xdr:col>5</xdr:col>
      <xdr:colOff>358775</xdr:colOff>
      <xdr:row>78</xdr:row>
      <xdr:rowOff>14949</xdr:rowOff>
    </xdr:to>
    <xdr:cxnSp macro="">
      <xdr:nvCxnSpPr>
        <xdr:cNvPr id="180" name="直線コネクタ 179"/>
        <xdr:cNvCxnSpPr/>
      </xdr:nvCxnSpPr>
      <xdr:spPr>
        <a:xfrm>
          <a:off x="2908300" y="13369544"/>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167894</xdr:rowOff>
    </xdr:from>
    <xdr:to>
      <xdr:col>4</xdr:col>
      <xdr:colOff>155575</xdr:colOff>
      <xdr:row>78</xdr:row>
      <xdr:rowOff>1887</xdr:rowOff>
    </xdr:to>
    <xdr:cxnSp macro="">
      <xdr:nvCxnSpPr>
        <xdr:cNvPr id="183" name="直線コネクタ 182"/>
        <xdr:cNvCxnSpPr/>
      </xdr:nvCxnSpPr>
      <xdr:spPr>
        <a:xfrm flipV="1">
          <a:off x="2019300" y="1336954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1887</xdr:rowOff>
    </xdr:from>
    <xdr:to>
      <xdr:col>2</xdr:col>
      <xdr:colOff>638175</xdr:colOff>
      <xdr:row>78</xdr:row>
      <xdr:rowOff>2105</xdr:rowOff>
    </xdr:to>
    <xdr:cxnSp macro="">
      <xdr:nvCxnSpPr>
        <xdr:cNvPr id="186" name="直線コネクタ 185"/>
        <xdr:cNvCxnSpPr/>
      </xdr:nvCxnSpPr>
      <xdr:spPr>
        <a:xfrm flipV="1">
          <a:off x="1130300" y="1337498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151057</xdr:rowOff>
    </xdr:from>
    <xdr:to>
      <xdr:col>6</xdr:col>
      <xdr:colOff>561975</xdr:colOff>
      <xdr:row>78</xdr:row>
      <xdr:rowOff>81207</xdr:rowOff>
    </xdr:to>
    <xdr:sp macro="" textlink="">
      <xdr:nvSpPr>
        <xdr:cNvPr id="196" name="円/楕円 195"/>
        <xdr:cNvSpPr/>
      </xdr:nvSpPr>
      <xdr:spPr>
        <a:xfrm>
          <a:off x="4584700" y="133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129484</xdr:rowOff>
    </xdr:from>
    <xdr:ext cx="469744" cy="259045"/>
    <xdr:sp macro="" textlink="">
      <xdr:nvSpPr>
        <xdr:cNvPr id="197" name="維持補修費該当値テキスト"/>
        <xdr:cNvSpPr txBox="1"/>
      </xdr:nvSpPr>
      <xdr:spPr>
        <a:xfrm>
          <a:off x="4686300" y="1333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135599</xdr:rowOff>
    </xdr:from>
    <xdr:to>
      <xdr:col>5</xdr:col>
      <xdr:colOff>409575</xdr:colOff>
      <xdr:row>78</xdr:row>
      <xdr:rowOff>65749</xdr:rowOff>
    </xdr:to>
    <xdr:sp macro="" textlink="">
      <xdr:nvSpPr>
        <xdr:cNvPr id="198" name="円/楕円 197"/>
        <xdr:cNvSpPr/>
      </xdr:nvSpPr>
      <xdr:spPr>
        <a:xfrm>
          <a:off x="3746500" y="133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56876</xdr:rowOff>
    </xdr:from>
    <xdr:ext cx="469744" cy="259045"/>
    <xdr:sp macro="" textlink="">
      <xdr:nvSpPr>
        <xdr:cNvPr id="199" name="テキスト ボックス 198"/>
        <xdr:cNvSpPr txBox="1"/>
      </xdr:nvSpPr>
      <xdr:spPr>
        <a:xfrm>
          <a:off x="3562427" y="134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117094</xdr:rowOff>
    </xdr:from>
    <xdr:to>
      <xdr:col>4</xdr:col>
      <xdr:colOff>206375</xdr:colOff>
      <xdr:row>78</xdr:row>
      <xdr:rowOff>47244</xdr:rowOff>
    </xdr:to>
    <xdr:sp macro="" textlink="">
      <xdr:nvSpPr>
        <xdr:cNvPr id="200" name="円/楕円 199"/>
        <xdr:cNvSpPr/>
      </xdr:nvSpPr>
      <xdr:spPr>
        <a:xfrm>
          <a:off x="2857500" y="13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38371</xdr:rowOff>
    </xdr:from>
    <xdr:ext cx="469744" cy="259045"/>
    <xdr:sp macro="" textlink="">
      <xdr:nvSpPr>
        <xdr:cNvPr id="201" name="テキスト ボックス 200"/>
        <xdr:cNvSpPr txBox="1"/>
      </xdr:nvSpPr>
      <xdr:spPr>
        <a:xfrm>
          <a:off x="2673427"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122537</xdr:rowOff>
    </xdr:from>
    <xdr:to>
      <xdr:col>3</xdr:col>
      <xdr:colOff>3175</xdr:colOff>
      <xdr:row>78</xdr:row>
      <xdr:rowOff>52687</xdr:rowOff>
    </xdr:to>
    <xdr:sp macro="" textlink="">
      <xdr:nvSpPr>
        <xdr:cNvPr id="202" name="円/楕円 201"/>
        <xdr:cNvSpPr/>
      </xdr:nvSpPr>
      <xdr:spPr>
        <a:xfrm>
          <a:off x="1968500" y="133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43814</xdr:rowOff>
    </xdr:from>
    <xdr:ext cx="469744" cy="259045"/>
    <xdr:sp macro="" textlink="">
      <xdr:nvSpPr>
        <xdr:cNvPr id="203" name="テキスト ボックス 202"/>
        <xdr:cNvSpPr txBox="1"/>
      </xdr:nvSpPr>
      <xdr:spPr>
        <a:xfrm>
          <a:off x="1784427" y="134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122755</xdr:rowOff>
    </xdr:from>
    <xdr:to>
      <xdr:col>1</xdr:col>
      <xdr:colOff>485775</xdr:colOff>
      <xdr:row>78</xdr:row>
      <xdr:rowOff>52905</xdr:rowOff>
    </xdr:to>
    <xdr:sp macro="" textlink="">
      <xdr:nvSpPr>
        <xdr:cNvPr id="204" name="円/楕円 203"/>
        <xdr:cNvSpPr/>
      </xdr:nvSpPr>
      <xdr:spPr>
        <a:xfrm>
          <a:off x="1079500" y="133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44032</xdr:rowOff>
    </xdr:from>
    <xdr:ext cx="469744" cy="259045"/>
    <xdr:sp macro="" textlink="">
      <xdr:nvSpPr>
        <xdr:cNvPr id="205" name="テキスト ボックス 204"/>
        <xdr:cNvSpPr txBox="1"/>
      </xdr:nvSpPr>
      <xdr:spPr>
        <a:xfrm>
          <a:off x="895427" y="1341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79947</xdr:rowOff>
    </xdr:from>
    <xdr:to>
      <xdr:col>6</xdr:col>
      <xdr:colOff>511175</xdr:colOff>
      <xdr:row>96</xdr:row>
      <xdr:rowOff>145035</xdr:rowOff>
    </xdr:to>
    <xdr:cxnSp macro="">
      <xdr:nvCxnSpPr>
        <xdr:cNvPr id="235" name="直線コネクタ 234"/>
        <xdr:cNvCxnSpPr/>
      </xdr:nvCxnSpPr>
      <xdr:spPr>
        <a:xfrm flipV="1">
          <a:off x="3797300" y="16539147"/>
          <a:ext cx="838200" cy="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126112</xdr:rowOff>
    </xdr:from>
    <xdr:to>
      <xdr:col>5</xdr:col>
      <xdr:colOff>358775</xdr:colOff>
      <xdr:row>96</xdr:row>
      <xdr:rowOff>145035</xdr:rowOff>
    </xdr:to>
    <xdr:cxnSp macro="">
      <xdr:nvCxnSpPr>
        <xdr:cNvPr id="238" name="直線コネクタ 237"/>
        <xdr:cNvCxnSpPr/>
      </xdr:nvCxnSpPr>
      <xdr:spPr>
        <a:xfrm>
          <a:off x="2908300" y="1658531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126112</xdr:rowOff>
    </xdr:from>
    <xdr:to>
      <xdr:col>4</xdr:col>
      <xdr:colOff>155575</xdr:colOff>
      <xdr:row>97</xdr:row>
      <xdr:rowOff>25439</xdr:rowOff>
    </xdr:to>
    <xdr:cxnSp macro="">
      <xdr:nvCxnSpPr>
        <xdr:cNvPr id="241" name="直線コネクタ 240"/>
        <xdr:cNvCxnSpPr/>
      </xdr:nvCxnSpPr>
      <xdr:spPr>
        <a:xfrm flipV="1">
          <a:off x="2019300" y="16585312"/>
          <a:ext cx="889000" cy="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25439</xdr:rowOff>
    </xdr:from>
    <xdr:to>
      <xdr:col>2</xdr:col>
      <xdr:colOff>638175</xdr:colOff>
      <xdr:row>97</xdr:row>
      <xdr:rowOff>36221</xdr:rowOff>
    </xdr:to>
    <xdr:cxnSp macro="">
      <xdr:nvCxnSpPr>
        <xdr:cNvPr id="244" name="直線コネクタ 243"/>
        <xdr:cNvCxnSpPr/>
      </xdr:nvCxnSpPr>
      <xdr:spPr>
        <a:xfrm flipV="1">
          <a:off x="1130300" y="16656089"/>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29147</xdr:rowOff>
    </xdr:from>
    <xdr:to>
      <xdr:col>6</xdr:col>
      <xdr:colOff>561975</xdr:colOff>
      <xdr:row>96</xdr:row>
      <xdr:rowOff>130747</xdr:rowOff>
    </xdr:to>
    <xdr:sp macro="" textlink="">
      <xdr:nvSpPr>
        <xdr:cNvPr id="254" name="円/楕円 253"/>
        <xdr:cNvSpPr/>
      </xdr:nvSpPr>
      <xdr:spPr>
        <a:xfrm>
          <a:off x="4584700" y="164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7574</xdr:rowOff>
    </xdr:from>
    <xdr:ext cx="534377" cy="259045"/>
    <xdr:sp macro="" textlink="">
      <xdr:nvSpPr>
        <xdr:cNvPr id="255" name="扶助費該当値テキスト"/>
        <xdr:cNvSpPr txBox="1"/>
      </xdr:nvSpPr>
      <xdr:spPr>
        <a:xfrm>
          <a:off x="4686300" y="164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94235</xdr:rowOff>
    </xdr:from>
    <xdr:to>
      <xdr:col>5</xdr:col>
      <xdr:colOff>409575</xdr:colOff>
      <xdr:row>97</xdr:row>
      <xdr:rowOff>24385</xdr:rowOff>
    </xdr:to>
    <xdr:sp macro="" textlink="">
      <xdr:nvSpPr>
        <xdr:cNvPr id="256" name="円/楕円 255"/>
        <xdr:cNvSpPr/>
      </xdr:nvSpPr>
      <xdr:spPr>
        <a:xfrm>
          <a:off x="37465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15512</xdr:rowOff>
    </xdr:from>
    <xdr:ext cx="534377" cy="259045"/>
    <xdr:sp macro="" textlink="">
      <xdr:nvSpPr>
        <xdr:cNvPr id="257" name="テキスト ボックス 256"/>
        <xdr:cNvSpPr txBox="1"/>
      </xdr:nvSpPr>
      <xdr:spPr>
        <a:xfrm>
          <a:off x="3530111" y="166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75312</xdr:rowOff>
    </xdr:from>
    <xdr:to>
      <xdr:col>4</xdr:col>
      <xdr:colOff>206375</xdr:colOff>
      <xdr:row>97</xdr:row>
      <xdr:rowOff>5462</xdr:rowOff>
    </xdr:to>
    <xdr:sp macro="" textlink="">
      <xdr:nvSpPr>
        <xdr:cNvPr id="258" name="円/楕円 257"/>
        <xdr:cNvSpPr/>
      </xdr:nvSpPr>
      <xdr:spPr>
        <a:xfrm>
          <a:off x="2857500" y="165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168039</xdr:rowOff>
    </xdr:from>
    <xdr:ext cx="534377" cy="259045"/>
    <xdr:sp macro="" textlink="">
      <xdr:nvSpPr>
        <xdr:cNvPr id="259" name="テキスト ボックス 258"/>
        <xdr:cNvSpPr txBox="1"/>
      </xdr:nvSpPr>
      <xdr:spPr>
        <a:xfrm>
          <a:off x="2641111" y="166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146089</xdr:rowOff>
    </xdr:from>
    <xdr:to>
      <xdr:col>3</xdr:col>
      <xdr:colOff>3175</xdr:colOff>
      <xdr:row>97</xdr:row>
      <xdr:rowOff>76239</xdr:rowOff>
    </xdr:to>
    <xdr:sp macro="" textlink="">
      <xdr:nvSpPr>
        <xdr:cNvPr id="260" name="円/楕円 259"/>
        <xdr:cNvSpPr/>
      </xdr:nvSpPr>
      <xdr:spPr>
        <a:xfrm>
          <a:off x="1968500" y="166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67366</xdr:rowOff>
    </xdr:from>
    <xdr:ext cx="534377" cy="259045"/>
    <xdr:sp macro="" textlink="">
      <xdr:nvSpPr>
        <xdr:cNvPr id="261" name="テキスト ボックス 260"/>
        <xdr:cNvSpPr txBox="1"/>
      </xdr:nvSpPr>
      <xdr:spPr>
        <a:xfrm>
          <a:off x="1752111" y="166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156871</xdr:rowOff>
    </xdr:from>
    <xdr:to>
      <xdr:col>1</xdr:col>
      <xdr:colOff>485775</xdr:colOff>
      <xdr:row>97</xdr:row>
      <xdr:rowOff>87021</xdr:rowOff>
    </xdr:to>
    <xdr:sp macro="" textlink="">
      <xdr:nvSpPr>
        <xdr:cNvPr id="262" name="円/楕円 261"/>
        <xdr:cNvSpPr/>
      </xdr:nvSpPr>
      <xdr:spPr>
        <a:xfrm>
          <a:off x="1079500" y="166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78148</xdr:rowOff>
    </xdr:from>
    <xdr:ext cx="534377" cy="259045"/>
    <xdr:sp macro="" textlink="">
      <xdr:nvSpPr>
        <xdr:cNvPr id="263" name="テキスト ボックス 262"/>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160300</xdr:rowOff>
    </xdr:from>
    <xdr:to>
      <xdr:col>15</xdr:col>
      <xdr:colOff>180975</xdr:colOff>
      <xdr:row>38</xdr:row>
      <xdr:rowOff>4826</xdr:rowOff>
    </xdr:to>
    <xdr:cxnSp macro="">
      <xdr:nvCxnSpPr>
        <xdr:cNvPr id="292" name="直線コネクタ 291"/>
        <xdr:cNvCxnSpPr/>
      </xdr:nvCxnSpPr>
      <xdr:spPr>
        <a:xfrm>
          <a:off x="9639300" y="6503950"/>
          <a:ext cx="8382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160300</xdr:rowOff>
    </xdr:from>
    <xdr:to>
      <xdr:col>14</xdr:col>
      <xdr:colOff>28575</xdr:colOff>
      <xdr:row>38</xdr:row>
      <xdr:rowOff>8242</xdr:rowOff>
    </xdr:to>
    <xdr:cxnSp macro="">
      <xdr:nvCxnSpPr>
        <xdr:cNvPr id="295" name="直線コネクタ 294"/>
        <xdr:cNvCxnSpPr/>
      </xdr:nvCxnSpPr>
      <xdr:spPr>
        <a:xfrm flipV="1">
          <a:off x="8750300" y="6503950"/>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7633</xdr:rowOff>
    </xdr:from>
    <xdr:to>
      <xdr:col>12</xdr:col>
      <xdr:colOff>511175</xdr:colOff>
      <xdr:row>38</xdr:row>
      <xdr:rowOff>8242</xdr:rowOff>
    </xdr:to>
    <xdr:cxnSp macro="">
      <xdr:nvCxnSpPr>
        <xdr:cNvPr id="298" name="直線コネクタ 297"/>
        <xdr:cNvCxnSpPr/>
      </xdr:nvCxnSpPr>
      <xdr:spPr>
        <a:xfrm>
          <a:off x="7861300" y="652273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7633</xdr:rowOff>
    </xdr:from>
    <xdr:to>
      <xdr:col>11</xdr:col>
      <xdr:colOff>307975</xdr:colOff>
      <xdr:row>38</xdr:row>
      <xdr:rowOff>22581</xdr:rowOff>
    </xdr:to>
    <xdr:cxnSp macro="">
      <xdr:nvCxnSpPr>
        <xdr:cNvPr id="301" name="直線コネクタ 300"/>
        <xdr:cNvCxnSpPr/>
      </xdr:nvCxnSpPr>
      <xdr:spPr>
        <a:xfrm flipV="1">
          <a:off x="6972300" y="6522733"/>
          <a:ext cx="889000" cy="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125476</xdr:rowOff>
    </xdr:from>
    <xdr:to>
      <xdr:col>15</xdr:col>
      <xdr:colOff>231775</xdr:colOff>
      <xdr:row>38</xdr:row>
      <xdr:rowOff>55626</xdr:rowOff>
    </xdr:to>
    <xdr:sp macro="" textlink="">
      <xdr:nvSpPr>
        <xdr:cNvPr id="311" name="円/楕円 310"/>
        <xdr:cNvSpPr/>
      </xdr:nvSpPr>
      <xdr:spPr>
        <a:xfrm>
          <a:off x="10426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40403</xdr:rowOff>
    </xdr:from>
    <xdr:ext cx="534377" cy="259045"/>
    <xdr:sp macro="" textlink="">
      <xdr:nvSpPr>
        <xdr:cNvPr id="312" name="補助費等該当値テキスト"/>
        <xdr:cNvSpPr txBox="1"/>
      </xdr:nvSpPr>
      <xdr:spPr>
        <a:xfrm>
          <a:off x="10528300" y="63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109500</xdr:rowOff>
    </xdr:from>
    <xdr:to>
      <xdr:col>14</xdr:col>
      <xdr:colOff>79375</xdr:colOff>
      <xdr:row>38</xdr:row>
      <xdr:rowOff>39650</xdr:rowOff>
    </xdr:to>
    <xdr:sp macro="" textlink="">
      <xdr:nvSpPr>
        <xdr:cNvPr id="313" name="円/楕円 312"/>
        <xdr:cNvSpPr/>
      </xdr:nvSpPr>
      <xdr:spPr>
        <a:xfrm>
          <a:off x="9588500" y="64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30777</xdr:rowOff>
    </xdr:from>
    <xdr:ext cx="534377" cy="259045"/>
    <xdr:sp macro="" textlink="">
      <xdr:nvSpPr>
        <xdr:cNvPr id="314" name="テキスト ボックス 313"/>
        <xdr:cNvSpPr txBox="1"/>
      </xdr:nvSpPr>
      <xdr:spPr>
        <a:xfrm>
          <a:off x="9372111" y="65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128892</xdr:rowOff>
    </xdr:from>
    <xdr:to>
      <xdr:col>12</xdr:col>
      <xdr:colOff>561975</xdr:colOff>
      <xdr:row>38</xdr:row>
      <xdr:rowOff>59042</xdr:rowOff>
    </xdr:to>
    <xdr:sp macro="" textlink="">
      <xdr:nvSpPr>
        <xdr:cNvPr id="315" name="円/楕円 314"/>
        <xdr:cNvSpPr/>
      </xdr:nvSpPr>
      <xdr:spPr>
        <a:xfrm>
          <a:off x="8699500" y="64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50169</xdr:rowOff>
    </xdr:from>
    <xdr:ext cx="534377" cy="259045"/>
    <xdr:sp macro="" textlink="">
      <xdr:nvSpPr>
        <xdr:cNvPr id="316" name="テキスト ボックス 315"/>
        <xdr:cNvSpPr txBox="1"/>
      </xdr:nvSpPr>
      <xdr:spPr>
        <a:xfrm>
          <a:off x="8483111" y="65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128283</xdr:rowOff>
    </xdr:from>
    <xdr:to>
      <xdr:col>11</xdr:col>
      <xdr:colOff>358775</xdr:colOff>
      <xdr:row>38</xdr:row>
      <xdr:rowOff>58433</xdr:rowOff>
    </xdr:to>
    <xdr:sp macro="" textlink="">
      <xdr:nvSpPr>
        <xdr:cNvPr id="317" name="円/楕円 316"/>
        <xdr:cNvSpPr/>
      </xdr:nvSpPr>
      <xdr:spPr>
        <a:xfrm>
          <a:off x="7810500" y="64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49560</xdr:rowOff>
    </xdr:from>
    <xdr:ext cx="534377" cy="259045"/>
    <xdr:sp macro="" textlink="">
      <xdr:nvSpPr>
        <xdr:cNvPr id="318" name="テキスト ボックス 317"/>
        <xdr:cNvSpPr txBox="1"/>
      </xdr:nvSpPr>
      <xdr:spPr>
        <a:xfrm>
          <a:off x="7594111" y="65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143231</xdr:rowOff>
    </xdr:from>
    <xdr:to>
      <xdr:col>10</xdr:col>
      <xdr:colOff>155575</xdr:colOff>
      <xdr:row>38</xdr:row>
      <xdr:rowOff>73381</xdr:rowOff>
    </xdr:to>
    <xdr:sp macro="" textlink="">
      <xdr:nvSpPr>
        <xdr:cNvPr id="319" name="円/楕円 318"/>
        <xdr:cNvSpPr/>
      </xdr:nvSpPr>
      <xdr:spPr>
        <a:xfrm>
          <a:off x="6921500" y="64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64508</xdr:rowOff>
    </xdr:from>
    <xdr:ext cx="534377" cy="259045"/>
    <xdr:sp macro="" textlink="">
      <xdr:nvSpPr>
        <xdr:cNvPr id="320" name="テキスト ボックス 319"/>
        <xdr:cNvSpPr txBox="1"/>
      </xdr:nvSpPr>
      <xdr:spPr>
        <a:xfrm>
          <a:off x="6705111" y="65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70465</xdr:rowOff>
    </xdr:from>
    <xdr:to>
      <xdr:col>15</xdr:col>
      <xdr:colOff>180975</xdr:colOff>
      <xdr:row>59</xdr:row>
      <xdr:rowOff>70712</xdr:rowOff>
    </xdr:to>
    <xdr:cxnSp macro="">
      <xdr:nvCxnSpPr>
        <xdr:cNvPr id="351" name="直線コネクタ 350"/>
        <xdr:cNvCxnSpPr/>
      </xdr:nvCxnSpPr>
      <xdr:spPr>
        <a:xfrm flipV="1">
          <a:off x="9639300" y="10186015"/>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58497</xdr:rowOff>
    </xdr:from>
    <xdr:to>
      <xdr:col>14</xdr:col>
      <xdr:colOff>28575</xdr:colOff>
      <xdr:row>59</xdr:row>
      <xdr:rowOff>70712</xdr:rowOff>
    </xdr:to>
    <xdr:cxnSp macro="">
      <xdr:nvCxnSpPr>
        <xdr:cNvPr id="354" name="直線コネクタ 353"/>
        <xdr:cNvCxnSpPr/>
      </xdr:nvCxnSpPr>
      <xdr:spPr>
        <a:xfrm>
          <a:off x="8750300" y="10174047"/>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58497</xdr:rowOff>
    </xdr:from>
    <xdr:to>
      <xdr:col>12</xdr:col>
      <xdr:colOff>511175</xdr:colOff>
      <xdr:row>59</xdr:row>
      <xdr:rowOff>63353</xdr:rowOff>
    </xdr:to>
    <xdr:cxnSp macro="">
      <xdr:nvCxnSpPr>
        <xdr:cNvPr id="357" name="直線コネクタ 356"/>
        <xdr:cNvCxnSpPr/>
      </xdr:nvCxnSpPr>
      <xdr:spPr>
        <a:xfrm flipV="1">
          <a:off x="7861300" y="10174047"/>
          <a:ext cx="8890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63353</xdr:rowOff>
    </xdr:from>
    <xdr:to>
      <xdr:col>11</xdr:col>
      <xdr:colOff>307975</xdr:colOff>
      <xdr:row>59</xdr:row>
      <xdr:rowOff>67066</xdr:rowOff>
    </xdr:to>
    <xdr:cxnSp macro="">
      <xdr:nvCxnSpPr>
        <xdr:cNvPr id="360" name="直線コネクタ 359"/>
        <xdr:cNvCxnSpPr/>
      </xdr:nvCxnSpPr>
      <xdr:spPr>
        <a:xfrm flipV="1">
          <a:off x="6972300" y="10178903"/>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19665</xdr:rowOff>
    </xdr:from>
    <xdr:to>
      <xdr:col>15</xdr:col>
      <xdr:colOff>231775</xdr:colOff>
      <xdr:row>59</xdr:row>
      <xdr:rowOff>121265</xdr:rowOff>
    </xdr:to>
    <xdr:sp macro="" textlink="">
      <xdr:nvSpPr>
        <xdr:cNvPr id="370" name="円/楕円 369"/>
        <xdr:cNvSpPr/>
      </xdr:nvSpPr>
      <xdr:spPr>
        <a:xfrm>
          <a:off x="10426700" y="101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26,102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19912</xdr:rowOff>
    </xdr:from>
    <xdr:to>
      <xdr:col>14</xdr:col>
      <xdr:colOff>79375</xdr:colOff>
      <xdr:row>59</xdr:row>
      <xdr:rowOff>121512</xdr:rowOff>
    </xdr:to>
    <xdr:sp macro="" textlink="">
      <xdr:nvSpPr>
        <xdr:cNvPr id="372" name="円/楕円 371"/>
        <xdr:cNvSpPr/>
      </xdr:nvSpPr>
      <xdr:spPr>
        <a:xfrm>
          <a:off x="9588500" y="101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112639</xdr:rowOff>
    </xdr:from>
    <xdr:ext cx="534377" cy="259045"/>
    <xdr:sp macro="" textlink="">
      <xdr:nvSpPr>
        <xdr:cNvPr id="373" name="テキスト ボックス 372"/>
        <xdr:cNvSpPr txBox="1"/>
      </xdr:nvSpPr>
      <xdr:spPr>
        <a:xfrm>
          <a:off x="9372111" y="102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7697</xdr:rowOff>
    </xdr:from>
    <xdr:to>
      <xdr:col>12</xdr:col>
      <xdr:colOff>561975</xdr:colOff>
      <xdr:row>59</xdr:row>
      <xdr:rowOff>109297</xdr:rowOff>
    </xdr:to>
    <xdr:sp macro="" textlink="">
      <xdr:nvSpPr>
        <xdr:cNvPr id="374" name="円/楕円 373"/>
        <xdr:cNvSpPr/>
      </xdr:nvSpPr>
      <xdr:spPr>
        <a:xfrm>
          <a:off x="8699500" y="1012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100424</xdr:rowOff>
    </xdr:from>
    <xdr:ext cx="534377" cy="259045"/>
    <xdr:sp macro="" textlink="">
      <xdr:nvSpPr>
        <xdr:cNvPr id="375" name="テキスト ボックス 374"/>
        <xdr:cNvSpPr txBox="1"/>
      </xdr:nvSpPr>
      <xdr:spPr>
        <a:xfrm>
          <a:off x="8483111" y="1021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12553</xdr:rowOff>
    </xdr:from>
    <xdr:to>
      <xdr:col>11</xdr:col>
      <xdr:colOff>358775</xdr:colOff>
      <xdr:row>59</xdr:row>
      <xdr:rowOff>114153</xdr:rowOff>
    </xdr:to>
    <xdr:sp macro="" textlink="">
      <xdr:nvSpPr>
        <xdr:cNvPr id="376" name="円/楕円 375"/>
        <xdr:cNvSpPr/>
      </xdr:nvSpPr>
      <xdr:spPr>
        <a:xfrm>
          <a:off x="7810500" y="101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105280</xdr:rowOff>
    </xdr:from>
    <xdr:ext cx="534377" cy="259045"/>
    <xdr:sp macro="" textlink="">
      <xdr:nvSpPr>
        <xdr:cNvPr id="377" name="テキスト ボックス 376"/>
        <xdr:cNvSpPr txBox="1"/>
      </xdr:nvSpPr>
      <xdr:spPr>
        <a:xfrm>
          <a:off x="7594111" y="102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16266</xdr:rowOff>
    </xdr:from>
    <xdr:to>
      <xdr:col>10</xdr:col>
      <xdr:colOff>155575</xdr:colOff>
      <xdr:row>59</xdr:row>
      <xdr:rowOff>117866</xdr:rowOff>
    </xdr:to>
    <xdr:sp macro="" textlink="">
      <xdr:nvSpPr>
        <xdr:cNvPr id="378" name="円/楕円 377"/>
        <xdr:cNvSpPr/>
      </xdr:nvSpPr>
      <xdr:spPr>
        <a:xfrm>
          <a:off x="6921500" y="101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108993</xdr:rowOff>
    </xdr:from>
    <xdr:ext cx="534377" cy="259045"/>
    <xdr:sp macro="" textlink="">
      <xdr:nvSpPr>
        <xdr:cNvPr id="379" name="テキスト ボックス 378"/>
        <xdr:cNvSpPr txBox="1"/>
      </xdr:nvSpPr>
      <xdr:spPr>
        <a:xfrm>
          <a:off x="6705111" y="1022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25561</xdr:rowOff>
    </xdr:from>
    <xdr:to>
      <xdr:col>15</xdr:col>
      <xdr:colOff>180975</xdr:colOff>
      <xdr:row>79</xdr:row>
      <xdr:rowOff>35175</xdr:rowOff>
    </xdr:to>
    <xdr:cxnSp macro="">
      <xdr:nvCxnSpPr>
        <xdr:cNvPr id="408" name="直線コネクタ 407"/>
        <xdr:cNvCxnSpPr/>
      </xdr:nvCxnSpPr>
      <xdr:spPr>
        <a:xfrm>
          <a:off x="9639300" y="13570111"/>
          <a:ext cx="838200" cy="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25561</xdr:rowOff>
    </xdr:from>
    <xdr:to>
      <xdr:col>14</xdr:col>
      <xdr:colOff>28575</xdr:colOff>
      <xdr:row>79</xdr:row>
      <xdr:rowOff>31753</xdr:rowOff>
    </xdr:to>
    <xdr:cxnSp macro="">
      <xdr:nvCxnSpPr>
        <xdr:cNvPr id="411" name="直線コネクタ 410"/>
        <xdr:cNvCxnSpPr/>
      </xdr:nvCxnSpPr>
      <xdr:spPr>
        <a:xfrm flipV="1">
          <a:off x="8750300" y="13570111"/>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155825</xdr:rowOff>
    </xdr:from>
    <xdr:to>
      <xdr:col>15</xdr:col>
      <xdr:colOff>231775</xdr:colOff>
      <xdr:row>79</xdr:row>
      <xdr:rowOff>85975</xdr:rowOff>
    </xdr:to>
    <xdr:sp macro="" textlink="">
      <xdr:nvSpPr>
        <xdr:cNvPr id="421" name="円/楕円 420"/>
        <xdr:cNvSpPr/>
      </xdr:nvSpPr>
      <xdr:spPr>
        <a:xfrm>
          <a:off x="10426700" y="135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146211</xdr:rowOff>
    </xdr:from>
    <xdr:to>
      <xdr:col>14</xdr:col>
      <xdr:colOff>79375</xdr:colOff>
      <xdr:row>79</xdr:row>
      <xdr:rowOff>76361</xdr:rowOff>
    </xdr:to>
    <xdr:sp macro="" textlink="">
      <xdr:nvSpPr>
        <xdr:cNvPr id="423" name="円/楕円 422"/>
        <xdr:cNvSpPr/>
      </xdr:nvSpPr>
      <xdr:spPr>
        <a:xfrm>
          <a:off x="9588500" y="135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67488</xdr:rowOff>
    </xdr:from>
    <xdr:ext cx="534377" cy="259045"/>
    <xdr:sp macro="" textlink="">
      <xdr:nvSpPr>
        <xdr:cNvPr id="424" name="テキスト ボックス 423"/>
        <xdr:cNvSpPr txBox="1"/>
      </xdr:nvSpPr>
      <xdr:spPr>
        <a:xfrm>
          <a:off x="9372111" y="136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152403</xdr:rowOff>
    </xdr:from>
    <xdr:to>
      <xdr:col>12</xdr:col>
      <xdr:colOff>561975</xdr:colOff>
      <xdr:row>79</xdr:row>
      <xdr:rowOff>82553</xdr:rowOff>
    </xdr:to>
    <xdr:sp macro="" textlink="">
      <xdr:nvSpPr>
        <xdr:cNvPr id="425" name="円/楕円 424"/>
        <xdr:cNvSpPr/>
      </xdr:nvSpPr>
      <xdr:spPr>
        <a:xfrm>
          <a:off x="8699500" y="135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73680</xdr:rowOff>
    </xdr:from>
    <xdr:ext cx="469744" cy="259045"/>
    <xdr:sp macro="" textlink="">
      <xdr:nvSpPr>
        <xdr:cNvPr id="426" name="テキスト ボックス 425"/>
        <xdr:cNvSpPr txBox="1"/>
      </xdr:nvSpPr>
      <xdr:spPr>
        <a:xfrm>
          <a:off x="8515427" y="1361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45580</xdr:rowOff>
    </xdr:from>
    <xdr:to>
      <xdr:col>15</xdr:col>
      <xdr:colOff>180975</xdr:colOff>
      <xdr:row>98</xdr:row>
      <xdr:rowOff>114033</xdr:rowOff>
    </xdr:to>
    <xdr:cxnSp macro="">
      <xdr:nvCxnSpPr>
        <xdr:cNvPr id="455" name="直線コネクタ 454"/>
        <xdr:cNvCxnSpPr/>
      </xdr:nvCxnSpPr>
      <xdr:spPr>
        <a:xfrm flipV="1">
          <a:off x="9639300" y="16847680"/>
          <a:ext cx="8382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119190</xdr:rowOff>
    </xdr:from>
    <xdr:to>
      <xdr:col>14</xdr:col>
      <xdr:colOff>28575</xdr:colOff>
      <xdr:row>98</xdr:row>
      <xdr:rowOff>114033</xdr:rowOff>
    </xdr:to>
    <xdr:cxnSp macro="">
      <xdr:nvCxnSpPr>
        <xdr:cNvPr id="458" name="直線コネクタ 457"/>
        <xdr:cNvCxnSpPr/>
      </xdr:nvCxnSpPr>
      <xdr:spPr>
        <a:xfrm>
          <a:off x="8750300" y="16749840"/>
          <a:ext cx="889000" cy="1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166230</xdr:rowOff>
    </xdr:from>
    <xdr:to>
      <xdr:col>15</xdr:col>
      <xdr:colOff>231775</xdr:colOff>
      <xdr:row>98</xdr:row>
      <xdr:rowOff>96380</xdr:rowOff>
    </xdr:to>
    <xdr:sp macro="" textlink="">
      <xdr:nvSpPr>
        <xdr:cNvPr id="468" name="円/楕円 467"/>
        <xdr:cNvSpPr/>
      </xdr:nvSpPr>
      <xdr:spPr>
        <a:xfrm>
          <a:off x="10426700" y="167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81157</xdr:rowOff>
    </xdr:from>
    <xdr:ext cx="534377" cy="259045"/>
    <xdr:sp macro="" textlink="">
      <xdr:nvSpPr>
        <xdr:cNvPr id="469" name="普通建設事業費 （ うち更新整備　）該当値テキスト"/>
        <xdr:cNvSpPr txBox="1"/>
      </xdr:nvSpPr>
      <xdr:spPr>
        <a:xfrm>
          <a:off x="10528300" y="167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63233</xdr:rowOff>
    </xdr:from>
    <xdr:to>
      <xdr:col>14</xdr:col>
      <xdr:colOff>79375</xdr:colOff>
      <xdr:row>98</xdr:row>
      <xdr:rowOff>164833</xdr:rowOff>
    </xdr:to>
    <xdr:sp macro="" textlink="">
      <xdr:nvSpPr>
        <xdr:cNvPr id="470" name="円/楕円 469"/>
        <xdr:cNvSpPr/>
      </xdr:nvSpPr>
      <xdr:spPr>
        <a:xfrm>
          <a:off x="9588500" y="168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155960</xdr:rowOff>
    </xdr:from>
    <xdr:ext cx="469744" cy="259045"/>
    <xdr:sp macro="" textlink="">
      <xdr:nvSpPr>
        <xdr:cNvPr id="471" name="テキスト ボックス 470"/>
        <xdr:cNvSpPr txBox="1"/>
      </xdr:nvSpPr>
      <xdr:spPr>
        <a:xfrm>
          <a:off x="9404427" y="1695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68390</xdr:rowOff>
    </xdr:from>
    <xdr:to>
      <xdr:col>12</xdr:col>
      <xdr:colOff>561975</xdr:colOff>
      <xdr:row>97</xdr:row>
      <xdr:rowOff>169990</xdr:rowOff>
    </xdr:to>
    <xdr:sp macro="" textlink="">
      <xdr:nvSpPr>
        <xdr:cNvPr id="472" name="円/楕円 471"/>
        <xdr:cNvSpPr/>
      </xdr:nvSpPr>
      <xdr:spPr>
        <a:xfrm>
          <a:off x="8699500" y="166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161117</xdr:rowOff>
    </xdr:from>
    <xdr:ext cx="534377" cy="259045"/>
    <xdr:sp macro="" textlink="">
      <xdr:nvSpPr>
        <xdr:cNvPr id="473" name="テキスト ボックス 472"/>
        <xdr:cNvSpPr txBox="1"/>
      </xdr:nvSpPr>
      <xdr:spPr>
        <a:xfrm>
          <a:off x="8483111" y="1679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56572</xdr:rowOff>
    </xdr:from>
    <xdr:to>
      <xdr:col>23</xdr:col>
      <xdr:colOff>517525</xdr:colOff>
      <xdr:row>77</xdr:row>
      <xdr:rowOff>76524</xdr:rowOff>
    </xdr:to>
    <xdr:cxnSp macro="">
      <xdr:nvCxnSpPr>
        <xdr:cNvPr id="610" name="直線コネクタ 609"/>
        <xdr:cNvCxnSpPr/>
      </xdr:nvCxnSpPr>
      <xdr:spPr>
        <a:xfrm flipV="1">
          <a:off x="15481300" y="13258222"/>
          <a:ext cx="8382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49288</xdr:rowOff>
    </xdr:from>
    <xdr:to>
      <xdr:col>22</xdr:col>
      <xdr:colOff>365125</xdr:colOff>
      <xdr:row>77</xdr:row>
      <xdr:rowOff>76524</xdr:rowOff>
    </xdr:to>
    <xdr:cxnSp macro="">
      <xdr:nvCxnSpPr>
        <xdr:cNvPr id="613" name="直線コネクタ 612"/>
        <xdr:cNvCxnSpPr/>
      </xdr:nvCxnSpPr>
      <xdr:spPr>
        <a:xfrm>
          <a:off x="14592300" y="13250938"/>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49288</xdr:rowOff>
    </xdr:from>
    <xdr:to>
      <xdr:col>21</xdr:col>
      <xdr:colOff>161925</xdr:colOff>
      <xdr:row>77</xdr:row>
      <xdr:rowOff>59837</xdr:rowOff>
    </xdr:to>
    <xdr:cxnSp macro="">
      <xdr:nvCxnSpPr>
        <xdr:cNvPr id="616" name="直線コネクタ 615"/>
        <xdr:cNvCxnSpPr/>
      </xdr:nvCxnSpPr>
      <xdr:spPr>
        <a:xfrm flipV="1">
          <a:off x="13703300" y="13250938"/>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59837</xdr:rowOff>
    </xdr:from>
    <xdr:to>
      <xdr:col>19</xdr:col>
      <xdr:colOff>644525</xdr:colOff>
      <xdr:row>77</xdr:row>
      <xdr:rowOff>62776</xdr:rowOff>
    </xdr:to>
    <xdr:cxnSp macro="">
      <xdr:nvCxnSpPr>
        <xdr:cNvPr id="619" name="直線コネクタ 618"/>
        <xdr:cNvCxnSpPr/>
      </xdr:nvCxnSpPr>
      <xdr:spPr>
        <a:xfrm flipV="1">
          <a:off x="12814300" y="1326148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5772</xdr:rowOff>
    </xdr:from>
    <xdr:to>
      <xdr:col>23</xdr:col>
      <xdr:colOff>568325</xdr:colOff>
      <xdr:row>77</xdr:row>
      <xdr:rowOff>107372</xdr:rowOff>
    </xdr:to>
    <xdr:sp macro="" textlink="">
      <xdr:nvSpPr>
        <xdr:cNvPr id="629" name="円/楕円 628"/>
        <xdr:cNvSpPr/>
      </xdr:nvSpPr>
      <xdr:spPr>
        <a:xfrm>
          <a:off x="162687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155649</xdr:rowOff>
    </xdr:from>
    <xdr:ext cx="534377" cy="259045"/>
    <xdr:sp macro="" textlink="">
      <xdr:nvSpPr>
        <xdr:cNvPr id="630" name="公債費該当値テキスト"/>
        <xdr:cNvSpPr txBox="1"/>
      </xdr:nvSpPr>
      <xdr:spPr>
        <a:xfrm>
          <a:off x="16370300" y="13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25724</xdr:rowOff>
    </xdr:from>
    <xdr:to>
      <xdr:col>22</xdr:col>
      <xdr:colOff>415925</xdr:colOff>
      <xdr:row>77</xdr:row>
      <xdr:rowOff>127324</xdr:rowOff>
    </xdr:to>
    <xdr:sp macro="" textlink="">
      <xdr:nvSpPr>
        <xdr:cNvPr id="631" name="円/楕円 630"/>
        <xdr:cNvSpPr/>
      </xdr:nvSpPr>
      <xdr:spPr>
        <a:xfrm>
          <a:off x="15430500" y="132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118451</xdr:rowOff>
    </xdr:from>
    <xdr:ext cx="534377" cy="259045"/>
    <xdr:sp macro="" textlink="">
      <xdr:nvSpPr>
        <xdr:cNvPr id="632" name="テキスト ボックス 631"/>
        <xdr:cNvSpPr txBox="1"/>
      </xdr:nvSpPr>
      <xdr:spPr>
        <a:xfrm>
          <a:off x="15214111" y="133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169938</xdr:rowOff>
    </xdr:from>
    <xdr:to>
      <xdr:col>21</xdr:col>
      <xdr:colOff>212725</xdr:colOff>
      <xdr:row>77</xdr:row>
      <xdr:rowOff>100088</xdr:rowOff>
    </xdr:to>
    <xdr:sp macro="" textlink="">
      <xdr:nvSpPr>
        <xdr:cNvPr id="633" name="円/楕円 632"/>
        <xdr:cNvSpPr/>
      </xdr:nvSpPr>
      <xdr:spPr>
        <a:xfrm>
          <a:off x="14541500" y="132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91215</xdr:rowOff>
    </xdr:from>
    <xdr:ext cx="534377" cy="259045"/>
    <xdr:sp macro="" textlink="">
      <xdr:nvSpPr>
        <xdr:cNvPr id="634" name="テキスト ボックス 633"/>
        <xdr:cNvSpPr txBox="1"/>
      </xdr:nvSpPr>
      <xdr:spPr>
        <a:xfrm>
          <a:off x="14325111" y="132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9037</xdr:rowOff>
    </xdr:from>
    <xdr:to>
      <xdr:col>20</xdr:col>
      <xdr:colOff>9525</xdr:colOff>
      <xdr:row>77</xdr:row>
      <xdr:rowOff>110637</xdr:rowOff>
    </xdr:to>
    <xdr:sp macro="" textlink="">
      <xdr:nvSpPr>
        <xdr:cNvPr id="635" name="円/楕円 634"/>
        <xdr:cNvSpPr/>
      </xdr:nvSpPr>
      <xdr:spPr>
        <a:xfrm>
          <a:off x="13652500" y="132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101764</xdr:rowOff>
    </xdr:from>
    <xdr:ext cx="534377" cy="259045"/>
    <xdr:sp macro="" textlink="">
      <xdr:nvSpPr>
        <xdr:cNvPr id="636" name="テキスト ボックス 635"/>
        <xdr:cNvSpPr txBox="1"/>
      </xdr:nvSpPr>
      <xdr:spPr>
        <a:xfrm>
          <a:off x="13436111"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11976</xdr:rowOff>
    </xdr:from>
    <xdr:to>
      <xdr:col>18</xdr:col>
      <xdr:colOff>492125</xdr:colOff>
      <xdr:row>77</xdr:row>
      <xdr:rowOff>113576</xdr:rowOff>
    </xdr:to>
    <xdr:sp macro="" textlink="">
      <xdr:nvSpPr>
        <xdr:cNvPr id="637" name="円/楕円 636"/>
        <xdr:cNvSpPr/>
      </xdr:nvSpPr>
      <xdr:spPr>
        <a:xfrm>
          <a:off x="12763500" y="132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104703</xdr:rowOff>
    </xdr:from>
    <xdr:ext cx="534377" cy="259045"/>
    <xdr:sp macro="" textlink="">
      <xdr:nvSpPr>
        <xdr:cNvPr id="638" name="テキスト ボックス 637"/>
        <xdr:cNvSpPr txBox="1"/>
      </xdr:nvSpPr>
      <xdr:spPr>
        <a:xfrm>
          <a:off x="12547111" y="1330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9981</xdr:rowOff>
    </xdr:from>
    <xdr:to>
      <xdr:col>23</xdr:col>
      <xdr:colOff>517525</xdr:colOff>
      <xdr:row>99</xdr:row>
      <xdr:rowOff>20455</xdr:rowOff>
    </xdr:to>
    <xdr:cxnSp macro="">
      <xdr:nvCxnSpPr>
        <xdr:cNvPr id="667" name="直線コネクタ 666"/>
        <xdr:cNvCxnSpPr/>
      </xdr:nvCxnSpPr>
      <xdr:spPr>
        <a:xfrm>
          <a:off x="15481300" y="16983531"/>
          <a:ext cx="838200" cy="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9981</xdr:rowOff>
    </xdr:from>
    <xdr:to>
      <xdr:col>22</xdr:col>
      <xdr:colOff>365125</xdr:colOff>
      <xdr:row>99</xdr:row>
      <xdr:rowOff>21971</xdr:rowOff>
    </xdr:to>
    <xdr:cxnSp macro="">
      <xdr:nvCxnSpPr>
        <xdr:cNvPr id="670" name="直線コネクタ 669"/>
        <xdr:cNvCxnSpPr/>
      </xdr:nvCxnSpPr>
      <xdr:spPr>
        <a:xfrm flipV="1">
          <a:off x="14592300" y="16983531"/>
          <a:ext cx="889000" cy="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21971</xdr:rowOff>
    </xdr:from>
    <xdr:to>
      <xdr:col>21</xdr:col>
      <xdr:colOff>161925</xdr:colOff>
      <xdr:row>99</xdr:row>
      <xdr:rowOff>23774</xdr:rowOff>
    </xdr:to>
    <xdr:cxnSp macro="">
      <xdr:nvCxnSpPr>
        <xdr:cNvPr id="673" name="直線コネクタ 672"/>
        <xdr:cNvCxnSpPr/>
      </xdr:nvCxnSpPr>
      <xdr:spPr>
        <a:xfrm flipV="1">
          <a:off x="13703300" y="16995521"/>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19624</xdr:rowOff>
    </xdr:from>
    <xdr:to>
      <xdr:col>19</xdr:col>
      <xdr:colOff>644525</xdr:colOff>
      <xdr:row>99</xdr:row>
      <xdr:rowOff>23774</xdr:rowOff>
    </xdr:to>
    <xdr:cxnSp macro="">
      <xdr:nvCxnSpPr>
        <xdr:cNvPr id="676" name="直線コネクタ 675"/>
        <xdr:cNvCxnSpPr/>
      </xdr:nvCxnSpPr>
      <xdr:spPr>
        <a:xfrm>
          <a:off x="12814300" y="16993174"/>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141105</xdr:rowOff>
    </xdr:from>
    <xdr:to>
      <xdr:col>23</xdr:col>
      <xdr:colOff>568325</xdr:colOff>
      <xdr:row>99</xdr:row>
      <xdr:rowOff>71255</xdr:rowOff>
    </xdr:to>
    <xdr:sp macro="" textlink="">
      <xdr:nvSpPr>
        <xdr:cNvPr id="686" name="円/楕円 685"/>
        <xdr:cNvSpPr/>
      </xdr:nvSpPr>
      <xdr:spPr>
        <a:xfrm>
          <a:off x="16268700" y="169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130631</xdr:rowOff>
    </xdr:from>
    <xdr:to>
      <xdr:col>22</xdr:col>
      <xdr:colOff>415925</xdr:colOff>
      <xdr:row>99</xdr:row>
      <xdr:rowOff>60781</xdr:rowOff>
    </xdr:to>
    <xdr:sp macro="" textlink="">
      <xdr:nvSpPr>
        <xdr:cNvPr id="688" name="円/楕円 687"/>
        <xdr:cNvSpPr/>
      </xdr:nvSpPr>
      <xdr:spPr>
        <a:xfrm>
          <a:off x="15430500" y="169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51908</xdr:rowOff>
    </xdr:from>
    <xdr:ext cx="469744" cy="259045"/>
    <xdr:sp macro="" textlink="">
      <xdr:nvSpPr>
        <xdr:cNvPr id="689" name="テキスト ボックス 688"/>
        <xdr:cNvSpPr txBox="1"/>
      </xdr:nvSpPr>
      <xdr:spPr>
        <a:xfrm>
          <a:off x="15246427" y="170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142621</xdr:rowOff>
    </xdr:from>
    <xdr:to>
      <xdr:col>21</xdr:col>
      <xdr:colOff>212725</xdr:colOff>
      <xdr:row>99</xdr:row>
      <xdr:rowOff>72771</xdr:rowOff>
    </xdr:to>
    <xdr:sp macro="" textlink="">
      <xdr:nvSpPr>
        <xdr:cNvPr id="690" name="円/楕円 689"/>
        <xdr:cNvSpPr/>
      </xdr:nvSpPr>
      <xdr:spPr>
        <a:xfrm>
          <a:off x="14541500" y="169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63898</xdr:rowOff>
    </xdr:from>
    <xdr:ext cx="469744" cy="259045"/>
    <xdr:sp macro="" textlink="">
      <xdr:nvSpPr>
        <xdr:cNvPr id="691" name="テキスト ボックス 690"/>
        <xdr:cNvSpPr txBox="1"/>
      </xdr:nvSpPr>
      <xdr:spPr>
        <a:xfrm>
          <a:off x="14357427" y="170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144424</xdr:rowOff>
    </xdr:from>
    <xdr:to>
      <xdr:col>20</xdr:col>
      <xdr:colOff>9525</xdr:colOff>
      <xdr:row>99</xdr:row>
      <xdr:rowOff>74574</xdr:rowOff>
    </xdr:to>
    <xdr:sp macro="" textlink="">
      <xdr:nvSpPr>
        <xdr:cNvPr id="692" name="円/楕円 691"/>
        <xdr:cNvSpPr/>
      </xdr:nvSpPr>
      <xdr:spPr>
        <a:xfrm>
          <a:off x="13652500" y="169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65701</xdr:rowOff>
    </xdr:from>
    <xdr:ext cx="469744" cy="259045"/>
    <xdr:sp macro="" textlink="">
      <xdr:nvSpPr>
        <xdr:cNvPr id="693" name="テキスト ボックス 692"/>
        <xdr:cNvSpPr txBox="1"/>
      </xdr:nvSpPr>
      <xdr:spPr>
        <a:xfrm>
          <a:off x="13468427" y="1703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140274</xdr:rowOff>
    </xdr:from>
    <xdr:to>
      <xdr:col>18</xdr:col>
      <xdr:colOff>492125</xdr:colOff>
      <xdr:row>99</xdr:row>
      <xdr:rowOff>70424</xdr:rowOff>
    </xdr:to>
    <xdr:sp macro="" textlink="">
      <xdr:nvSpPr>
        <xdr:cNvPr id="694" name="円/楕円 693"/>
        <xdr:cNvSpPr/>
      </xdr:nvSpPr>
      <xdr:spPr>
        <a:xfrm>
          <a:off x="12763500" y="169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61551</xdr:rowOff>
    </xdr:from>
    <xdr:ext cx="469744" cy="259045"/>
    <xdr:sp macro="" textlink="">
      <xdr:nvSpPr>
        <xdr:cNvPr id="695" name="テキスト ボックス 694"/>
        <xdr:cNvSpPr txBox="1"/>
      </xdr:nvSpPr>
      <xdr:spPr>
        <a:xfrm>
          <a:off x="12579427" y="1703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22918</xdr:rowOff>
    </xdr:from>
    <xdr:to>
      <xdr:col>32</xdr:col>
      <xdr:colOff>187325</xdr:colOff>
      <xdr:row>59</xdr:row>
      <xdr:rowOff>24224</xdr:rowOff>
    </xdr:to>
    <xdr:cxnSp macro="">
      <xdr:nvCxnSpPr>
        <xdr:cNvPr id="785" name="直線コネクタ 784"/>
        <xdr:cNvCxnSpPr/>
      </xdr:nvCxnSpPr>
      <xdr:spPr>
        <a:xfrm>
          <a:off x="21323300" y="10138468"/>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22918</xdr:rowOff>
    </xdr:from>
    <xdr:to>
      <xdr:col>31</xdr:col>
      <xdr:colOff>34925</xdr:colOff>
      <xdr:row>59</xdr:row>
      <xdr:rowOff>23049</xdr:rowOff>
    </xdr:to>
    <xdr:cxnSp macro="">
      <xdr:nvCxnSpPr>
        <xdr:cNvPr id="788" name="直線コネクタ 787"/>
        <xdr:cNvCxnSpPr/>
      </xdr:nvCxnSpPr>
      <xdr:spPr>
        <a:xfrm flipV="1">
          <a:off x="20434300" y="1013846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22853</xdr:rowOff>
    </xdr:from>
    <xdr:to>
      <xdr:col>29</xdr:col>
      <xdr:colOff>517525</xdr:colOff>
      <xdr:row>59</xdr:row>
      <xdr:rowOff>23049</xdr:rowOff>
    </xdr:to>
    <xdr:cxnSp macro="">
      <xdr:nvCxnSpPr>
        <xdr:cNvPr id="791" name="直線コネクタ 790"/>
        <xdr:cNvCxnSpPr/>
      </xdr:nvCxnSpPr>
      <xdr:spPr>
        <a:xfrm>
          <a:off x="19545300" y="10138403"/>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22853</xdr:rowOff>
    </xdr:from>
    <xdr:to>
      <xdr:col>28</xdr:col>
      <xdr:colOff>314325</xdr:colOff>
      <xdr:row>59</xdr:row>
      <xdr:rowOff>23278</xdr:rowOff>
    </xdr:to>
    <xdr:cxnSp macro="">
      <xdr:nvCxnSpPr>
        <xdr:cNvPr id="794" name="直線コネクタ 793"/>
        <xdr:cNvCxnSpPr/>
      </xdr:nvCxnSpPr>
      <xdr:spPr>
        <a:xfrm flipV="1">
          <a:off x="18656300" y="10138403"/>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144874</xdr:rowOff>
    </xdr:from>
    <xdr:to>
      <xdr:col>32</xdr:col>
      <xdr:colOff>238125</xdr:colOff>
      <xdr:row>59</xdr:row>
      <xdr:rowOff>75024</xdr:rowOff>
    </xdr:to>
    <xdr:sp macro="" textlink="">
      <xdr:nvSpPr>
        <xdr:cNvPr id="804" name="円/楕円 803"/>
        <xdr:cNvSpPr/>
      </xdr:nvSpPr>
      <xdr:spPr>
        <a:xfrm>
          <a:off x="22110700" y="100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59801</xdr:rowOff>
    </xdr:from>
    <xdr:ext cx="469744" cy="259045"/>
    <xdr:sp macro="" textlink="">
      <xdr:nvSpPr>
        <xdr:cNvPr id="805" name="貸付金該当値テキスト"/>
        <xdr:cNvSpPr txBox="1"/>
      </xdr:nvSpPr>
      <xdr:spPr>
        <a:xfrm>
          <a:off x="22212300" y="100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143568</xdr:rowOff>
    </xdr:from>
    <xdr:to>
      <xdr:col>31</xdr:col>
      <xdr:colOff>85725</xdr:colOff>
      <xdr:row>59</xdr:row>
      <xdr:rowOff>73718</xdr:rowOff>
    </xdr:to>
    <xdr:sp macro="" textlink="">
      <xdr:nvSpPr>
        <xdr:cNvPr id="806" name="円/楕円 805"/>
        <xdr:cNvSpPr/>
      </xdr:nvSpPr>
      <xdr:spPr>
        <a:xfrm>
          <a:off x="21272500" y="100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64845</xdr:rowOff>
    </xdr:from>
    <xdr:ext cx="469744" cy="259045"/>
    <xdr:sp macro="" textlink="">
      <xdr:nvSpPr>
        <xdr:cNvPr id="807" name="テキスト ボックス 806"/>
        <xdr:cNvSpPr txBox="1"/>
      </xdr:nvSpPr>
      <xdr:spPr>
        <a:xfrm>
          <a:off x="21088427" y="101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143699</xdr:rowOff>
    </xdr:from>
    <xdr:to>
      <xdr:col>29</xdr:col>
      <xdr:colOff>568325</xdr:colOff>
      <xdr:row>59</xdr:row>
      <xdr:rowOff>73849</xdr:rowOff>
    </xdr:to>
    <xdr:sp macro="" textlink="">
      <xdr:nvSpPr>
        <xdr:cNvPr id="808" name="円/楕円 807"/>
        <xdr:cNvSpPr/>
      </xdr:nvSpPr>
      <xdr:spPr>
        <a:xfrm>
          <a:off x="20383500" y="100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64976</xdr:rowOff>
    </xdr:from>
    <xdr:ext cx="469744" cy="259045"/>
    <xdr:sp macro="" textlink="">
      <xdr:nvSpPr>
        <xdr:cNvPr id="809" name="テキスト ボックス 808"/>
        <xdr:cNvSpPr txBox="1"/>
      </xdr:nvSpPr>
      <xdr:spPr>
        <a:xfrm>
          <a:off x="20199427" y="1018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143503</xdr:rowOff>
    </xdr:from>
    <xdr:to>
      <xdr:col>28</xdr:col>
      <xdr:colOff>365125</xdr:colOff>
      <xdr:row>59</xdr:row>
      <xdr:rowOff>73653</xdr:rowOff>
    </xdr:to>
    <xdr:sp macro="" textlink="">
      <xdr:nvSpPr>
        <xdr:cNvPr id="810" name="円/楕円 809"/>
        <xdr:cNvSpPr/>
      </xdr:nvSpPr>
      <xdr:spPr>
        <a:xfrm>
          <a:off x="19494500" y="100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64780</xdr:rowOff>
    </xdr:from>
    <xdr:ext cx="469744" cy="259045"/>
    <xdr:sp macro="" textlink="">
      <xdr:nvSpPr>
        <xdr:cNvPr id="811" name="テキスト ボックス 810"/>
        <xdr:cNvSpPr txBox="1"/>
      </xdr:nvSpPr>
      <xdr:spPr>
        <a:xfrm>
          <a:off x="19310427" y="101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143928</xdr:rowOff>
    </xdr:from>
    <xdr:to>
      <xdr:col>27</xdr:col>
      <xdr:colOff>161925</xdr:colOff>
      <xdr:row>59</xdr:row>
      <xdr:rowOff>74078</xdr:rowOff>
    </xdr:to>
    <xdr:sp macro="" textlink="">
      <xdr:nvSpPr>
        <xdr:cNvPr id="812" name="円/楕円 811"/>
        <xdr:cNvSpPr/>
      </xdr:nvSpPr>
      <xdr:spPr>
        <a:xfrm>
          <a:off x="18605500" y="100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65205</xdr:rowOff>
    </xdr:from>
    <xdr:ext cx="469744" cy="259045"/>
    <xdr:sp macro="" textlink="">
      <xdr:nvSpPr>
        <xdr:cNvPr id="813" name="テキスト ボックス 812"/>
        <xdr:cNvSpPr txBox="1"/>
      </xdr:nvSpPr>
      <xdr:spPr>
        <a:xfrm>
          <a:off x="18421427" y="1018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82455</xdr:rowOff>
    </xdr:from>
    <xdr:to>
      <xdr:col>32</xdr:col>
      <xdr:colOff>187325</xdr:colOff>
      <xdr:row>77</xdr:row>
      <xdr:rowOff>88609</xdr:rowOff>
    </xdr:to>
    <xdr:cxnSp macro="">
      <xdr:nvCxnSpPr>
        <xdr:cNvPr id="843" name="直線コネクタ 842"/>
        <xdr:cNvCxnSpPr/>
      </xdr:nvCxnSpPr>
      <xdr:spPr>
        <a:xfrm flipV="1">
          <a:off x="21323300" y="13284105"/>
          <a:ext cx="8382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84550</xdr:rowOff>
    </xdr:from>
    <xdr:to>
      <xdr:col>31</xdr:col>
      <xdr:colOff>34925</xdr:colOff>
      <xdr:row>77</xdr:row>
      <xdr:rowOff>88609</xdr:rowOff>
    </xdr:to>
    <xdr:cxnSp macro="">
      <xdr:nvCxnSpPr>
        <xdr:cNvPr id="846" name="直線コネクタ 845"/>
        <xdr:cNvCxnSpPr/>
      </xdr:nvCxnSpPr>
      <xdr:spPr>
        <a:xfrm>
          <a:off x="20434300" y="13286200"/>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84550</xdr:rowOff>
    </xdr:from>
    <xdr:to>
      <xdr:col>29</xdr:col>
      <xdr:colOff>517525</xdr:colOff>
      <xdr:row>77</xdr:row>
      <xdr:rowOff>141148</xdr:rowOff>
    </xdr:to>
    <xdr:cxnSp macro="">
      <xdr:nvCxnSpPr>
        <xdr:cNvPr id="849" name="直線コネクタ 848"/>
        <xdr:cNvCxnSpPr/>
      </xdr:nvCxnSpPr>
      <xdr:spPr>
        <a:xfrm flipV="1">
          <a:off x="19545300" y="13286200"/>
          <a:ext cx="889000" cy="5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141148</xdr:rowOff>
    </xdr:from>
    <xdr:to>
      <xdr:col>28</xdr:col>
      <xdr:colOff>314325</xdr:colOff>
      <xdr:row>77</xdr:row>
      <xdr:rowOff>159722</xdr:rowOff>
    </xdr:to>
    <xdr:cxnSp macro="">
      <xdr:nvCxnSpPr>
        <xdr:cNvPr id="852" name="直線コネクタ 851"/>
        <xdr:cNvCxnSpPr/>
      </xdr:nvCxnSpPr>
      <xdr:spPr>
        <a:xfrm flipV="1">
          <a:off x="18656300" y="13342798"/>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31655</xdr:rowOff>
    </xdr:from>
    <xdr:to>
      <xdr:col>32</xdr:col>
      <xdr:colOff>238125</xdr:colOff>
      <xdr:row>77</xdr:row>
      <xdr:rowOff>133255</xdr:rowOff>
    </xdr:to>
    <xdr:sp macro="" textlink="">
      <xdr:nvSpPr>
        <xdr:cNvPr id="862" name="円/楕円 861"/>
        <xdr:cNvSpPr/>
      </xdr:nvSpPr>
      <xdr:spPr>
        <a:xfrm>
          <a:off x="22110700" y="132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10082</xdr:rowOff>
    </xdr:from>
    <xdr:ext cx="534377" cy="259045"/>
    <xdr:sp macro="" textlink="">
      <xdr:nvSpPr>
        <xdr:cNvPr id="863" name="繰出金該当値テキスト"/>
        <xdr:cNvSpPr txBox="1"/>
      </xdr:nvSpPr>
      <xdr:spPr>
        <a:xfrm>
          <a:off x="22212300" y="132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37809</xdr:rowOff>
    </xdr:from>
    <xdr:to>
      <xdr:col>31</xdr:col>
      <xdr:colOff>85725</xdr:colOff>
      <xdr:row>77</xdr:row>
      <xdr:rowOff>139409</xdr:rowOff>
    </xdr:to>
    <xdr:sp macro="" textlink="">
      <xdr:nvSpPr>
        <xdr:cNvPr id="864" name="円/楕円 863"/>
        <xdr:cNvSpPr/>
      </xdr:nvSpPr>
      <xdr:spPr>
        <a:xfrm>
          <a:off x="21272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130536</xdr:rowOff>
    </xdr:from>
    <xdr:ext cx="534377" cy="259045"/>
    <xdr:sp macro="" textlink="">
      <xdr:nvSpPr>
        <xdr:cNvPr id="865" name="テキスト ボックス 864"/>
        <xdr:cNvSpPr txBox="1"/>
      </xdr:nvSpPr>
      <xdr:spPr>
        <a:xfrm>
          <a:off x="21056111" y="133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33750</xdr:rowOff>
    </xdr:from>
    <xdr:to>
      <xdr:col>29</xdr:col>
      <xdr:colOff>568325</xdr:colOff>
      <xdr:row>77</xdr:row>
      <xdr:rowOff>135350</xdr:rowOff>
    </xdr:to>
    <xdr:sp macro="" textlink="">
      <xdr:nvSpPr>
        <xdr:cNvPr id="866" name="円/楕円 865"/>
        <xdr:cNvSpPr/>
      </xdr:nvSpPr>
      <xdr:spPr>
        <a:xfrm>
          <a:off x="20383500" y="132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126477</xdr:rowOff>
    </xdr:from>
    <xdr:ext cx="534377" cy="259045"/>
    <xdr:sp macro="" textlink="">
      <xdr:nvSpPr>
        <xdr:cNvPr id="867" name="テキスト ボックス 866"/>
        <xdr:cNvSpPr txBox="1"/>
      </xdr:nvSpPr>
      <xdr:spPr>
        <a:xfrm>
          <a:off x="20167111" y="133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90348</xdr:rowOff>
    </xdr:from>
    <xdr:to>
      <xdr:col>28</xdr:col>
      <xdr:colOff>365125</xdr:colOff>
      <xdr:row>78</xdr:row>
      <xdr:rowOff>20498</xdr:rowOff>
    </xdr:to>
    <xdr:sp macro="" textlink="">
      <xdr:nvSpPr>
        <xdr:cNvPr id="868" name="円/楕円 867"/>
        <xdr:cNvSpPr/>
      </xdr:nvSpPr>
      <xdr:spPr>
        <a:xfrm>
          <a:off x="19494500" y="132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11625</xdr:rowOff>
    </xdr:from>
    <xdr:ext cx="534377" cy="259045"/>
    <xdr:sp macro="" textlink="">
      <xdr:nvSpPr>
        <xdr:cNvPr id="869" name="テキスト ボックス 868"/>
        <xdr:cNvSpPr txBox="1"/>
      </xdr:nvSpPr>
      <xdr:spPr>
        <a:xfrm>
          <a:off x="19278111" y="133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108922</xdr:rowOff>
    </xdr:from>
    <xdr:to>
      <xdr:col>27</xdr:col>
      <xdr:colOff>161925</xdr:colOff>
      <xdr:row>78</xdr:row>
      <xdr:rowOff>39072</xdr:rowOff>
    </xdr:to>
    <xdr:sp macro="" textlink="">
      <xdr:nvSpPr>
        <xdr:cNvPr id="870" name="円/楕円 869"/>
        <xdr:cNvSpPr/>
      </xdr:nvSpPr>
      <xdr:spPr>
        <a:xfrm>
          <a:off x="18605500" y="133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30199</xdr:rowOff>
    </xdr:from>
    <xdr:ext cx="534377" cy="259045"/>
    <xdr:sp macro="" textlink="">
      <xdr:nvSpPr>
        <xdr:cNvPr id="871" name="テキスト ボックス 870"/>
        <xdr:cNvSpPr txBox="1"/>
      </xdr:nvSpPr>
      <xdr:spPr>
        <a:xfrm>
          <a:off x="18389111" y="134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j-ea"/>
              <a:ea typeface="+mj-ea"/>
              <a:cs typeface="+mn-cs"/>
            </a:rPr>
            <a:t>　 </a:t>
          </a:r>
          <a:r>
            <a:rPr kumimoji="1" lang="ja-JP" altLang="ja-JP" sz="1400">
              <a:solidFill>
                <a:schemeClr val="dk1"/>
              </a:solidFill>
              <a:effectLst/>
              <a:latin typeface="+mj-ea"/>
              <a:ea typeface="+mj-ea"/>
              <a:cs typeface="+mn-cs"/>
            </a:rPr>
            <a:t>全ての項目において、類似団体内平均値と比較して低い水準にあるが、その中でも物件費</a:t>
          </a:r>
          <a:r>
            <a:rPr kumimoji="1" lang="ja-JP" altLang="en-US" sz="1400">
              <a:solidFill>
                <a:schemeClr val="dk1"/>
              </a:solidFill>
              <a:effectLst/>
              <a:latin typeface="+mj-ea"/>
              <a:ea typeface="+mj-ea"/>
              <a:cs typeface="+mn-cs"/>
            </a:rPr>
            <a:t>及び</a:t>
          </a:r>
          <a:r>
            <a:rPr kumimoji="1" lang="ja-JP" altLang="ja-JP" sz="1400">
              <a:solidFill>
                <a:schemeClr val="dk1"/>
              </a:solidFill>
              <a:effectLst/>
              <a:latin typeface="+mj-ea"/>
              <a:ea typeface="+mj-ea"/>
              <a:cs typeface="+mn-cs"/>
            </a:rPr>
            <a:t>扶助費は近年増加傾向にある。</a:t>
          </a:r>
          <a:endParaRPr kumimoji="1" lang="en-US" altLang="ja-JP" sz="1400">
            <a:solidFill>
              <a:schemeClr val="dk1"/>
            </a:solidFill>
            <a:effectLst/>
            <a:latin typeface="+mj-ea"/>
            <a:ea typeface="+mj-ea"/>
            <a:cs typeface="+mn-cs"/>
          </a:endParaRPr>
        </a:p>
        <a:p>
          <a:pPr eaLnBrk="1" fontAlgn="auto" latinLnBrk="0" hangingPunct="1"/>
          <a:r>
            <a:rPr kumimoji="1" lang="ja-JP" altLang="en-US" sz="1400">
              <a:solidFill>
                <a:schemeClr val="dk1"/>
              </a:solidFill>
              <a:effectLst/>
              <a:latin typeface="+mj-ea"/>
              <a:ea typeface="+mj-ea"/>
              <a:cs typeface="+mn-cs"/>
            </a:rPr>
            <a:t>　 </a:t>
          </a:r>
          <a:r>
            <a:rPr kumimoji="1" lang="ja-JP" altLang="ja-JP" sz="1400">
              <a:solidFill>
                <a:schemeClr val="dk1"/>
              </a:solidFill>
              <a:effectLst/>
              <a:latin typeface="+mj-ea"/>
              <a:ea typeface="+mj-ea"/>
              <a:cs typeface="+mn-cs"/>
            </a:rPr>
            <a:t>物件費</a:t>
          </a:r>
          <a:r>
            <a:rPr kumimoji="1" lang="ja-JP" altLang="en-US" sz="1400">
              <a:solidFill>
                <a:schemeClr val="dk1"/>
              </a:solidFill>
              <a:effectLst/>
              <a:latin typeface="+mj-ea"/>
              <a:ea typeface="+mj-ea"/>
              <a:cs typeface="+mn-cs"/>
            </a:rPr>
            <a:t>については、育休代替職員対応や繁忙期対応のための臨時職員の増加による賃金の増加及びセキュリティ強化や制度改正に伴うシステム改修等による委託料の増加により増加傾向となっている。</a:t>
          </a:r>
          <a:endParaRPr lang="ja-JP" altLang="ja-JP" sz="1400">
            <a:effectLst/>
            <a:latin typeface="+mj-ea"/>
            <a:ea typeface="+mj-ea"/>
          </a:endParaRPr>
        </a:p>
        <a:p>
          <a:r>
            <a:rPr kumimoji="1" lang="ja-JP" altLang="en-US" sz="1400">
              <a:solidFill>
                <a:schemeClr val="dk1"/>
              </a:solidFill>
              <a:effectLst/>
              <a:latin typeface="+mj-ea"/>
              <a:ea typeface="+mj-ea"/>
              <a:cs typeface="+mn-cs"/>
            </a:rPr>
            <a:t>　 </a:t>
          </a:r>
          <a:r>
            <a:rPr kumimoji="1" lang="ja-JP" altLang="ja-JP" sz="1400">
              <a:solidFill>
                <a:schemeClr val="dk1"/>
              </a:solidFill>
              <a:effectLst/>
              <a:latin typeface="+mj-ea"/>
              <a:ea typeface="+mj-ea"/>
              <a:cs typeface="+mn-cs"/>
            </a:rPr>
            <a:t>扶助費</a:t>
          </a:r>
          <a:r>
            <a:rPr kumimoji="1" lang="ja-JP" altLang="en-US" sz="1400">
              <a:solidFill>
                <a:schemeClr val="dk1"/>
              </a:solidFill>
              <a:effectLst/>
              <a:latin typeface="+mj-ea"/>
              <a:ea typeface="+mj-ea"/>
              <a:cs typeface="+mn-cs"/>
            </a:rPr>
            <a:t>について</a:t>
          </a:r>
          <a:r>
            <a:rPr kumimoji="1" lang="ja-JP" altLang="ja-JP" sz="1400">
              <a:solidFill>
                <a:schemeClr val="dk1"/>
              </a:solidFill>
              <a:effectLst/>
              <a:latin typeface="+mj-ea"/>
              <a:ea typeface="+mj-ea"/>
              <a:cs typeface="+mn-cs"/>
            </a:rPr>
            <a:t>は、社会保障経費の増加によ</a:t>
          </a:r>
          <a:r>
            <a:rPr kumimoji="1" lang="ja-JP" altLang="en-US" sz="1400">
              <a:solidFill>
                <a:schemeClr val="dk1"/>
              </a:solidFill>
              <a:effectLst/>
              <a:latin typeface="+mj-ea"/>
              <a:ea typeface="+mj-ea"/>
              <a:cs typeface="+mn-cs"/>
            </a:rPr>
            <a:t>り増加傾向となっているが、平成</a:t>
          </a:r>
          <a:r>
            <a:rPr kumimoji="1" lang="en-US" altLang="ja-JP" sz="1400">
              <a:solidFill>
                <a:schemeClr val="dk1"/>
              </a:solidFill>
              <a:effectLst/>
              <a:latin typeface="+mj-ea"/>
              <a:ea typeface="+mj-ea"/>
              <a:cs typeface="+mn-cs"/>
            </a:rPr>
            <a:t>28</a:t>
          </a:r>
          <a:r>
            <a:rPr kumimoji="1" lang="ja-JP" altLang="en-US" sz="1400">
              <a:solidFill>
                <a:schemeClr val="dk1"/>
              </a:solidFill>
              <a:effectLst/>
              <a:latin typeface="+mj-ea"/>
              <a:ea typeface="+mj-ea"/>
              <a:cs typeface="+mn-cs"/>
            </a:rPr>
            <a:t>年度は子ども医療費助成の対象の拡大及び臨時福祉給付金等の給付により増加率が大きくなった。</a:t>
          </a:r>
          <a:endParaRPr lang="ja-JP" altLang="ja-JP" sz="1400">
            <a:effectLst/>
            <a:latin typeface="+mj-ea"/>
            <a:ea typeface="+mj-ea"/>
          </a:endParaRPr>
        </a:p>
        <a:p>
          <a:pPr eaLnBrk="1" fontAlgn="auto" latinLnBrk="0" hangingPunct="1"/>
          <a:r>
            <a:rPr kumimoji="1" lang="ja-JP" altLang="en-US" sz="1400">
              <a:solidFill>
                <a:schemeClr val="dk1"/>
              </a:solidFill>
              <a:effectLst/>
              <a:latin typeface="+mj-ea"/>
              <a:ea typeface="+mj-ea"/>
              <a:cs typeface="+mn-cs"/>
            </a:rPr>
            <a:t>　</a:t>
          </a:r>
          <a:r>
            <a:rPr kumimoji="1" lang="ja-JP" altLang="en-US" sz="1400" baseline="0">
              <a:solidFill>
                <a:schemeClr val="dk1"/>
              </a:solidFill>
              <a:effectLst/>
              <a:latin typeface="+mj-ea"/>
              <a:ea typeface="+mj-ea"/>
              <a:cs typeface="+mn-cs"/>
            </a:rPr>
            <a:t> </a:t>
          </a:r>
          <a:r>
            <a:rPr kumimoji="1" lang="ja-JP" altLang="ja-JP" sz="1400">
              <a:solidFill>
                <a:schemeClr val="dk1"/>
              </a:solidFill>
              <a:effectLst/>
              <a:latin typeface="+mj-ea"/>
              <a:ea typeface="+mj-ea"/>
              <a:cs typeface="+mn-cs"/>
            </a:rPr>
            <a:t>今後も、社会保障経費の増加による扶助費の増加や、鉄道高架化整備事業や</a:t>
          </a:r>
          <a:r>
            <a:rPr kumimoji="1" lang="ja-JP" altLang="en-US" sz="1400">
              <a:solidFill>
                <a:schemeClr val="dk1"/>
              </a:solidFill>
              <a:effectLst/>
              <a:latin typeface="+mj-ea"/>
              <a:ea typeface="+mj-ea"/>
              <a:cs typeface="+mn-cs"/>
            </a:rPr>
            <a:t>新体育館建設事業</a:t>
          </a:r>
          <a:r>
            <a:rPr kumimoji="1" lang="ja-JP" altLang="ja-JP" sz="1400">
              <a:solidFill>
                <a:schemeClr val="dk1"/>
              </a:solidFill>
              <a:effectLst/>
              <a:latin typeface="+mj-ea"/>
              <a:ea typeface="+mj-ea"/>
              <a:cs typeface="+mn-cs"/>
            </a:rPr>
            <a:t>などによる普通建設事業費の増加が見込まれるため、今まで以上に無駄をなくしつつ、事業の「選択と集中」を図り、効率的かつ効果的な事業の実施に努めていく。</a:t>
          </a:r>
          <a:endParaRPr lang="ja-JP" altLang="ja-JP" sz="14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愛知県江南市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101,058
99,436
30.20
28,659,658
27,743,831
848,082
17,804,701
23,269,647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115697</xdr:rowOff>
    </xdr:from>
    <xdr:to>
      <xdr:col>6</xdr:col>
      <xdr:colOff>511175</xdr:colOff>
      <xdr:row>38</xdr:row>
      <xdr:rowOff>135781</xdr:rowOff>
    </xdr:to>
    <xdr:cxnSp macro="">
      <xdr:nvCxnSpPr>
        <xdr:cNvPr id="63" name="直線コネクタ 62"/>
        <xdr:cNvCxnSpPr/>
      </xdr:nvCxnSpPr>
      <xdr:spPr>
        <a:xfrm>
          <a:off x="3797300" y="6630797"/>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115697</xdr:rowOff>
    </xdr:from>
    <xdr:to>
      <xdr:col>5</xdr:col>
      <xdr:colOff>358775</xdr:colOff>
      <xdr:row>38</xdr:row>
      <xdr:rowOff>123208</xdr:rowOff>
    </xdr:to>
    <xdr:cxnSp macro="">
      <xdr:nvCxnSpPr>
        <xdr:cNvPr id="66" name="直線コネクタ 65"/>
        <xdr:cNvCxnSpPr/>
      </xdr:nvCxnSpPr>
      <xdr:spPr>
        <a:xfrm flipV="1">
          <a:off x="2908300" y="6630797"/>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123208</xdr:rowOff>
    </xdr:from>
    <xdr:to>
      <xdr:col>4</xdr:col>
      <xdr:colOff>155575</xdr:colOff>
      <xdr:row>38</xdr:row>
      <xdr:rowOff>126801</xdr:rowOff>
    </xdr:to>
    <xdr:cxnSp macro="">
      <xdr:nvCxnSpPr>
        <xdr:cNvPr id="69" name="直線コネクタ 68"/>
        <xdr:cNvCxnSpPr/>
      </xdr:nvCxnSpPr>
      <xdr:spPr>
        <a:xfrm flipV="1">
          <a:off x="2019300" y="6638308"/>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107533</xdr:rowOff>
    </xdr:from>
    <xdr:to>
      <xdr:col>2</xdr:col>
      <xdr:colOff>638175</xdr:colOff>
      <xdr:row>38</xdr:row>
      <xdr:rowOff>126801</xdr:rowOff>
    </xdr:to>
    <xdr:cxnSp macro="">
      <xdr:nvCxnSpPr>
        <xdr:cNvPr id="72" name="直線コネクタ 71"/>
        <xdr:cNvCxnSpPr/>
      </xdr:nvCxnSpPr>
      <xdr:spPr>
        <a:xfrm>
          <a:off x="1130300" y="6622633"/>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84981</xdr:rowOff>
    </xdr:from>
    <xdr:to>
      <xdr:col>6</xdr:col>
      <xdr:colOff>561975</xdr:colOff>
      <xdr:row>39</xdr:row>
      <xdr:rowOff>15131</xdr:rowOff>
    </xdr:to>
    <xdr:sp macro="" textlink="">
      <xdr:nvSpPr>
        <xdr:cNvPr id="82" name="円/楕円 81"/>
        <xdr:cNvSpPr/>
      </xdr:nvSpPr>
      <xdr:spPr>
        <a:xfrm>
          <a:off x="4584700" y="66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171358</xdr:rowOff>
    </xdr:from>
    <xdr:ext cx="469744" cy="259045"/>
    <xdr:sp macro="" textlink="">
      <xdr:nvSpPr>
        <xdr:cNvPr id="83" name="議会費該当値テキスト"/>
        <xdr:cNvSpPr txBox="1"/>
      </xdr:nvSpPr>
      <xdr:spPr>
        <a:xfrm>
          <a:off x="4686300" y="651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64897</xdr:rowOff>
    </xdr:from>
    <xdr:to>
      <xdr:col>5</xdr:col>
      <xdr:colOff>409575</xdr:colOff>
      <xdr:row>38</xdr:row>
      <xdr:rowOff>166497</xdr:rowOff>
    </xdr:to>
    <xdr:sp macro="" textlink="">
      <xdr:nvSpPr>
        <xdr:cNvPr id="84" name="円/楕円 83"/>
        <xdr:cNvSpPr/>
      </xdr:nvSpPr>
      <xdr:spPr>
        <a:xfrm>
          <a:off x="3746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157624</xdr:rowOff>
    </xdr:from>
    <xdr:ext cx="469744" cy="259045"/>
    <xdr:sp macro="" textlink="">
      <xdr:nvSpPr>
        <xdr:cNvPr id="85" name="テキスト ボックス 84"/>
        <xdr:cNvSpPr txBox="1"/>
      </xdr:nvSpPr>
      <xdr:spPr>
        <a:xfrm>
          <a:off x="3562427" y="667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72408</xdr:rowOff>
    </xdr:from>
    <xdr:to>
      <xdr:col>4</xdr:col>
      <xdr:colOff>206375</xdr:colOff>
      <xdr:row>39</xdr:row>
      <xdr:rowOff>2558</xdr:rowOff>
    </xdr:to>
    <xdr:sp macro="" textlink="">
      <xdr:nvSpPr>
        <xdr:cNvPr id="86" name="円/楕円 85"/>
        <xdr:cNvSpPr/>
      </xdr:nvSpPr>
      <xdr:spPr>
        <a:xfrm>
          <a:off x="2857500" y="65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165135</xdr:rowOff>
    </xdr:from>
    <xdr:ext cx="469744" cy="259045"/>
    <xdr:sp macro="" textlink="">
      <xdr:nvSpPr>
        <xdr:cNvPr id="87" name="テキスト ボックス 86"/>
        <xdr:cNvSpPr txBox="1"/>
      </xdr:nvSpPr>
      <xdr:spPr>
        <a:xfrm>
          <a:off x="2673427" y="66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76001</xdr:rowOff>
    </xdr:from>
    <xdr:to>
      <xdr:col>3</xdr:col>
      <xdr:colOff>3175</xdr:colOff>
      <xdr:row>39</xdr:row>
      <xdr:rowOff>6151</xdr:rowOff>
    </xdr:to>
    <xdr:sp macro="" textlink="">
      <xdr:nvSpPr>
        <xdr:cNvPr id="88" name="円/楕円 87"/>
        <xdr:cNvSpPr/>
      </xdr:nvSpPr>
      <xdr:spPr>
        <a:xfrm>
          <a:off x="1968500" y="65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168728</xdr:rowOff>
    </xdr:from>
    <xdr:ext cx="469744" cy="259045"/>
    <xdr:sp macro="" textlink="">
      <xdr:nvSpPr>
        <xdr:cNvPr id="89" name="テキスト ボックス 88"/>
        <xdr:cNvSpPr txBox="1"/>
      </xdr:nvSpPr>
      <xdr:spPr>
        <a:xfrm>
          <a:off x="1784427" y="668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56733</xdr:rowOff>
    </xdr:from>
    <xdr:to>
      <xdr:col>1</xdr:col>
      <xdr:colOff>485775</xdr:colOff>
      <xdr:row>38</xdr:row>
      <xdr:rowOff>158333</xdr:rowOff>
    </xdr:to>
    <xdr:sp macro="" textlink="">
      <xdr:nvSpPr>
        <xdr:cNvPr id="90" name="円/楕円 89"/>
        <xdr:cNvSpPr/>
      </xdr:nvSpPr>
      <xdr:spPr>
        <a:xfrm>
          <a:off x="1079500" y="65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149460</xdr:rowOff>
    </xdr:from>
    <xdr:ext cx="469744" cy="259045"/>
    <xdr:sp macro="" textlink="">
      <xdr:nvSpPr>
        <xdr:cNvPr id="91" name="テキスト ボックス 90"/>
        <xdr:cNvSpPr txBox="1"/>
      </xdr:nvSpPr>
      <xdr:spPr>
        <a:xfrm>
          <a:off x="895427" y="666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151505</xdr:rowOff>
    </xdr:from>
    <xdr:to>
      <xdr:col>6</xdr:col>
      <xdr:colOff>511175</xdr:colOff>
      <xdr:row>58</xdr:row>
      <xdr:rowOff>163023</xdr:rowOff>
    </xdr:to>
    <xdr:cxnSp macro="">
      <xdr:nvCxnSpPr>
        <xdr:cNvPr id="122" name="直線コネクタ 121"/>
        <xdr:cNvCxnSpPr/>
      </xdr:nvCxnSpPr>
      <xdr:spPr>
        <a:xfrm>
          <a:off x="3797300" y="10095605"/>
          <a:ext cx="8382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151505</xdr:rowOff>
    </xdr:from>
    <xdr:to>
      <xdr:col>5</xdr:col>
      <xdr:colOff>358775</xdr:colOff>
      <xdr:row>58</xdr:row>
      <xdr:rowOff>153024</xdr:rowOff>
    </xdr:to>
    <xdr:cxnSp macro="">
      <xdr:nvCxnSpPr>
        <xdr:cNvPr id="125" name="直線コネクタ 124"/>
        <xdr:cNvCxnSpPr/>
      </xdr:nvCxnSpPr>
      <xdr:spPr>
        <a:xfrm flipV="1">
          <a:off x="2908300" y="10095605"/>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153024</xdr:rowOff>
    </xdr:from>
    <xdr:to>
      <xdr:col>4</xdr:col>
      <xdr:colOff>155575</xdr:colOff>
      <xdr:row>58</xdr:row>
      <xdr:rowOff>169810</xdr:rowOff>
    </xdr:to>
    <xdr:cxnSp macro="">
      <xdr:nvCxnSpPr>
        <xdr:cNvPr id="128" name="直線コネクタ 127"/>
        <xdr:cNvCxnSpPr/>
      </xdr:nvCxnSpPr>
      <xdr:spPr>
        <a:xfrm flipV="1">
          <a:off x="2019300" y="10097124"/>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169140</xdr:rowOff>
    </xdr:from>
    <xdr:to>
      <xdr:col>2</xdr:col>
      <xdr:colOff>638175</xdr:colOff>
      <xdr:row>58</xdr:row>
      <xdr:rowOff>169810</xdr:rowOff>
    </xdr:to>
    <xdr:cxnSp macro="">
      <xdr:nvCxnSpPr>
        <xdr:cNvPr id="131" name="直線コネクタ 130"/>
        <xdr:cNvCxnSpPr/>
      </xdr:nvCxnSpPr>
      <xdr:spPr>
        <a:xfrm>
          <a:off x="1130300" y="10113240"/>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112223</xdr:rowOff>
    </xdr:from>
    <xdr:to>
      <xdr:col>6</xdr:col>
      <xdr:colOff>561975</xdr:colOff>
      <xdr:row>59</xdr:row>
      <xdr:rowOff>42373</xdr:rowOff>
    </xdr:to>
    <xdr:sp macro="" textlink="">
      <xdr:nvSpPr>
        <xdr:cNvPr id="141" name="円/楕円 140"/>
        <xdr:cNvSpPr/>
      </xdr:nvSpPr>
      <xdr:spPr>
        <a:xfrm>
          <a:off x="4584700" y="100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27150</xdr:rowOff>
    </xdr:from>
    <xdr:ext cx="534377" cy="259045"/>
    <xdr:sp macro="" textlink="">
      <xdr:nvSpPr>
        <xdr:cNvPr id="142" name="総務費該当値テキスト"/>
        <xdr:cNvSpPr txBox="1"/>
      </xdr:nvSpPr>
      <xdr:spPr>
        <a:xfrm>
          <a:off x="4686300" y="997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100705</xdr:rowOff>
    </xdr:from>
    <xdr:to>
      <xdr:col>5</xdr:col>
      <xdr:colOff>409575</xdr:colOff>
      <xdr:row>59</xdr:row>
      <xdr:rowOff>30855</xdr:rowOff>
    </xdr:to>
    <xdr:sp macro="" textlink="">
      <xdr:nvSpPr>
        <xdr:cNvPr id="143" name="円/楕円 142"/>
        <xdr:cNvSpPr/>
      </xdr:nvSpPr>
      <xdr:spPr>
        <a:xfrm>
          <a:off x="3746500" y="10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21982</xdr:rowOff>
    </xdr:from>
    <xdr:ext cx="534377" cy="259045"/>
    <xdr:sp macro="" textlink="">
      <xdr:nvSpPr>
        <xdr:cNvPr id="144" name="テキスト ボックス 143"/>
        <xdr:cNvSpPr txBox="1"/>
      </xdr:nvSpPr>
      <xdr:spPr>
        <a:xfrm>
          <a:off x="3530111" y="101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102224</xdr:rowOff>
    </xdr:from>
    <xdr:to>
      <xdr:col>4</xdr:col>
      <xdr:colOff>206375</xdr:colOff>
      <xdr:row>59</xdr:row>
      <xdr:rowOff>32374</xdr:rowOff>
    </xdr:to>
    <xdr:sp macro="" textlink="">
      <xdr:nvSpPr>
        <xdr:cNvPr id="145" name="円/楕円 144"/>
        <xdr:cNvSpPr/>
      </xdr:nvSpPr>
      <xdr:spPr>
        <a:xfrm>
          <a:off x="2857500" y="100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23501</xdr:rowOff>
    </xdr:from>
    <xdr:ext cx="534377" cy="259045"/>
    <xdr:sp macro="" textlink="">
      <xdr:nvSpPr>
        <xdr:cNvPr id="146" name="テキスト ボックス 145"/>
        <xdr:cNvSpPr txBox="1"/>
      </xdr:nvSpPr>
      <xdr:spPr>
        <a:xfrm>
          <a:off x="2641111" y="101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119010</xdr:rowOff>
    </xdr:from>
    <xdr:to>
      <xdr:col>3</xdr:col>
      <xdr:colOff>3175</xdr:colOff>
      <xdr:row>59</xdr:row>
      <xdr:rowOff>49160</xdr:rowOff>
    </xdr:to>
    <xdr:sp macro="" textlink="">
      <xdr:nvSpPr>
        <xdr:cNvPr id="147" name="円/楕円 146"/>
        <xdr:cNvSpPr/>
      </xdr:nvSpPr>
      <xdr:spPr>
        <a:xfrm>
          <a:off x="1968500" y="100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40287</xdr:rowOff>
    </xdr:from>
    <xdr:ext cx="534377" cy="259045"/>
    <xdr:sp macro="" textlink="">
      <xdr:nvSpPr>
        <xdr:cNvPr id="148" name="テキスト ボックス 147"/>
        <xdr:cNvSpPr txBox="1"/>
      </xdr:nvSpPr>
      <xdr:spPr>
        <a:xfrm>
          <a:off x="1752111" y="101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118340</xdr:rowOff>
    </xdr:from>
    <xdr:to>
      <xdr:col>1</xdr:col>
      <xdr:colOff>485775</xdr:colOff>
      <xdr:row>59</xdr:row>
      <xdr:rowOff>48490</xdr:rowOff>
    </xdr:to>
    <xdr:sp macro="" textlink="">
      <xdr:nvSpPr>
        <xdr:cNvPr id="149" name="円/楕円 148"/>
        <xdr:cNvSpPr/>
      </xdr:nvSpPr>
      <xdr:spPr>
        <a:xfrm>
          <a:off x="1079500" y="100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39617</xdr:rowOff>
    </xdr:from>
    <xdr:ext cx="534377" cy="259045"/>
    <xdr:sp macro="" textlink="">
      <xdr:nvSpPr>
        <xdr:cNvPr id="150" name="テキスト ボックス 149"/>
        <xdr:cNvSpPr txBox="1"/>
      </xdr:nvSpPr>
      <xdr:spPr>
        <a:xfrm>
          <a:off x="863111" y="101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74149</xdr:rowOff>
    </xdr:from>
    <xdr:to>
      <xdr:col>6</xdr:col>
      <xdr:colOff>511175</xdr:colOff>
      <xdr:row>78</xdr:row>
      <xdr:rowOff>85595</xdr:rowOff>
    </xdr:to>
    <xdr:cxnSp macro="">
      <xdr:nvCxnSpPr>
        <xdr:cNvPr id="181" name="直線コネクタ 180"/>
        <xdr:cNvCxnSpPr/>
      </xdr:nvCxnSpPr>
      <xdr:spPr>
        <a:xfrm flipV="1">
          <a:off x="3797300" y="13447249"/>
          <a:ext cx="8382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85595</xdr:rowOff>
    </xdr:from>
    <xdr:to>
      <xdr:col>5</xdr:col>
      <xdr:colOff>358775</xdr:colOff>
      <xdr:row>78</xdr:row>
      <xdr:rowOff>87584</xdr:rowOff>
    </xdr:to>
    <xdr:cxnSp macro="">
      <xdr:nvCxnSpPr>
        <xdr:cNvPr id="184" name="直線コネクタ 183"/>
        <xdr:cNvCxnSpPr/>
      </xdr:nvCxnSpPr>
      <xdr:spPr>
        <a:xfrm flipV="1">
          <a:off x="2908300" y="1345869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87584</xdr:rowOff>
    </xdr:from>
    <xdr:to>
      <xdr:col>4</xdr:col>
      <xdr:colOff>155575</xdr:colOff>
      <xdr:row>78</xdr:row>
      <xdr:rowOff>98027</xdr:rowOff>
    </xdr:to>
    <xdr:cxnSp macro="">
      <xdr:nvCxnSpPr>
        <xdr:cNvPr id="187" name="直線コネクタ 186"/>
        <xdr:cNvCxnSpPr/>
      </xdr:nvCxnSpPr>
      <xdr:spPr>
        <a:xfrm flipV="1">
          <a:off x="2019300" y="13460684"/>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98027</xdr:rowOff>
    </xdr:from>
    <xdr:to>
      <xdr:col>2</xdr:col>
      <xdr:colOff>638175</xdr:colOff>
      <xdr:row>78</xdr:row>
      <xdr:rowOff>102591</xdr:rowOff>
    </xdr:to>
    <xdr:cxnSp macro="">
      <xdr:nvCxnSpPr>
        <xdr:cNvPr id="190" name="直線コネクタ 189"/>
        <xdr:cNvCxnSpPr/>
      </xdr:nvCxnSpPr>
      <xdr:spPr>
        <a:xfrm flipV="1">
          <a:off x="1130300" y="13471127"/>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23349</xdr:rowOff>
    </xdr:from>
    <xdr:to>
      <xdr:col>6</xdr:col>
      <xdr:colOff>561975</xdr:colOff>
      <xdr:row>78</xdr:row>
      <xdr:rowOff>124949</xdr:rowOff>
    </xdr:to>
    <xdr:sp macro="" textlink="">
      <xdr:nvSpPr>
        <xdr:cNvPr id="200" name="円/楕円 199"/>
        <xdr:cNvSpPr/>
      </xdr:nvSpPr>
      <xdr:spPr>
        <a:xfrm>
          <a:off x="4584700" y="133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34795</xdr:rowOff>
    </xdr:from>
    <xdr:to>
      <xdr:col>5</xdr:col>
      <xdr:colOff>409575</xdr:colOff>
      <xdr:row>78</xdr:row>
      <xdr:rowOff>136395</xdr:rowOff>
    </xdr:to>
    <xdr:sp macro="" textlink="">
      <xdr:nvSpPr>
        <xdr:cNvPr id="202" name="円/楕円 201"/>
        <xdr:cNvSpPr/>
      </xdr:nvSpPr>
      <xdr:spPr>
        <a:xfrm>
          <a:off x="3746500" y="134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127522</xdr:rowOff>
    </xdr:from>
    <xdr:ext cx="599010" cy="259045"/>
    <xdr:sp macro="" textlink="">
      <xdr:nvSpPr>
        <xdr:cNvPr id="203" name="テキスト ボックス 202"/>
        <xdr:cNvSpPr txBox="1"/>
      </xdr:nvSpPr>
      <xdr:spPr>
        <a:xfrm>
          <a:off x="3497794" y="135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36784</xdr:rowOff>
    </xdr:from>
    <xdr:to>
      <xdr:col>4</xdr:col>
      <xdr:colOff>206375</xdr:colOff>
      <xdr:row>78</xdr:row>
      <xdr:rowOff>138384</xdr:rowOff>
    </xdr:to>
    <xdr:sp macro="" textlink="">
      <xdr:nvSpPr>
        <xdr:cNvPr id="204" name="円/楕円 203"/>
        <xdr:cNvSpPr/>
      </xdr:nvSpPr>
      <xdr:spPr>
        <a:xfrm>
          <a:off x="2857500" y="134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129511</xdr:rowOff>
    </xdr:from>
    <xdr:ext cx="599010" cy="259045"/>
    <xdr:sp macro="" textlink="">
      <xdr:nvSpPr>
        <xdr:cNvPr id="205" name="テキスト ボックス 204"/>
        <xdr:cNvSpPr txBox="1"/>
      </xdr:nvSpPr>
      <xdr:spPr>
        <a:xfrm>
          <a:off x="2608794" y="1350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47227</xdr:rowOff>
    </xdr:from>
    <xdr:to>
      <xdr:col>3</xdr:col>
      <xdr:colOff>3175</xdr:colOff>
      <xdr:row>78</xdr:row>
      <xdr:rowOff>148827</xdr:rowOff>
    </xdr:to>
    <xdr:sp macro="" textlink="">
      <xdr:nvSpPr>
        <xdr:cNvPr id="206" name="円/楕円 205"/>
        <xdr:cNvSpPr/>
      </xdr:nvSpPr>
      <xdr:spPr>
        <a:xfrm>
          <a:off x="1968500" y="134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139954</xdr:rowOff>
    </xdr:from>
    <xdr:ext cx="599010" cy="259045"/>
    <xdr:sp macro="" textlink="">
      <xdr:nvSpPr>
        <xdr:cNvPr id="207" name="テキスト ボックス 206"/>
        <xdr:cNvSpPr txBox="1"/>
      </xdr:nvSpPr>
      <xdr:spPr>
        <a:xfrm>
          <a:off x="1719794" y="1351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51791</xdr:rowOff>
    </xdr:from>
    <xdr:to>
      <xdr:col>1</xdr:col>
      <xdr:colOff>485775</xdr:colOff>
      <xdr:row>78</xdr:row>
      <xdr:rowOff>153391</xdr:rowOff>
    </xdr:to>
    <xdr:sp macro="" textlink="">
      <xdr:nvSpPr>
        <xdr:cNvPr id="208" name="円/楕円 207"/>
        <xdr:cNvSpPr/>
      </xdr:nvSpPr>
      <xdr:spPr>
        <a:xfrm>
          <a:off x="1079500" y="134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144518</xdr:rowOff>
    </xdr:from>
    <xdr:ext cx="599010" cy="259045"/>
    <xdr:sp macro="" textlink="">
      <xdr:nvSpPr>
        <xdr:cNvPr id="209" name="テキスト ボックス 208"/>
        <xdr:cNvSpPr txBox="1"/>
      </xdr:nvSpPr>
      <xdr:spPr>
        <a:xfrm>
          <a:off x="830794" y="1351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147929</xdr:rowOff>
    </xdr:from>
    <xdr:to>
      <xdr:col>6</xdr:col>
      <xdr:colOff>511175</xdr:colOff>
      <xdr:row>98</xdr:row>
      <xdr:rowOff>154960</xdr:rowOff>
    </xdr:to>
    <xdr:cxnSp macro="">
      <xdr:nvCxnSpPr>
        <xdr:cNvPr id="239" name="直線コネクタ 238"/>
        <xdr:cNvCxnSpPr/>
      </xdr:nvCxnSpPr>
      <xdr:spPr>
        <a:xfrm flipV="1">
          <a:off x="3797300" y="16950029"/>
          <a:ext cx="8382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154960</xdr:rowOff>
    </xdr:from>
    <xdr:to>
      <xdr:col>5</xdr:col>
      <xdr:colOff>358775</xdr:colOff>
      <xdr:row>98</xdr:row>
      <xdr:rowOff>158483</xdr:rowOff>
    </xdr:to>
    <xdr:cxnSp macro="">
      <xdr:nvCxnSpPr>
        <xdr:cNvPr id="242" name="直線コネクタ 241"/>
        <xdr:cNvCxnSpPr/>
      </xdr:nvCxnSpPr>
      <xdr:spPr>
        <a:xfrm flipV="1">
          <a:off x="2908300" y="16957060"/>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158483</xdr:rowOff>
    </xdr:from>
    <xdr:to>
      <xdr:col>4</xdr:col>
      <xdr:colOff>155575</xdr:colOff>
      <xdr:row>98</xdr:row>
      <xdr:rowOff>163246</xdr:rowOff>
    </xdr:to>
    <xdr:cxnSp macro="">
      <xdr:nvCxnSpPr>
        <xdr:cNvPr id="245" name="直線コネクタ 244"/>
        <xdr:cNvCxnSpPr/>
      </xdr:nvCxnSpPr>
      <xdr:spPr>
        <a:xfrm flipV="1">
          <a:off x="2019300" y="1696058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163246</xdr:rowOff>
    </xdr:from>
    <xdr:to>
      <xdr:col>2</xdr:col>
      <xdr:colOff>638175</xdr:colOff>
      <xdr:row>99</xdr:row>
      <xdr:rowOff>9131</xdr:rowOff>
    </xdr:to>
    <xdr:cxnSp macro="">
      <xdr:nvCxnSpPr>
        <xdr:cNvPr id="248" name="直線コネクタ 247"/>
        <xdr:cNvCxnSpPr/>
      </xdr:nvCxnSpPr>
      <xdr:spPr>
        <a:xfrm flipV="1">
          <a:off x="1130300" y="16965346"/>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97129</xdr:rowOff>
    </xdr:from>
    <xdr:to>
      <xdr:col>6</xdr:col>
      <xdr:colOff>561975</xdr:colOff>
      <xdr:row>99</xdr:row>
      <xdr:rowOff>27279</xdr:rowOff>
    </xdr:to>
    <xdr:sp macro="" textlink="">
      <xdr:nvSpPr>
        <xdr:cNvPr id="258" name="円/楕円 257"/>
        <xdr:cNvSpPr/>
      </xdr:nvSpPr>
      <xdr:spPr>
        <a:xfrm>
          <a:off x="4584700" y="168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12056</xdr:rowOff>
    </xdr:from>
    <xdr:ext cx="534377" cy="259045"/>
    <xdr:sp macro="" textlink="">
      <xdr:nvSpPr>
        <xdr:cNvPr id="259" name="衛生費該当値テキスト"/>
        <xdr:cNvSpPr txBox="1"/>
      </xdr:nvSpPr>
      <xdr:spPr>
        <a:xfrm>
          <a:off x="4686300" y="168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104160</xdr:rowOff>
    </xdr:from>
    <xdr:to>
      <xdr:col>5</xdr:col>
      <xdr:colOff>409575</xdr:colOff>
      <xdr:row>99</xdr:row>
      <xdr:rowOff>34310</xdr:rowOff>
    </xdr:to>
    <xdr:sp macro="" textlink="">
      <xdr:nvSpPr>
        <xdr:cNvPr id="260" name="円/楕円 259"/>
        <xdr:cNvSpPr/>
      </xdr:nvSpPr>
      <xdr:spPr>
        <a:xfrm>
          <a:off x="3746500" y="1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25437</xdr:rowOff>
    </xdr:from>
    <xdr:ext cx="534377" cy="259045"/>
    <xdr:sp macro="" textlink="">
      <xdr:nvSpPr>
        <xdr:cNvPr id="261" name="テキスト ボックス 260"/>
        <xdr:cNvSpPr txBox="1"/>
      </xdr:nvSpPr>
      <xdr:spPr>
        <a:xfrm>
          <a:off x="3530111" y="1699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107683</xdr:rowOff>
    </xdr:from>
    <xdr:to>
      <xdr:col>4</xdr:col>
      <xdr:colOff>206375</xdr:colOff>
      <xdr:row>99</xdr:row>
      <xdr:rowOff>37833</xdr:rowOff>
    </xdr:to>
    <xdr:sp macro="" textlink="">
      <xdr:nvSpPr>
        <xdr:cNvPr id="262" name="円/楕円 261"/>
        <xdr:cNvSpPr/>
      </xdr:nvSpPr>
      <xdr:spPr>
        <a:xfrm>
          <a:off x="2857500" y="169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28960</xdr:rowOff>
    </xdr:from>
    <xdr:ext cx="534377" cy="259045"/>
    <xdr:sp macro="" textlink="">
      <xdr:nvSpPr>
        <xdr:cNvPr id="263" name="テキスト ボックス 262"/>
        <xdr:cNvSpPr txBox="1"/>
      </xdr:nvSpPr>
      <xdr:spPr>
        <a:xfrm>
          <a:off x="2641111" y="170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112446</xdr:rowOff>
    </xdr:from>
    <xdr:to>
      <xdr:col>3</xdr:col>
      <xdr:colOff>3175</xdr:colOff>
      <xdr:row>99</xdr:row>
      <xdr:rowOff>42596</xdr:rowOff>
    </xdr:to>
    <xdr:sp macro="" textlink="">
      <xdr:nvSpPr>
        <xdr:cNvPr id="264" name="円/楕円 263"/>
        <xdr:cNvSpPr/>
      </xdr:nvSpPr>
      <xdr:spPr>
        <a:xfrm>
          <a:off x="1968500" y="169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33723</xdr:rowOff>
    </xdr:from>
    <xdr:ext cx="534377" cy="259045"/>
    <xdr:sp macro="" textlink="">
      <xdr:nvSpPr>
        <xdr:cNvPr id="265" name="テキスト ボックス 264"/>
        <xdr:cNvSpPr txBox="1"/>
      </xdr:nvSpPr>
      <xdr:spPr>
        <a:xfrm>
          <a:off x="1752111" y="1700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129781</xdr:rowOff>
    </xdr:from>
    <xdr:to>
      <xdr:col>1</xdr:col>
      <xdr:colOff>485775</xdr:colOff>
      <xdr:row>99</xdr:row>
      <xdr:rowOff>59931</xdr:rowOff>
    </xdr:to>
    <xdr:sp macro="" textlink="">
      <xdr:nvSpPr>
        <xdr:cNvPr id="266" name="円/楕円 265"/>
        <xdr:cNvSpPr/>
      </xdr:nvSpPr>
      <xdr:spPr>
        <a:xfrm>
          <a:off x="1079500" y="169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51058</xdr:rowOff>
    </xdr:from>
    <xdr:ext cx="534377" cy="259045"/>
    <xdr:sp macro="" textlink="">
      <xdr:nvSpPr>
        <xdr:cNvPr id="267" name="テキスト ボックス 266"/>
        <xdr:cNvSpPr txBox="1"/>
      </xdr:nvSpPr>
      <xdr:spPr>
        <a:xfrm>
          <a:off x="863111" y="170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60513</xdr:rowOff>
    </xdr:from>
    <xdr:to>
      <xdr:col>15</xdr:col>
      <xdr:colOff>180975</xdr:colOff>
      <xdr:row>38</xdr:row>
      <xdr:rowOff>62388</xdr:rowOff>
    </xdr:to>
    <xdr:cxnSp macro="">
      <xdr:nvCxnSpPr>
        <xdr:cNvPr id="294" name="直線コネクタ 293"/>
        <xdr:cNvCxnSpPr/>
      </xdr:nvCxnSpPr>
      <xdr:spPr>
        <a:xfrm>
          <a:off x="9639300" y="6575613"/>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60513</xdr:rowOff>
    </xdr:from>
    <xdr:to>
      <xdr:col>14</xdr:col>
      <xdr:colOff>28575</xdr:colOff>
      <xdr:row>38</xdr:row>
      <xdr:rowOff>61839</xdr:rowOff>
    </xdr:to>
    <xdr:cxnSp macro="">
      <xdr:nvCxnSpPr>
        <xdr:cNvPr id="297" name="直線コネクタ 296"/>
        <xdr:cNvCxnSpPr/>
      </xdr:nvCxnSpPr>
      <xdr:spPr>
        <a:xfrm flipV="1">
          <a:off x="8750300" y="657561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61839</xdr:rowOff>
    </xdr:from>
    <xdr:to>
      <xdr:col>12</xdr:col>
      <xdr:colOff>511175</xdr:colOff>
      <xdr:row>38</xdr:row>
      <xdr:rowOff>76652</xdr:rowOff>
    </xdr:to>
    <xdr:cxnSp macro="">
      <xdr:nvCxnSpPr>
        <xdr:cNvPr id="300" name="直線コネクタ 299"/>
        <xdr:cNvCxnSpPr/>
      </xdr:nvCxnSpPr>
      <xdr:spPr>
        <a:xfrm flipV="1">
          <a:off x="7861300" y="6576939"/>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61839</xdr:rowOff>
    </xdr:from>
    <xdr:to>
      <xdr:col>11</xdr:col>
      <xdr:colOff>307975</xdr:colOff>
      <xdr:row>38</xdr:row>
      <xdr:rowOff>76652</xdr:rowOff>
    </xdr:to>
    <xdr:cxnSp macro="">
      <xdr:nvCxnSpPr>
        <xdr:cNvPr id="303" name="直線コネクタ 302"/>
        <xdr:cNvCxnSpPr/>
      </xdr:nvCxnSpPr>
      <xdr:spPr>
        <a:xfrm>
          <a:off x="6972300" y="6576939"/>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11588</xdr:rowOff>
    </xdr:from>
    <xdr:to>
      <xdr:col>15</xdr:col>
      <xdr:colOff>231775</xdr:colOff>
      <xdr:row>38</xdr:row>
      <xdr:rowOff>113188</xdr:rowOff>
    </xdr:to>
    <xdr:sp macro="" textlink="">
      <xdr:nvSpPr>
        <xdr:cNvPr id="313" name="円/楕円 312"/>
        <xdr:cNvSpPr/>
      </xdr:nvSpPr>
      <xdr:spPr>
        <a:xfrm>
          <a:off x="10426700" y="65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142415</xdr:rowOff>
    </xdr:from>
    <xdr:ext cx="469744" cy="259045"/>
    <xdr:sp macro="" textlink="">
      <xdr:nvSpPr>
        <xdr:cNvPr id="314" name="労働費該当値テキスト"/>
        <xdr:cNvSpPr txBox="1"/>
      </xdr:nvSpPr>
      <xdr:spPr>
        <a:xfrm>
          <a:off x="10528300" y="631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9713</xdr:rowOff>
    </xdr:from>
    <xdr:to>
      <xdr:col>14</xdr:col>
      <xdr:colOff>79375</xdr:colOff>
      <xdr:row>38</xdr:row>
      <xdr:rowOff>111313</xdr:rowOff>
    </xdr:to>
    <xdr:sp macro="" textlink="">
      <xdr:nvSpPr>
        <xdr:cNvPr id="315" name="円/楕円 314"/>
        <xdr:cNvSpPr/>
      </xdr:nvSpPr>
      <xdr:spPr>
        <a:xfrm>
          <a:off x="9588500" y="65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127840</xdr:rowOff>
    </xdr:from>
    <xdr:ext cx="469744" cy="259045"/>
    <xdr:sp macro="" textlink="">
      <xdr:nvSpPr>
        <xdr:cNvPr id="316" name="テキスト ボックス 315"/>
        <xdr:cNvSpPr txBox="1"/>
      </xdr:nvSpPr>
      <xdr:spPr>
        <a:xfrm>
          <a:off x="9404427" y="63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11039</xdr:rowOff>
    </xdr:from>
    <xdr:to>
      <xdr:col>12</xdr:col>
      <xdr:colOff>561975</xdr:colOff>
      <xdr:row>38</xdr:row>
      <xdr:rowOff>112639</xdr:rowOff>
    </xdr:to>
    <xdr:sp macro="" textlink="">
      <xdr:nvSpPr>
        <xdr:cNvPr id="317" name="円/楕円 316"/>
        <xdr:cNvSpPr/>
      </xdr:nvSpPr>
      <xdr:spPr>
        <a:xfrm>
          <a:off x="8699500" y="65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129166</xdr:rowOff>
    </xdr:from>
    <xdr:ext cx="469744" cy="259045"/>
    <xdr:sp macro="" textlink="">
      <xdr:nvSpPr>
        <xdr:cNvPr id="318" name="テキスト ボックス 317"/>
        <xdr:cNvSpPr txBox="1"/>
      </xdr:nvSpPr>
      <xdr:spPr>
        <a:xfrm>
          <a:off x="8515427" y="630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25852</xdr:rowOff>
    </xdr:from>
    <xdr:to>
      <xdr:col>11</xdr:col>
      <xdr:colOff>358775</xdr:colOff>
      <xdr:row>38</xdr:row>
      <xdr:rowOff>127452</xdr:rowOff>
    </xdr:to>
    <xdr:sp macro="" textlink="">
      <xdr:nvSpPr>
        <xdr:cNvPr id="319" name="円/楕円 318"/>
        <xdr:cNvSpPr/>
      </xdr:nvSpPr>
      <xdr:spPr>
        <a:xfrm>
          <a:off x="7810500" y="65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118579</xdr:rowOff>
    </xdr:from>
    <xdr:ext cx="469744" cy="259045"/>
    <xdr:sp macro="" textlink="">
      <xdr:nvSpPr>
        <xdr:cNvPr id="320" name="テキスト ボックス 319"/>
        <xdr:cNvSpPr txBox="1"/>
      </xdr:nvSpPr>
      <xdr:spPr>
        <a:xfrm>
          <a:off x="7626427" y="663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11039</xdr:rowOff>
    </xdr:from>
    <xdr:to>
      <xdr:col>10</xdr:col>
      <xdr:colOff>155575</xdr:colOff>
      <xdr:row>38</xdr:row>
      <xdr:rowOff>112639</xdr:rowOff>
    </xdr:to>
    <xdr:sp macro="" textlink="">
      <xdr:nvSpPr>
        <xdr:cNvPr id="321" name="円/楕円 320"/>
        <xdr:cNvSpPr/>
      </xdr:nvSpPr>
      <xdr:spPr>
        <a:xfrm>
          <a:off x="6921500" y="65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103766</xdr:rowOff>
    </xdr:from>
    <xdr:ext cx="469744" cy="259045"/>
    <xdr:sp macro="" textlink="">
      <xdr:nvSpPr>
        <xdr:cNvPr id="322" name="テキスト ボックス 321"/>
        <xdr:cNvSpPr txBox="1"/>
      </xdr:nvSpPr>
      <xdr:spPr>
        <a:xfrm>
          <a:off x="6737427" y="661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131580</xdr:rowOff>
    </xdr:from>
    <xdr:to>
      <xdr:col>15</xdr:col>
      <xdr:colOff>180975</xdr:colOff>
      <xdr:row>58</xdr:row>
      <xdr:rowOff>132458</xdr:rowOff>
    </xdr:to>
    <xdr:cxnSp macro="">
      <xdr:nvCxnSpPr>
        <xdr:cNvPr id="349" name="直線コネクタ 348"/>
        <xdr:cNvCxnSpPr/>
      </xdr:nvCxnSpPr>
      <xdr:spPr>
        <a:xfrm>
          <a:off x="9639300" y="10075680"/>
          <a:ext cx="8382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131425</xdr:rowOff>
    </xdr:from>
    <xdr:to>
      <xdr:col>14</xdr:col>
      <xdr:colOff>28575</xdr:colOff>
      <xdr:row>58</xdr:row>
      <xdr:rowOff>131580</xdr:rowOff>
    </xdr:to>
    <xdr:cxnSp macro="">
      <xdr:nvCxnSpPr>
        <xdr:cNvPr id="352" name="直線コネクタ 351"/>
        <xdr:cNvCxnSpPr/>
      </xdr:nvCxnSpPr>
      <xdr:spPr>
        <a:xfrm>
          <a:off x="8750300" y="10075525"/>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130899</xdr:rowOff>
    </xdr:from>
    <xdr:to>
      <xdr:col>12</xdr:col>
      <xdr:colOff>511175</xdr:colOff>
      <xdr:row>58</xdr:row>
      <xdr:rowOff>131425</xdr:rowOff>
    </xdr:to>
    <xdr:cxnSp macro="">
      <xdr:nvCxnSpPr>
        <xdr:cNvPr id="355" name="直線コネクタ 354"/>
        <xdr:cNvCxnSpPr/>
      </xdr:nvCxnSpPr>
      <xdr:spPr>
        <a:xfrm>
          <a:off x="7861300" y="10074999"/>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130899</xdr:rowOff>
    </xdr:from>
    <xdr:to>
      <xdr:col>11</xdr:col>
      <xdr:colOff>307975</xdr:colOff>
      <xdr:row>58</xdr:row>
      <xdr:rowOff>131008</xdr:rowOff>
    </xdr:to>
    <xdr:cxnSp macro="">
      <xdr:nvCxnSpPr>
        <xdr:cNvPr id="358" name="直線コネクタ 357"/>
        <xdr:cNvCxnSpPr/>
      </xdr:nvCxnSpPr>
      <xdr:spPr>
        <a:xfrm flipV="1">
          <a:off x="6972300" y="10074999"/>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81658</xdr:rowOff>
    </xdr:from>
    <xdr:to>
      <xdr:col>15</xdr:col>
      <xdr:colOff>231775</xdr:colOff>
      <xdr:row>59</xdr:row>
      <xdr:rowOff>11808</xdr:rowOff>
    </xdr:to>
    <xdr:sp macro="" textlink="">
      <xdr:nvSpPr>
        <xdr:cNvPr id="368" name="円/楕円 367"/>
        <xdr:cNvSpPr/>
      </xdr:nvSpPr>
      <xdr:spPr>
        <a:xfrm>
          <a:off x="10426700" y="1002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80780</xdr:rowOff>
    </xdr:from>
    <xdr:to>
      <xdr:col>14</xdr:col>
      <xdr:colOff>79375</xdr:colOff>
      <xdr:row>59</xdr:row>
      <xdr:rowOff>10930</xdr:rowOff>
    </xdr:to>
    <xdr:sp macro="" textlink="">
      <xdr:nvSpPr>
        <xdr:cNvPr id="370" name="円/楕円 369"/>
        <xdr:cNvSpPr/>
      </xdr:nvSpPr>
      <xdr:spPr>
        <a:xfrm>
          <a:off x="9588500" y="10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2057</xdr:rowOff>
    </xdr:from>
    <xdr:ext cx="469744" cy="259045"/>
    <xdr:sp macro="" textlink="">
      <xdr:nvSpPr>
        <xdr:cNvPr id="371" name="テキスト ボックス 370"/>
        <xdr:cNvSpPr txBox="1"/>
      </xdr:nvSpPr>
      <xdr:spPr>
        <a:xfrm>
          <a:off x="9404427" y="10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80625</xdr:rowOff>
    </xdr:from>
    <xdr:to>
      <xdr:col>12</xdr:col>
      <xdr:colOff>561975</xdr:colOff>
      <xdr:row>59</xdr:row>
      <xdr:rowOff>10775</xdr:rowOff>
    </xdr:to>
    <xdr:sp macro="" textlink="">
      <xdr:nvSpPr>
        <xdr:cNvPr id="372" name="円/楕円 371"/>
        <xdr:cNvSpPr/>
      </xdr:nvSpPr>
      <xdr:spPr>
        <a:xfrm>
          <a:off x="8699500" y="100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1902</xdr:rowOff>
    </xdr:from>
    <xdr:ext cx="469744" cy="259045"/>
    <xdr:sp macro="" textlink="">
      <xdr:nvSpPr>
        <xdr:cNvPr id="373" name="テキスト ボックス 372"/>
        <xdr:cNvSpPr txBox="1"/>
      </xdr:nvSpPr>
      <xdr:spPr>
        <a:xfrm>
          <a:off x="8515427" y="1011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80099</xdr:rowOff>
    </xdr:from>
    <xdr:to>
      <xdr:col>11</xdr:col>
      <xdr:colOff>358775</xdr:colOff>
      <xdr:row>59</xdr:row>
      <xdr:rowOff>10249</xdr:rowOff>
    </xdr:to>
    <xdr:sp macro="" textlink="">
      <xdr:nvSpPr>
        <xdr:cNvPr id="374" name="円/楕円 373"/>
        <xdr:cNvSpPr/>
      </xdr:nvSpPr>
      <xdr:spPr>
        <a:xfrm>
          <a:off x="7810500" y="100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1376</xdr:rowOff>
    </xdr:from>
    <xdr:ext cx="469744" cy="259045"/>
    <xdr:sp macro="" textlink="">
      <xdr:nvSpPr>
        <xdr:cNvPr id="375" name="テキスト ボックス 374"/>
        <xdr:cNvSpPr txBox="1"/>
      </xdr:nvSpPr>
      <xdr:spPr>
        <a:xfrm>
          <a:off x="7626427" y="1011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80208</xdr:rowOff>
    </xdr:from>
    <xdr:to>
      <xdr:col>10</xdr:col>
      <xdr:colOff>155575</xdr:colOff>
      <xdr:row>59</xdr:row>
      <xdr:rowOff>10358</xdr:rowOff>
    </xdr:to>
    <xdr:sp macro="" textlink="">
      <xdr:nvSpPr>
        <xdr:cNvPr id="376" name="円/楕円 375"/>
        <xdr:cNvSpPr/>
      </xdr:nvSpPr>
      <xdr:spPr>
        <a:xfrm>
          <a:off x="6921500" y="100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1485</xdr:rowOff>
    </xdr:from>
    <xdr:ext cx="469744" cy="259045"/>
    <xdr:sp macro="" textlink="">
      <xdr:nvSpPr>
        <xdr:cNvPr id="377" name="テキスト ボックス 376"/>
        <xdr:cNvSpPr txBox="1"/>
      </xdr:nvSpPr>
      <xdr:spPr>
        <a:xfrm>
          <a:off x="6737427" y="1011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40534</xdr:rowOff>
    </xdr:from>
    <xdr:to>
      <xdr:col>15</xdr:col>
      <xdr:colOff>180975</xdr:colOff>
      <xdr:row>78</xdr:row>
      <xdr:rowOff>65199</xdr:rowOff>
    </xdr:to>
    <xdr:cxnSp macro="">
      <xdr:nvCxnSpPr>
        <xdr:cNvPr id="404" name="直線コネクタ 403"/>
        <xdr:cNvCxnSpPr/>
      </xdr:nvCxnSpPr>
      <xdr:spPr>
        <a:xfrm>
          <a:off x="9639300" y="13413634"/>
          <a:ext cx="838200" cy="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40534</xdr:rowOff>
    </xdr:from>
    <xdr:to>
      <xdr:col>14</xdr:col>
      <xdr:colOff>28575</xdr:colOff>
      <xdr:row>78</xdr:row>
      <xdr:rowOff>65063</xdr:rowOff>
    </xdr:to>
    <xdr:cxnSp macro="">
      <xdr:nvCxnSpPr>
        <xdr:cNvPr id="407" name="直線コネクタ 406"/>
        <xdr:cNvCxnSpPr/>
      </xdr:nvCxnSpPr>
      <xdr:spPr>
        <a:xfrm flipV="1">
          <a:off x="8750300" y="13413634"/>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62776</xdr:rowOff>
    </xdr:from>
    <xdr:to>
      <xdr:col>12</xdr:col>
      <xdr:colOff>511175</xdr:colOff>
      <xdr:row>78</xdr:row>
      <xdr:rowOff>65063</xdr:rowOff>
    </xdr:to>
    <xdr:cxnSp macro="">
      <xdr:nvCxnSpPr>
        <xdr:cNvPr id="410" name="直線コネクタ 409"/>
        <xdr:cNvCxnSpPr/>
      </xdr:nvCxnSpPr>
      <xdr:spPr>
        <a:xfrm>
          <a:off x="7861300" y="13435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59553</xdr:rowOff>
    </xdr:from>
    <xdr:to>
      <xdr:col>11</xdr:col>
      <xdr:colOff>307975</xdr:colOff>
      <xdr:row>78</xdr:row>
      <xdr:rowOff>62776</xdr:rowOff>
    </xdr:to>
    <xdr:cxnSp macro="">
      <xdr:nvCxnSpPr>
        <xdr:cNvPr id="413" name="直線コネクタ 412"/>
        <xdr:cNvCxnSpPr/>
      </xdr:nvCxnSpPr>
      <xdr:spPr>
        <a:xfrm>
          <a:off x="6972300" y="13432653"/>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14399</xdr:rowOff>
    </xdr:from>
    <xdr:to>
      <xdr:col>15</xdr:col>
      <xdr:colOff>231775</xdr:colOff>
      <xdr:row>78</xdr:row>
      <xdr:rowOff>115999</xdr:rowOff>
    </xdr:to>
    <xdr:sp macro="" textlink="">
      <xdr:nvSpPr>
        <xdr:cNvPr id="423" name="円/楕円 422"/>
        <xdr:cNvSpPr/>
      </xdr:nvSpPr>
      <xdr:spPr>
        <a:xfrm>
          <a:off x="10426700" y="133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100776</xdr:rowOff>
    </xdr:from>
    <xdr:ext cx="469744" cy="259045"/>
    <xdr:sp macro="" textlink="">
      <xdr:nvSpPr>
        <xdr:cNvPr id="424" name="商工費該当値テキスト"/>
        <xdr:cNvSpPr txBox="1"/>
      </xdr:nvSpPr>
      <xdr:spPr>
        <a:xfrm>
          <a:off x="10528300" y="1330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161184</xdr:rowOff>
    </xdr:from>
    <xdr:to>
      <xdr:col>14</xdr:col>
      <xdr:colOff>79375</xdr:colOff>
      <xdr:row>78</xdr:row>
      <xdr:rowOff>91334</xdr:rowOff>
    </xdr:to>
    <xdr:sp macro="" textlink="">
      <xdr:nvSpPr>
        <xdr:cNvPr id="425" name="円/楕円 424"/>
        <xdr:cNvSpPr/>
      </xdr:nvSpPr>
      <xdr:spPr>
        <a:xfrm>
          <a:off x="9588500" y="133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82461</xdr:rowOff>
    </xdr:from>
    <xdr:ext cx="469744" cy="259045"/>
    <xdr:sp macro="" textlink="">
      <xdr:nvSpPr>
        <xdr:cNvPr id="426" name="テキスト ボックス 425"/>
        <xdr:cNvSpPr txBox="1"/>
      </xdr:nvSpPr>
      <xdr:spPr>
        <a:xfrm>
          <a:off x="9404427" y="1345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14263</xdr:rowOff>
    </xdr:from>
    <xdr:to>
      <xdr:col>12</xdr:col>
      <xdr:colOff>561975</xdr:colOff>
      <xdr:row>78</xdr:row>
      <xdr:rowOff>115863</xdr:rowOff>
    </xdr:to>
    <xdr:sp macro="" textlink="">
      <xdr:nvSpPr>
        <xdr:cNvPr id="427" name="円/楕円 426"/>
        <xdr:cNvSpPr/>
      </xdr:nvSpPr>
      <xdr:spPr>
        <a:xfrm>
          <a:off x="86995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106990</xdr:rowOff>
    </xdr:from>
    <xdr:ext cx="469744" cy="259045"/>
    <xdr:sp macro="" textlink="">
      <xdr:nvSpPr>
        <xdr:cNvPr id="428" name="テキスト ボックス 427"/>
        <xdr:cNvSpPr txBox="1"/>
      </xdr:nvSpPr>
      <xdr:spPr>
        <a:xfrm>
          <a:off x="8515427" y="134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11976</xdr:rowOff>
    </xdr:from>
    <xdr:to>
      <xdr:col>11</xdr:col>
      <xdr:colOff>358775</xdr:colOff>
      <xdr:row>78</xdr:row>
      <xdr:rowOff>113576</xdr:rowOff>
    </xdr:to>
    <xdr:sp macro="" textlink="">
      <xdr:nvSpPr>
        <xdr:cNvPr id="429" name="円/楕円 428"/>
        <xdr:cNvSpPr/>
      </xdr:nvSpPr>
      <xdr:spPr>
        <a:xfrm>
          <a:off x="7810500" y="133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104703</xdr:rowOff>
    </xdr:from>
    <xdr:ext cx="469744" cy="259045"/>
    <xdr:sp macro="" textlink="">
      <xdr:nvSpPr>
        <xdr:cNvPr id="430" name="テキスト ボックス 429"/>
        <xdr:cNvSpPr txBox="1"/>
      </xdr:nvSpPr>
      <xdr:spPr>
        <a:xfrm>
          <a:off x="7626427" y="1347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8753</xdr:rowOff>
    </xdr:from>
    <xdr:to>
      <xdr:col>10</xdr:col>
      <xdr:colOff>155575</xdr:colOff>
      <xdr:row>78</xdr:row>
      <xdr:rowOff>110353</xdr:rowOff>
    </xdr:to>
    <xdr:sp macro="" textlink="">
      <xdr:nvSpPr>
        <xdr:cNvPr id="431" name="円/楕円 430"/>
        <xdr:cNvSpPr/>
      </xdr:nvSpPr>
      <xdr:spPr>
        <a:xfrm>
          <a:off x="6921500" y="133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101480</xdr:rowOff>
    </xdr:from>
    <xdr:ext cx="469744" cy="259045"/>
    <xdr:sp macro="" textlink="">
      <xdr:nvSpPr>
        <xdr:cNvPr id="432" name="テキスト ボックス 431"/>
        <xdr:cNvSpPr txBox="1"/>
      </xdr:nvSpPr>
      <xdr:spPr>
        <a:xfrm>
          <a:off x="6737427" y="134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5169</xdr:rowOff>
    </xdr:from>
    <xdr:to>
      <xdr:col>15</xdr:col>
      <xdr:colOff>180975</xdr:colOff>
      <xdr:row>99</xdr:row>
      <xdr:rowOff>8489</xdr:rowOff>
    </xdr:to>
    <xdr:cxnSp macro="">
      <xdr:nvCxnSpPr>
        <xdr:cNvPr id="461" name="直線コネクタ 460"/>
        <xdr:cNvCxnSpPr/>
      </xdr:nvCxnSpPr>
      <xdr:spPr>
        <a:xfrm flipV="1">
          <a:off x="9639300" y="16978719"/>
          <a:ext cx="8382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5373</xdr:rowOff>
    </xdr:from>
    <xdr:to>
      <xdr:col>14</xdr:col>
      <xdr:colOff>28575</xdr:colOff>
      <xdr:row>99</xdr:row>
      <xdr:rowOff>8489</xdr:rowOff>
    </xdr:to>
    <xdr:cxnSp macro="">
      <xdr:nvCxnSpPr>
        <xdr:cNvPr id="464" name="直線コネクタ 463"/>
        <xdr:cNvCxnSpPr/>
      </xdr:nvCxnSpPr>
      <xdr:spPr>
        <a:xfrm>
          <a:off x="8750300" y="16978923"/>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5373</xdr:rowOff>
    </xdr:from>
    <xdr:to>
      <xdr:col>12</xdr:col>
      <xdr:colOff>511175</xdr:colOff>
      <xdr:row>99</xdr:row>
      <xdr:rowOff>6441</xdr:rowOff>
    </xdr:to>
    <xdr:cxnSp macro="">
      <xdr:nvCxnSpPr>
        <xdr:cNvPr id="467" name="直線コネクタ 466"/>
        <xdr:cNvCxnSpPr/>
      </xdr:nvCxnSpPr>
      <xdr:spPr>
        <a:xfrm flipV="1">
          <a:off x="7861300" y="16978923"/>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5080</xdr:rowOff>
    </xdr:from>
    <xdr:to>
      <xdr:col>11</xdr:col>
      <xdr:colOff>307975</xdr:colOff>
      <xdr:row>99</xdr:row>
      <xdr:rowOff>6441</xdr:rowOff>
    </xdr:to>
    <xdr:cxnSp macro="">
      <xdr:nvCxnSpPr>
        <xdr:cNvPr id="470" name="直線コネクタ 469"/>
        <xdr:cNvCxnSpPr/>
      </xdr:nvCxnSpPr>
      <xdr:spPr>
        <a:xfrm>
          <a:off x="6972300" y="16978630"/>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125819</xdr:rowOff>
    </xdr:from>
    <xdr:to>
      <xdr:col>15</xdr:col>
      <xdr:colOff>231775</xdr:colOff>
      <xdr:row>99</xdr:row>
      <xdr:rowOff>55969</xdr:rowOff>
    </xdr:to>
    <xdr:sp macro="" textlink="">
      <xdr:nvSpPr>
        <xdr:cNvPr id="480" name="円/楕円 479"/>
        <xdr:cNvSpPr/>
      </xdr:nvSpPr>
      <xdr:spPr>
        <a:xfrm>
          <a:off x="10426700" y="1692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129139</xdr:rowOff>
    </xdr:from>
    <xdr:to>
      <xdr:col>14</xdr:col>
      <xdr:colOff>79375</xdr:colOff>
      <xdr:row>99</xdr:row>
      <xdr:rowOff>59289</xdr:rowOff>
    </xdr:to>
    <xdr:sp macro="" textlink="">
      <xdr:nvSpPr>
        <xdr:cNvPr id="482" name="円/楕円 481"/>
        <xdr:cNvSpPr/>
      </xdr:nvSpPr>
      <xdr:spPr>
        <a:xfrm>
          <a:off x="9588500" y="169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50416</xdr:rowOff>
    </xdr:from>
    <xdr:ext cx="534377" cy="259045"/>
    <xdr:sp macro="" textlink="">
      <xdr:nvSpPr>
        <xdr:cNvPr id="483" name="テキスト ボックス 482"/>
        <xdr:cNvSpPr txBox="1"/>
      </xdr:nvSpPr>
      <xdr:spPr>
        <a:xfrm>
          <a:off x="9372111" y="1702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126023</xdr:rowOff>
    </xdr:from>
    <xdr:to>
      <xdr:col>12</xdr:col>
      <xdr:colOff>561975</xdr:colOff>
      <xdr:row>99</xdr:row>
      <xdr:rowOff>56173</xdr:rowOff>
    </xdr:to>
    <xdr:sp macro="" textlink="">
      <xdr:nvSpPr>
        <xdr:cNvPr id="484" name="円/楕円 483"/>
        <xdr:cNvSpPr/>
      </xdr:nvSpPr>
      <xdr:spPr>
        <a:xfrm>
          <a:off x="8699500" y="169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47300</xdr:rowOff>
    </xdr:from>
    <xdr:ext cx="534377" cy="259045"/>
    <xdr:sp macro="" textlink="">
      <xdr:nvSpPr>
        <xdr:cNvPr id="485" name="テキスト ボックス 484"/>
        <xdr:cNvSpPr txBox="1"/>
      </xdr:nvSpPr>
      <xdr:spPr>
        <a:xfrm>
          <a:off x="8483111" y="170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127091</xdr:rowOff>
    </xdr:from>
    <xdr:to>
      <xdr:col>11</xdr:col>
      <xdr:colOff>358775</xdr:colOff>
      <xdr:row>99</xdr:row>
      <xdr:rowOff>57241</xdr:rowOff>
    </xdr:to>
    <xdr:sp macro="" textlink="">
      <xdr:nvSpPr>
        <xdr:cNvPr id="486" name="円/楕円 485"/>
        <xdr:cNvSpPr/>
      </xdr:nvSpPr>
      <xdr:spPr>
        <a:xfrm>
          <a:off x="7810500" y="169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48368</xdr:rowOff>
    </xdr:from>
    <xdr:ext cx="534377" cy="259045"/>
    <xdr:sp macro="" textlink="">
      <xdr:nvSpPr>
        <xdr:cNvPr id="487" name="テキスト ボックス 486"/>
        <xdr:cNvSpPr txBox="1"/>
      </xdr:nvSpPr>
      <xdr:spPr>
        <a:xfrm>
          <a:off x="7594111" y="170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125730</xdr:rowOff>
    </xdr:from>
    <xdr:to>
      <xdr:col>10</xdr:col>
      <xdr:colOff>155575</xdr:colOff>
      <xdr:row>99</xdr:row>
      <xdr:rowOff>55880</xdr:rowOff>
    </xdr:to>
    <xdr:sp macro="" textlink="">
      <xdr:nvSpPr>
        <xdr:cNvPr id="488" name="円/楕円 487"/>
        <xdr:cNvSpPr/>
      </xdr:nvSpPr>
      <xdr:spPr>
        <a:xfrm>
          <a:off x="6921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47007</xdr:rowOff>
    </xdr:from>
    <xdr:ext cx="534377" cy="259045"/>
    <xdr:sp macro="" textlink="">
      <xdr:nvSpPr>
        <xdr:cNvPr id="489" name="テキスト ボックス 488"/>
        <xdr:cNvSpPr txBox="1"/>
      </xdr:nvSpPr>
      <xdr:spPr>
        <a:xfrm>
          <a:off x="6705111" y="170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84516</xdr:rowOff>
    </xdr:from>
    <xdr:to>
      <xdr:col>23</xdr:col>
      <xdr:colOff>517525</xdr:colOff>
      <xdr:row>38</xdr:row>
      <xdr:rowOff>126350</xdr:rowOff>
    </xdr:to>
    <xdr:cxnSp macro="">
      <xdr:nvCxnSpPr>
        <xdr:cNvPr id="517" name="直線コネクタ 516"/>
        <xdr:cNvCxnSpPr/>
      </xdr:nvCxnSpPr>
      <xdr:spPr>
        <a:xfrm>
          <a:off x="15481300" y="6599616"/>
          <a:ext cx="8382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49906</xdr:rowOff>
    </xdr:from>
    <xdr:to>
      <xdr:col>22</xdr:col>
      <xdr:colOff>365125</xdr:colOff>
      <xdr:row>38</xdr:row>
      <xdr:rowOff>84516</xdr:rowOff>
    </xdr:to>
    <xdr:cxnSp macro="">
      <xdr:nvCxnSpPr>
        <xdr:cNvPr id="520" name="直線コネクタ 519"/>
        <xdr:cNvCxnSpPr/>
      </xdr:nvCxnSpPr>
      <xdr:spPr>
        <a:xfrm>
          <a:off x="14592300" y="6565006"/>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123972</xdr:rowOff>
    </xdr:from>
    <xdr:to>
      <xdr:col>21</xdr:col>
      <xdr:colOff>161925</xdr:colOff>
      <xdr:row>38</xdr:row>
      <xdr:rowOff>49906</xdr:rowOff>
    </xdr:to>
    <xdr:cxnSp macro="">
      <xdr:nvCxnSpPr>
        <xdr:cNvPr id="523" name="直線コネクタ 522"/>
        <xdr:cNvCxnSpPr/>
      </xdr:nvCxnSpPr>
      <xdr:spPr>
        <a:xfrm>
          <a:off x="13703300" y="6467622"/>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123972</xdr:rowOff>
    </xdr:from>
    <xdr:to>
      <xdr:col>19</xdr:col>
      <xdr:colOff>644525</xdr:colOff>
      <xdr:row>38</xdr:row>
      <xdr:rowOff>158034</xdr:rowOff>
    </xdr:to>
    <xdr:cxnSp macro="">
      <xdr:nvCxnSpPr>
        <xdr:cNvPr id="526" name="直線コネクタ 525"/>
        <xdr:cNvCxnSpPr/>
      </xdr:nvCxnSpPr>
      <xdr:spPr>
        <a:xfrm flipV="1">
          <a:off x="12814300" y="6467622"/>
          <a:ext cx="889000" cy="20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75550</xdr:rowOff>
    </xdr:from>
    <xdr:to>
      <xdr:col>23</xdr:col>
      <xdr:colOff>568325</xdr:colOff>
      <xdr:row>39</xdr:row>
      <xdr:rowOff>5700</xdr:rowOff>
    </xdr:to>
    <xdr:sp macro="" textlink="">
      <xdr:nvSpPr>
        <xdr:cNvPr id="536" name="円/楕円 535"/>
        <xdr:cNvSpPr/>
      </xdr:nvSpPr>
      <xdr:spPr>
        <a:xfrm>
          <a:off x="162687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161927</xdr:rowOff>
    </xdr:from>
    <xdr:ext cx="534377" cy="259045"/>
    <xdr:sp macro="" textlink="">
      <xdr:nvSpPr>
        <xdr:cNvPr id="537" name="消防費該当値テキスト"/>
        <xdr:cNvSpPr txBox="1"/>
      </xdr:nvSpPr>
      <xdr:spPr>
        <a:xfrm>
          <a:off x="16370300" y="65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33716</xdr:rowOff>
    </xdr:from>
    <xdr:to>
      <xdr:col>22</xdr:col>
      <xdr:colOff>415925</xdr:colOff>
      <xdr:row>38</xdr:row>
      <xdr:rowOff>135316</xdr:rowOff>
    </xdr:to>
    <xdr:sp macro="" textlink="">
      <xdr:nvSpPr>
        <xdr:cNvPr id="538" name="円/楕円 537"/>
        <xdr:cNvSpPr/>
      </xdr:nvSpPr>
      <xdr:spPr>
        <a:xfrm>
          <a:off x="154305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126443</xdr:rowOff>
    </xdr:from>
    <xdr:ext cx="534377" cy="259045"/>
    <xdr:sp macro="" textlink="">
      <xdr:nvSpPr>
        <xdr:cNvPr id="539" name="テキスト ボックス 538"/>
        <xdr:cNvSpPr txBox="1"/>
      </xdr:nvSpPr>
      <xdr:spPr>
        <a:xfrm>
          <a:off x="15214111" y="66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170556</xdr:rowOff>
    </xdr:from>
    <xdr:to>
      <xdr:col>21</xdr:col>
      <xdr:colOff>212725</xdr:colOff>
      <xdr:row>38</xdr:row>
      <xdr:rowOff>100706</xdr:rowOff>
    </xdr:to>
    <xdr:sp macro="" textlink="">
      <xdr:nvSpPr>
        <xdr:cNvPr id="540" name="円/楕円 539"/>
        <xdr:cNvSpPr/>
      </xdr:nvSpPr>
      <xdr:spPr>
        <a:xfrm>
          <a:off x="14541500" y="65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91833</xdr:rowOff>
    </xdr:from>
    <xdr:ext cx="534377" cy="259045"/>
    <xdr:sp macro="" textlink="">
      <xdr:nvSpPr>
        <xdr:cNvPr id="541" name="テキスト ボックス 540"/>
        <xdr:cNvSpPr txBox="1"/>
      </xdr:nvSpPr>
      <xdr:spPr>
        <a:xfrm>
          <a:off x="14325111" y="66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73172</xdr:rowOff>
    </xdr:from>
    <xdr:to>
      <xdr:col>20</xdr:col>
      <xdr:colOff>9525</xdr:colOff>
      <xdr:row>38</xdr:row>
      <xdr:rowOff>3322</xdr:rowOff>
    </xdr:to>
    <xdr:sp macro="" textlink="">
      <xdr:nvSpPr>
        <xdr:cNvPr id="542" name="円/楕円 541"/>
        <xdr:cNvSpPr/>
      </xdr:nvSpPr>
      <xdr:spPr>
        <a:xfrm>
          <a:off x="13652500" y="641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165899</xdr:rowOff>
    </xdr:from>
    <xdr:ext cx="534377" cy="259045"/>
    <xdr:sp macro="" textlink="">
      <xdr:nvSpPr>
        <xdr:cNvPr id="543" name="テキスト ボックス 542"/>
        <xdr:cNvSpPr txBox="1"/>
      </xdr:nvSpPr>
      <xdr:spPr>
        <a:xfrm>
          <a:off x="13436111" y="65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107234</xdr:rowOff>
    </xdr:from>
    <xdr:to>
      <xdr:col>18</xdr:col>
      <xdr:colOff>492125</xdr:colOff>
      <xdr:row>39</xdr:row>
      <xdr:rowOff>37384</xdr:rowOff>
    </xdr:to>
    <xdr:sp macro="" textlink="">
      <xdr:nvSpPr>
        <xdr:cNvPr id="544" name="円/楕円 543"/>
        <xdr:cNvSpPr/>
      </xdr:nvSpPr>
      <xdr:spPr>
        <a:xfrm>
          <a:off x="12763500" y="66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28511</xdr:rowOff>
    </xdr:from>
    <xdr:ext cx="469744" cy="259045"/>
    <xdr:sp macro="" textlink="">
      <xdr:nvSpPr>
        <xdr:cNvPr id="545" name="テキスト ボックス 544"/>
        <xdr:cNvSpPr txBox="1"/>
      </xdr:nvSpPr>
      <xdr:spPr>
        <a:xfrm>
          <a:off x="12579427" y="671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51522</xdr:rowOff>
    </xdr:from>
    <xdr:to>
      <xdr:col>23</xdr:col>
      <xdr:colOff>517525</xdr:colOff>
      <xdr:row>59</xdr:row>
      <xdr:rowOff>62845</xdr:rowOff>
    </xdr:to>
    <xdr:cxnSp macro="">
      <xdr:nvCxnSpPr>
        <xdr:cNvPr id="573" name="直線コネクタ 572"/>
        <xdr:cNvCxnSpPr/>
      </xdr:nvCxnSpPr>
      <xdr:spPr>
        <a:xfrm>
          <a:off x="15481300" y="10167072"/>
          <a:ext cx="8382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137460</xdr:rowOff>
    </xdr:from>
    <xdr:to>
      <xdr:col>22</xdr:col>
      <xdr:colOff>365125</xdr:colOff>
      <xdr:row>59</xdr:row>
      <xdr:rowOff>51522</xdr:rowOff>
    </xdr:to>
    <xdr:cxnSp macro="">
      <xdr:nvCxnSpPr>
        <xdr:cNvPr id="576" name="直線コネクタ 575"/>
        <xdr:cNvCxnSpPr/>
      </xdr:nvCxnSpPr>
      <xdr:spPr>
        <a:xfrm>
          <a:off x="14592300" y="10081560"/>
          <a:ext cx="889000" cy="8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137460</xdr:rowOff>
    </xdr:from>
    <xdr:to>
      <xdr:col>21</xdr:col>
      <xdr:colOff>161925</xdr:colOff>
      <xdr:row>59</xdr:row>
      <xdr:rowOff>48747</xdr:rowOff>
    </xdr:to>
    <xdr:cxnSp macro="">
      <xdr:nvCxnSpPr>
        <xdr:cNvPr id="579" name="直線コネクタ 578"/>
        <xdr:cNvCxnSpPr/>
      </xdr:nvCxnSpPr>
      <xdr:spPr>
        <a:xfrm flipV="1">
          <a:off x="13703300" y="10081560"/>
          <a:ext cx="889000" cy="8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28082</xdr:rowOff>
    </xdr:from>
    <xdr:to>
      <xdr:col>19</xdr:col>
      <xdr:colOff>644525</xdr:colOff>
      <xdr:row>59</xdr:row>
      <xdr:rowOff>48747</xdr:rowOff>
    </xdr:to>
    <xdr:cxnSp macro="">
      <xdr:nvCxnSpPr>
        <xdr:cNvPr id="582" name="直線コネクタ 581"/>
        <xdr:cNvCxnSpPr/>
      </xdr:nvCxnSpPr>
      <xdr:spPr>
        <a:xfrm>
          <a:off x="12814300" y="10143632"/>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12045</xdr:rowOff>
    </xdr:from>
    <xdr:to>
      <xdr:col>23</xdr:col>
      <xdr:colOff>568325</xdr:colOff>
      <xdr:row>59</xdr:row>
      <xdr:rowOff>113645</xdr:rowOff>
    </xdr:to>
    <xdr:sp macro="" textlink="">
      <xdr:nvSpPr>
        <xdr:cNvPr id="592" name="円/楕円 591"/>
        <xdr:cNvSpPr/>
      </xdr:nvSpPr>
      <xdr:spPr>
        <a:xfrm>
          <a:off x="16268700" y="101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98422</xdr:rowOff>
    </xdr:from>
    <xdr:ext cx="534377" cy="259045"/>
    <xdr:sp macro="" textlink="">
      <xdr:nvSpPr>
        <xdr:cNvPr id="593" name="教育費該当値テキスト"/>
        <xdr:cNvSpPr txBox="1"/>
      </xdr:nvSpPr>
      <xdr:spPr>
        <a:xfrm>
          <a:off x="16370300" y="1004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23,793</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722</xdr:rowOff>
    </xdr:from>
    <xdr:to>
      <xdr:col>22</xdr:col>
      <xdr:colOff>415925</xdr:colOff>
      <xdr:row>59</xdr:row>
      <xdr:rowOff>102322</xdr:rowOff>
    </xdr:to>
    <xdr:sp macro="" textlink="">
      <xdr:nvSpPr>
        <xdr:cNvPr id="594" name="円/楕円 593"/>
        <xdr:cNvSpPr/>
      </xdr:nvSpPr>
      <xdr:spPr>
        <a:xfrm>
          <a:off x="15430500" y="101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93449</xdr:rowOff>
    </xdr:from>
    <xdr:ext cx="534377" cy="259045"/>
    <xdr:sp macro="" textlink="">
      <xdr:nvSpPr>
        <xdr:cNvPr id="595" name="テキスト ボックス 594"/>
        <xdr:cNvSpPr txBox="1"/>
      </xdr:nvSpPr>
      <xdr:spPr>
        <a:xfrm>
          <a:off x="15214111" y="1020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86660</xdr:rowOff>
    </xdr:from>
    <xdr:to>
      <xdr:col>21</xdr:col>
      <xdr:colOff>212725</xdr:colOff>
      <xdr:row>59</xdr:row>
      <xdr:rowOff>16810</xdr:rowOff>
    </xdr:to>
    <xdr:sp macro="" textlink="">
      <xdr:nvSpPr>
        <xdr:cNvPr id="596" name="円/楕円 595"/>
        <xdr:cNvSpPr/>
      </xdr:nvSpPr>
      <xdr:spPr>
        <a:xfrm>
          <a:off x="14541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7937</xdr:rowOff>
    </xdr:from>
    <xdr:ext cx="534377" cy="259045"/>
    <xdr:sp macro="" textlink="">
      <xdr:nvSpPr>
        <xdr:cNvPr id="597" name="テキスト ボックス 596"/>
        <xdr:cNvSpPr txBox="1"/>
      </xdr:nvSpPr>
      <xdr:spPr>
        <a:xfrm>
          <a:off x="14325111" y="101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169397</xdr:rowOff>
    </xdr:from>
    <xdr:to>
      <xdr:col>20</xdr:col>
      <xdr:colOff>9525</xdr:colOff>
      <xdr:row>59</xdr:row>
      <xdr:rowOff>99547</xdr:rowOff>
    </xdr:to>
    <xdr:sp macro="" textlink="">
      <xdr:nvSpPr>
        <xdr:cNvPr id="598" name="円/楕円 597"/>
        <xdr:cNvSpPr/>
      </xdr:nvSpPr>
      <xdr:spPr>
        <a:xfrm>
          <a:off x="13652500" y="101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90674</xdr:rowOff>
    </xdr:from>
    <xdr:ext cx="534377" cy="259045"/>
    <xdr:sp macro="" textlink="">
      <xdr:nvSpPr>
        <xdr:cNvPr id="599" name="テキスト ボックス 598"/>
        <xdr:cNvSpPr txBox="1"/>
      </xdr:nvSpPr>
      <xdr:spPr>
        <a:xfrm>
          <a:off x="13436111" y="102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148732</xdr:rowOff>
    </xdr:from>
    <xdr:to>
      <xdr:col>18</xdr:col>
      <xdr:colOff>492125</xdr:colOff>
      <xdr:row>59</xdr:row>
      <xdr:rowOff>78882</xdr:rowOff>
    </xdr:to>
    <xdr:sp macro="" textlink="">
      <xdr:nvSpPr>
        <xdr:cNvPr id="600" name="円/楕円 599"/>
        <xdr:cNvSpPr/>
      </xdr:nvSpPr>
      <xdr:spPr>
        <a:xfrm>
          <a:off x="12763500" y="100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70009</xdr:rowOff>
    </xdr:from>
    <xdr:ext cx="534377" cy="259045"/>
    <xdr:sp macro="" textlink="">
      <xdr:nvSpPr>
        <xdr:cNvPr id="601" name="テキスト ボックス 600"/>
        <xdr:cNvSpPr txBox="1"/>
      </xdr:nvSpPr>
      <xdr:spPr>
        <a:xfrm>
          <a:off x="12547111" y="101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56572</xdr:rowOff>
    </xdr:from>
    <xdr:to>
      <xdr:col>23</xdr:col>
      <xdr:colOff>517525</xdr:colOff>
      <xdr:row>97</xdr:row>
      <xdr:rowOff>76524</xdr:rowOff>
    </xdr:to>
    <xdr:cxnSp macro="">
      <xdr:nvCxnSpPr>
        <xdr:cNvPr id="689" name="直線コネクタ 688"/>
        <xdr:cNvCxnSpPr/>
      </xdr:nvCxnSpPr>
      <xdr:spPr>
        <a:xfrm flipV="1">
          <a:off x="15481300" y="16687222"/>
          <a:ext cx="8382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49288</xdr:rowOff>
    </xdr:from>
    <xdr:to>
      <xdr:col>22</xdr:col>
      <xdr:colOff>365125</xdr:colOff>
      <xdr:row>97</xdr:row>
      <xdr:rowOff>76524</xdr:rowOff>
    </xdr:to>
    <xdr:cxnSp macro="">
      <xdr:nvCxnSpPr>
        <xdr:cNvPr id="692" name="直線コネクタ 691"/>
        <xdr:cNvCxnSpPr/>
      </xdr:nvCxnSpPr>
      <xdr:spPr>
        <a:xfrm>
          <a:off x="14592300" y="16679938"/>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49288</xdr:rowOff>
    </xdr:from>
    <xdr:to>
      <xdr:col>21</xdr:col>
      <xdr:colOff>161925</xdr:colOff>
      <xdr:row>97</xdr:row>
      <xdr:rowOff>59837</xdr:rowOff>
    </xdr:to>
    <xdr:cxnSp macro="">
      <xdr:nvCxnSpPr>
        <xdr:cNvPr id="695" name="直線コネクタ 694"/>
        <xdr:cNvCxnSpPr/>
      </xdr:nvCxnSpPr>
      <xdr:spPr>
        <a:xfrm flipV="1">
          <a:off x="13703300" y="16679938"/>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59837</xdr:rowOff>
    </xdr:from>
    <xdr:to>
      <xdr:col>19</xdr:col>
      <xdr:colOff>644525</xdr:colOff>
      <xdr:row>97</xdr:row>
      <xdr:rowOff>62776</xdr:rowOff>
    </xdr:to>
    <xdr:cxnSp macro="">
      <xdr:nvCxnSpPr>
        <xdr:cNvPr id="698" name="直線コネクタ 697"/>
        <xdr:cNvCxnSpPr/>
      </xdr:nvCxnSpPr>
      <xdr:spPr>
        <a:xfrm flipV="1">
          <a:off x="12814300" y="1669048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5772</xdr:rowOff>
    </xdr:from>
    <xdr:to>
      <xdr:col>23</xdr:col>
      <xdr:colOff>568325</xdr:colOff>
      <xdr:row>97</xdr:row>
      <xdr:rowOff>107372</xdr:rowOff>
    </xdr:to>
    <xdr:sp macro="" textlink="">
      <xdr:nvSpPr>
        <xdr:cNvPr id="708" name="円/楕円 707"/>
        <xdr:cNvSpPr/>
      </xdr:nvSpPr>
      <xdr:spPr>
        <a:xfrm>
          <a:off x="16268700" y="166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155649</xdr:rowOff>
    </xdr:from>
    <xdr:ext cx="534377" cy="259045"/>
    <xdr:sp macro="" textlink="">
      <xdr:nvSpPr>
        <xdr:cNvPr id="709" name="公債費該当値テキスト"/>
        <xdr:cNvSpPr txBox="1"/>
      </xdr:nvSpPr>
      <xdr:spPr>
        <a:xfrm>
          <a:off x="16370300" y="166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25724</xdr:rowOff>
    </xdr:from>
    <xdr:to>
      <xdr:col>22</xdr:col>
      <xdr:colOff>415925</xdr:colOff>
      <xdr:row>97</xdr:row>
      <xdr:rowOff>127324</xdr:rowOff>
    </xdr:to>
    <xdr:sp macro="" textlink="">
      <xdr:nvSpPr>
        <xdr:cNvPr id="710" name="円/楕円 709"/>
        <xdr:cNvSpPr/>
      </xdr:nvSpPr>
      <xdr:spPr>
        <a:xfrm>
          <a:off x="15430500" y="166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118451</xdr:rowOff>
    </xdr:from>
    <xdr:ext cx="534377" cy="259045"/>
    <xdr:sp macro="" textlink="">
      <xdr:nvSpPr>
        <xdr:cNvPr id="711" name="テキスト ボックス 710"/>
        <xdr:cNvSpPr txBox="1"/>
      </xdr:nvSpPr>
      <xdr:spPr>
        <a:xfrm>
          <a:off x="15214111" y="167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169938</xdr:rowOff>
    </xdr:from>
    <xdr:to>
      <xdr:col>21</xdr:col>
      <xdr:colOff>212725</xdr:colOff>
      <xdr:row>97</xdr:row>
      <xdr:rowOff>100088</xdr:rowOff>
    </xdr:to>
    <xdr:sp macro="" textlink="">
      <xdr:nvSpPr>
        <xdr:cNvPr id="712" name="円/楕円 711"/>
        <xdr:cNvSpPr/>
      </xdr:nvSpPr>
      <xdr:spPr>
        <a:xfrm>
          <a:off x="14541500" y="166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91215</xdr:rowOff>
    </xdr:from>
    <xdr:ext cx="534377" cy="259045"/>
    <xdr:sp macro="" textlink="">
      <xdr:nvSpPr>
        <xdr:cNvPr id="713" name="テキスト ボックス 712"/>
        <xdr:cNvSpPr txBox="1"/>
      </xdr:nvSpPr>
      <xdr:spPr>
        <a:xfrm>
          <a:off x="14325111" y="167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9037</xdr:rowOff>
    </xdr:from>
    <xdr:to>
      <xdr:col>20</xdr:col>
      <xdr:colOff>9525</xdr:colOff>
      <xdr:row>97</xdr:row>
      <xdr:rowOff>110637</xdr:rowOff>
    </xdr:to>
    <xdr:sp macro="" textlink="">
      <xdr:nvSpPr>
        <xdr:cNvPr id="714" name="円/楕円 713"/>
        <xdr:cNvSpPr/>
      </xdr:nvSpPr>
      <xdr:spPr>
        <a:xfrm>
          <a:off x="13652500" y="1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101764</xdr:rowOff>
    </xdr:from>
    <xdr:ext cx="534377" cy="259045"/>
    <xdr:sp macro="" textlink="">
      <xdr:nvSpPr>
        <xdr:cNvPr id="715" name="テキスト ボックス 714"/>
        <xdr:cNvSpPr txBox="1"/>
      </xdr:nvSpPr>
      <xdr:spPr>
        <a:xfrm>
          <a:off x="13436111" y="167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11976</xdr:rowOff>
    </xdr:from>
    <xdr:to>
      <xdr:col>18</xdr:col>
      <xdr:colOff>492125</xdr:colOff>
      <xdr:row>97</xdr:row>
      <xdr:rowOff>113576</xdr:rowOff>
    </xdr:to>
    <xdr:sp macro="" textlink="">
      <xdr:nvSpPr>
        <xdr:cNvPr id="716" name="円/楕円 715"/>
        <xdr:cNvSpPr/>
      </xdr:nvSpPr>
      <xdr:spPr>
        <a:xfrm>
          <a:off x="12763500" y="166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104703</xdr:rowOff>
    </xdr:from>
    <xdr:ext cx="534377" cy="259045"/>
    <xdr:sp macro="" textlink="">
      <xdr:nvSpPr>
        <xdr:cNvPr id="717" name="テキスト ボックス 716"/>
        <xdr:cNvSpPr txBox="1"/>
      </xdr:nvSpPr>
      <xdr:spPr>
        <a:xfrm>
          <a:off x="12547111" y="1673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400">
              <a:solidFill>
                <a:schemeClr val="tx1"/>
              </a:solidFill>
              <a:latin typeface="+mj-ea"/>
              <a:ea typeface="+mj-ea"/>
            </a:rPr>
            <a:t>多くの項目において、類似団体内平均値と比較して低い水準にあるが、特に教育費については、類似団体内順位が</a:t>
          </a:r>
          <a:r>
            <a:rPr kumimoji="1" lang="en-US" altLang="ja-JP" sz="1400">
              <a:solidFill>
                <a:schemeClr val="tx1"/>
              </a:solidFill>
              <a:latin typeface="+mj-ea"/>
              <a:ea typeface="+mj-ea"/>
            </a:rPr>
            <a:t>93</a:t>
          </a:r>
          <a:r>
            <a:rPr kumimoji="1" lang="ja-JP" altLang="en-US" sz="1400">
              <a:solidFill>
                <a:schemeClr val="tx1"/>
              </a:solidFill>
              <a:latin typeface="+mj-ea"/>
              <a:ea typeface="+mj-ea"/>
            </a:rPr>
            <a:t>団体中</a:t>
          </a:r>
          <a:r>
            <a:rPr kumimoji="1" lang="en-US" altLang="ja-JP" sz="1400">
              <a:solidFill>
                <a:schemeClr val="tx1"/>
              </a:solidFill>
              <a:latin typeface="+mj-ea"/>
              <a:ea typeface="+mj-ea"/>
            </a:rPr>
            <a:t>93</a:t>
          </a:r>
          <a:r>
            <a:rPr kumimoji="1" lang="ja-JP" altLang="en-US" sz="1400">
              <a:solidFill>
                <a:schemeClr val="tx1"/>
              </a:solidFill>
              <a:latin typeface="+mj-ea"/>
              <a:ea typeface="+mj-ea"/>
            </a:rPr>
            <a:t>位となっている。</a:t>
          </a:r>
          <a:endParaRPr kumimoji="1" lang="en-US" altLang="ja-JP" sz="1400">
            <a:solidFill>
              <a:schemeClr val="tx1"/>
            </a:solidFill>
            <a:latin typeface="+mj-ea"/>
            <a:ea typeface="+mj-ea"/>
          </a:endParaRPr>
        </a:p>
        <a:p>
          <a:r>
            <a:rPr kumimoji="1" lang="ja-JP" altLang="en-US" sz="1400">
              <a:solidFill>
                <a:schemeClr val="tx1"/>
              </a:solidFill>
              <a:latin typeface="+mj-ea"/>
              <a:ea typeface="+mj-ea"/>
            </a:rPr>
            <a:t>　教育費については、平成</a:t>
          </a:r>
          <a:r>
            <a:rPr kumimoji="1" lang="en-US" altLang="ja-JP" sz="1400">
              <a:solidFill>
                <a:schemeClr val="tx1"/>
              </a:solidFill>
              <a:latin typeface="+mj-ea"/>
              <a:ea typeface="+mj-ea"/>
            </a:rPr>
            <a:t>28</a:t>
          </a:r>
          <a:r>
            <a:rPr kumimoji="1" lang="ja-JP" altLang="en-US" sz="1400">
              <a:solidFill>
                <a:schemeClr val="tx1"/>
              </a:solidFill>
              <a:latin typeface="+mj-ea"/>
              <a:ea typeface="+mj-ea"/>
            </a:rPr>
            <a:t>年度、新体育館の建設を開始したが、小学校校舎の施設改造工事費が減少したこと等により減少した。</a:t>
          </a:r>
        </a:p>
        <a:p>
          <a:r>
            <a:rPr kumimoji="1" lang="ja-JP" altLang="en-US" sz="1400">
              <a:solidFill>
                <a:srgbClr val="FF0000"/>
              </a:solidFill>
              <a:latin typeface="+mj-ea"/>
              <a:ea typeface="+mj-ea"/>
            </a:rPr>
            <a:t>　</a:t>
          </a:r>
          <a:r>
            <a:rPr kumimoji="1" lang="ja-JP" altLang="en-US" sz="1400">
              <a:solidFill>
                <a:schemeClr val="tx1"/>
              </a:solidFill>
              <a:latin typeface="+mj-ea"/>
              <a:ea typeface="+mj-ea"/>
            </a:rPr>
            <a:t>民生費は住民一人当たり</a:t>
          </a:r>
          <a:r>
            <a:rPr kumimoji="1" lang="en-US" altLang="ja-JP" sz="1400">
              <a:solidFill>
                <a:schemeClr val="tx1"/>
              </a:solidFill>
              <a:latin typeface="+mj-ea"/>
              <a:ea typeface="+mj-ea"/>
            </a:rPr>
            <a:t>120,145</a:t>
          </a:r>
          <a:r>
            <a:rPr kumimoji="1" lang="ja-JP" altLang="en-US" sz="1400">
              <a:solidFill>
                <a:schemeClr val="tx1"/>
              </a:solidFill>
              <a:latin typeface="+mj-ea"/>
              <a:ea typeface="+mj-ea"/>
            </a:rPr>
            <a:t>円となっており、少子高齢化に伴う社会保障経費の増加だけでなく、子どもを持つ世帯の負担軽減のための子ども医療費助成の拡大や、学童保育所の整備等を実施したことにより、年々増加傾向にある。</a:t>
          </a:r>
        </a:p>
        <a:p>
          <a:r>
            <a:rPr kumimoji="1" lang="ja-JP" altLang="en-US" sz="1400">
              <a:solidFill>
                <a:schemeClr val="tx1"/>
              </a:solidFill>
              <a:latin typeface="+mj-ea"/>
              <a:ea typeface="+mj-ea"/>
            </a:rPr>
            <a:t>　なお、労働費は住民一人当たり</a:t>
          </a:r>
          <a:r>
            <a:rPr kumimoji="1" lang="en-US" altLang="ja-JP" sz="1400">
              <a:solidFill>
                <a:schemeClr val="tx1"/>
              </a:solidFill>
              <a:latin typeface="+mj-ea"/>
              <a:ea typeface="+mj-ea"/>
            </a:rPr>
            <a:t>1,691</a:t>
          </a:r>
          <a:r>
            <a:rPr kumimoji="1" lang="ja-JP" altLang="en-US" sz="1400">
              <a:solidFill>
                <a:schemeClr val="tx1"/>
              </a:solidFill>
              <a:latin typeface="+mj-ea"/>
              <a:ea typeface="+mj-ea"/>
            </a:rPr>
            <a:t>円となっており、唯一、類似団体内平均値を上回っているが、この主な要因は、すいとぴあ江南の管理運営に係る指定管理料によるものである。</a:t>
          </a:r>
        </a:p>
        <a:p>
          <a:r>
            <a:rPr kumimoji="1" lang="ja-JP" altLang="en-US" sz="1400">
              <a:solidFill>
                <a:schemeClr val="tx1"/>
              </a:solidFill>
              <a:latin typeface="+mj-ea"/>
              <a:ea typeface="+mj-ea"/>
            </a:rPr>
            <a:t>　今後も、少子高齢化への対応に伴う民生費の増が続くことが見込まれるため、今まで以上に無駄をなくしつつ、事業の「選択と集中」を図り、効率的かつ効果的な事業の実施に努めていく。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ＭＳ ゴシック" pitchFamily="49" charset="-128"/>
              <a:ea typeface="ＭＳ ゴシック" pitchFamily="49" charset="-128"/>
            </a:rPr>
            <a:t>　</a:t>
          </a:r>
          <a:r>
            <a:rPr kumimoji="1" lang="ja-JP" altLang="en-US" sz="1050">
              <a:solidFill>
                <a:schemeClr val="tx1"/>
              </a:solidFill>
              <a:latin typeface="+mn-ea"/>
              <a:ea typeface="+mn-ea"/>
            </a:rPr>
            <a:t>財政調整基金残高は、平成</a:t>
          </a:r>
          <a:r>
            <a:rPr kumimoji="1" lang="en-US" altLang="ja-JP" sz="1050">
              <a:solidFill>
                <a:schemeClr val="tx1"/>
              </a:solidFill>
              <a:latin typeface="+mn-ea"/>
              <a:ea typeface="+mn-ea"/>
            </a:rPr>
            <a:t>28</a:t>
          </a:r>
          <a:r>
            <a:rPr kumimoji="1" lang="ja-JP" altLang="en-US" sz="1050">
              <a:solidFill>
                <a:schemeClr val="tx1"/>
              </a:solidFill>
              <a:latin typeface="+mn-ea"/>
              <a:ea typeface="+mn-ea"/>
            </a:rPr>
            <a:t>年度末時点において</a:t>
          </a:r>
          <a:r>
            <a:rPr kumimoji="1" lang="en-US" altLang="ja-JP" sz="1050">
              <a:solidFill>
                <a:schemeClr val="tx1"/>
              </a:solidFill>
              <a:latin typeface="+mn-ea"/>
              <a:ea typeface="+mn-ea"/>
            </a:rPr>
            <a:t>2,739,920</a:t>
          </a:r>
          <a:r>
            <a:rPr kumimoji="1" lang="ja-JP" altLang="en-US" sz="1050">
              <a:solidFill>
                <a:schemeClr val="tx1"/>
              </a:solidFill>
              <a:latin typeface="+mn-ea"/>
              <a:ea typeface="+mn-ea"/>
            </a:rPr>
            <a:t>千円、標準財政規模の</a:t>
          </a:r>
          <a:r>
            <a:rPr kumimoji="1" lang="en-US" altLang="ja-JP" sz="1050">
              <a:solidFill>
                <a:schemeClr val="tx1"/>
              </a:solidFill>
              <a:latin typeface="+mn-ea"/>
              <a:ea typeface="+mn-ea"/>
            </a:rPr>
            <a:t>15.39</a:t>
          </a:r>
          <a:r>
            <a:rPr kumimoji="1" lang="ja-JP" altLang="en-US" sz="1050">
              <a:solidFill>
                <a:schemeClr val="tx1"/>
              </a:solidFill>
              <a:latin typeface="+mn-ea"/>
              <a:ea typeface="+mn-ea"/>
            </a:rPr>
            <a:t>％となっており、前年度と比較して</a:t>
          </a:r>
          <a:r>
            <a:rPr kumimoji="1" lang="en-US" altLang="ja-JP" sz="1050">
              <a:solidFill>
                <a:schemeClr val="tx1"/>
              </a:solidFill>
              <a:latin typeface="+mn-ea"/>
              <a:ea typeface="+mn-ea"/>
            </a:rPr>
            <a:t>0.15</a:t>
          </a:r>
          <a:r>
            <a:rPr kumimoji="1" lang="ja-JP" altLang="en-US" sz="1050">
              <a:solidFill>
                <a:schemeClr val="tx1"/>
              </a:solidFill>
              <a:latin typeface="+mn-ea"/>
              <a:ea typeface="+mn-ea"/>
            </a:rPr>
            <a:t>ポイントの減少となっている。</a:t>
          </a:r>
          <a:r>
            <a:rPr kumimoji="1" lang="ja-JP" altLang="ja-JP" sz="1050" baseline="0">
              <a:solidFill>
                <a:schemeClr val="dk1"/>
              </a:solidFill>
              <a:effectLst/>
              <a:latin typeface="+mn-ea"/>
              <a:ea typeface="+mn-ea"/>
              <a:cs typeface="+mn-cs"/>
            </a:rPr>
            <a:t>実質収支額の標準財政規模比は黒字で推移しているが、</a:t>
          </a:r>
          <a:r>
            <a:rPr kumimoji="1" lang="ja-JP" altLang="en-US" sz="1050" baseline="0">
              <a:solidFill>
                <a:schemeClr val="dk1"/>
              </a:solidFill>
              <a:effectLst/>
              <a:latin typeface="+mn-ea"/>
              <a:ea typeface="+mn-ea"/>
              <a:cs typeface="+mn-cs"/>
            </a:rPr>
            <a:t>平成</a:t>
          </a:r>
          <a:r>
            <a:rPr kumimoji="1" lang="en-US" altLang="ja-JP" sz="1050" baseline="0">
              <a:solidFill>
                <a:schemeClr val="dk1"/>
              </a:solidFill>
              <a:effectLst/>
              <a:latin typeface="+mn-ea"/>
              <a:ea typeface="+mn-ea"/>
              <a:cs typeface="+mn-cs"/>
            </a:rPr>
            <a:t>28</a:t>
          </a:r>
          <a:r>
            <a:rPr kumimoji="1" lang="ja-JP" altLang="en-US" sz="1050" baseline="0">
              <a:solidFill>
                <a:schemeClr val="dk1"/>
              </a:solidFill>
              <a:effectLst/>
              <a:latin typeface="+mn-ea"/>
              <a:ea typeface="+mn-ea"/>
              <a:cs typeface="+mn-cs"/>
            </a:rPr>
            <a:t>年度は新体育館建設事業等により多額の経費を要したことから、</a:t>
          </a:r>
          <a:r>
            <a:rPr kumimoji="1" lang="ja-JP" altLang="ja-JP" sz="1050" baseline="0">
              <a:solidFill>
                <a:schemeClr val="dk1"/>
              </a:solidFill>
              <a:effectLst/>
              <a:latin typeface="+mn-ea"/>
              <a:ea typeface="+mn-ea"/>
              <a:cs typeface="+mn-cs"/>
            </a:rPr>
            <a:t>財政調整基金の取崩額</a:t>
          </a:r>
          <a:r>
            <a:rPr kumimoji="1" lang="ja-JP" altLang="en-US" sz="1050" baseline="0">
              <a:solidFill>
                <a:schemeClr val="dk1"/>
              </a:solidFill>
              <a:effectLst/>
              <a:latin typeface="+mn-ea"/>
              <a:ea typeface="+mn-ea"/>
              <a:cs typeface="+mn-cs"/>
            </a:rPr>
            <a:t>が</a:t>
          </a:r>
          <a:r>
            <a:rPr kumimoji="1" lang="ja-JP" altLang="ja-JP" sz="1050" baseline="0">
              <a:solidFill>
                <a:schemeClr val="dk1"/>
              </a:solidFill>
              <a:effectLst/>
              <a:latin typeface="+mn-ea"/>
              <a:ea typeface="+mn-ea"/>
              <a:cs typeface="+mn-cs"/>
            </a:rPr>
            <a:t>増加</a:t>
          </a:r>
          <a:r>
            <a:rPr kumimoji="1" lang="ja-JP" altLang="en-US" sz="1050" baseline="0">
              <a:solidFill>
                <a:schemeClr val="dk1"/>
              </a:solidFill>
              <a:effectLst/>
              <a:latin typeface="+mn-ea"/>
              <a:ea typeface="+mn-ea"/>
              <a:cs typeface="+mn-cs"/>
            </a:rPr>
            <a:t>し</a:t>
          </a:r>
          <a:r>
            <a:rPr kumimoji="1" lang="ja-JP" altLang="ja-JP" sz="1050" baseline="0">
              <a:solidFill>
                <a:schemeClr val="dk1"/>
              </a:solidFill>
              <a:effectLst/>
              <a:latin typeface="+mn-ea"/>
              <a:ea typeface="+mn-ea"/>
              <a:cs typeface="+mn-cs"/>
            </a:rPr>
            <a:t>、実質単年度収支の標準財政規模比は、</a:t>
          </a:r>
          <a:r>
            <a:rPr kumimoji="1" lang="en-US" altLang="ja-JP" sz="1050" baseline="0">
              <a:solidFill>
                <a:schemeClr val="dk1"/>
              </a:solidFill>
              <a:effectLst/>
              <a:latin typeface="+mn-ea"/>
              <a:ea typeface="+mn-ea"/>
              <a:cs typeface="+mn-cs"/>
            </a:rPr>
            <a:t>5.26</a:t>
          </a:r>
          <a:r>
            <a:rPr kumimoji="1" lang="ja-JP" altLang="ja-JP" sz="1050" baseline="0">
              <a:solidFill>
                <a:schemeClr val="dk1"/>
              </a:solidFill>
              <a:effectLst/>
              <a:latin typeface="+mn-ea"/>
              <a:ea typeface="+mn-ea"/>
              <a:cs typeface="+mn-cs"/>
            </a:rPr>
            <a:t>ポイントの減少となった。</a:t>
          </a:r>
          <a:endParaRPr kumimoji="1" lang="ja-JP" altLang="en-US" sz="1050">
            <a:solidFill>
              <a:srgbClr val="FF0000"/>
            </a:solidFill>
            <a:latin typeface="+mn-ea"/>
            <a:ea typeface="+mn-ea"/>
          </a:endParaRPr>
        </a:p>
        <a:p>
          <a:r>
            <a:rPr kumimoji="1" lang="ja-JP" altLang="en-US" sz="1050">
              <a:solidFill>
                <a:srgbClr val="FF0000"/>
              </a:solidFill>
              <a:latin typeface="+mn-ea"/>
              <a:ea typeface="+mn-ea"/>
            </a:rPr>
            <a:t>　 </a:t>
          </a:r>
          <a:r>
            <a:rPr kumimoji="1" lang="ja-JP" altLang="en-US" sz="1050">
              <a:solidFill>
                <a:schemeClr val="tx1"/>
              </a:solidFill>
              <a:latin typeface="+mn-ea"/>
              <a:ea typeface="+mn-ea"/>
            </a:rPr>
            <a:t>今後は、</a:t>
          </a:r>
          <a:r>
            <a:rPr kumimoji="1" lang="ja-JP" altLang="ja-JP" sz="1050">
              <a:solidFill>
                <a:schemeClr val="dk1"/>
              </a:solidFill>
              <a:effectLst/>
              <a:latin typeface="+mn-lt"/>
              <a:ea typeface="+mn-ea"/>
              <a:cs typeface="+mn-cs"/>
            </a:rPr>
            <a:t>鉄道高架化整備事業や</a:t>
          </a:r>
          <a:r>
            <a:rPr kumimoji="1" lang="ja-JP" altLang="en-US" sz="1050">
              <a:solidFill>
                <a:schemeClr val="dk1"/>
              </a:solidFill>
              <a:effectLst/>
              <a:latin typeface="+mn-lt"/>
              <a:ea typeface="+mn-ea"/>
              <a:cs typeface="+mn-cs"/>
            </a:rPr>
            <a:t>新体育館建設事業をはじめ、</a:t>
          </a:r>
          <a:r>
            <a:rPr kumimoji="1" lang="ja-JP" altLang="en-US" sz="1050">
              <a:solidFill>
                <a:schemeClr val="tx1"/>
              </a:solidFill>
              <a:latin typeface="+mn-ea"/>
              <a:ea typeface="+mn-ea"/>
            </a:rPr>
            <a:t>公共施設の更新、老朽化対策に多額の財政負担が生じることから、国や県の補助金等を最大限活用しながら健全な財政運営に努めるとともに、実質単年度収支が黒字となるよう、長期的な視野に立った計画的な財政運営を行うため、有効に財政調整基金を活用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effectLst/>
              <a:latin typeface="+mn-ea"/>
              <a:ea typeface="+mn-ea"/>
              <a:cs typeface="+mn-cs"/>
            </a:rPr>
            <a:t>　 </a:t>
          </a:r>
          <a:r>
            <a:rPr kumimoji="1" lang="ja-JP" altLang="ja-JP" sz="1400">
              <a:solidFill>
                <a:schemeClr val="tx1"/>
              </a:solidFill>
              <a:effectLst/>
              <a:latin typeface="+mn-ea"/>
              <a:ea typeface="+mn-ea"/>
              <a:cs typeface="+mn-cs"/>
            </a:rPr>
            <a:t>すべての会計が継続的に黒字で推移しており、特に水道事業会計は、標準財政規模比で</a:t>
          </a:r>
          <a:r>
            <a:rPr kumimoji="1" lang="en-US" altLang="ja-JP" sz="1400">
              <a:solidFill>
                <a:schemeClr val="tx1"/>
              </a:solidFill>
              <a:effectLst/>
              <a:latin typeface="+mn-ea"/>
              <a:ea typeface="+mn-ea"/>
              <a:cs typeface="+mn-cs"/>
            </a:rPr>
            <a:t>7</a:t>
          </a:r>
          <a:r>
            <a:rPr kumimoji="1" lang="ja-JP" altLang="ja-JP" sz="1400">
              <a:solidFill>
                <a:schemeClr val="tx1"/>
              </a:solidFill>
              <a:effectLst/>
              <a:latin typeface="+mn-ea"/>
              <a:ea typeface="+mn-ea"/>
              <a:cs typeface="+mn-cs"/>
            </a:rPr>
            <a:t>％超となっている。</a:t>
          </a:r>
          <a:endParaRPr lang="ja-JP" altLang="ja-JP" sz="1400">
            <a:solidFill>
              <a:schemeClr val="tx1"/>
            </a:solidFill>
            <a:effectLst/>
            <a:latin typeface="+mn-ea"/>
            <a:ea typeface="+mn-ea"/>
          </a:endParaRPr>
        </a:p>
        <a:p>
          <a:r>
            <a:rPr kumimoji="1" lang="en-US" altLang="ja-JP" sz="1400">
              <a:solidFill>
                <a:schemeClr val="tx1"/>
              </a:solidFill>
              <a:effectLst/>
              <a:latin typeface="+mn-ea"/>
              <a:ea typeface="+mn-ea"/>
              <a:cs typeface="+mn-cs"/>
            </a:rPr>
            <a:t> </a:t>
          </a:r>
          <a:r>
            <a:rPr kumimoji="1" lang="ja-JP" altLang="ja-JP" sz="1400">
              <a:solidFill>
                <a:schemeClr val="tx1"/>
              </a:solidFill>
              <a:effectLst/>
              <a:latin typeface="+mn-ea"/>
              <a:ea typeface="+mn-ea"/>
              <a:cs typeface="+mn-cs"/>
            </a:rPr>
            <a:t>　一般会計は前年度と比較して</a:t>
          </a:r>
          <a:r>
            <a:rPr kumimoji="1" lang="en-US" altLang="ja-JP" sz="1400">
              <a:solidFill>
                <a:schemeClr val="tx1"/>
              </a:solidFill>
              <a:effectLst/>
              <a:latin typeface="+mn-ea"/>
              <a:ea typeface="+mn-ea"/>
              <a:cs typeface="+mn-cs"/>
            </a:rPr>
            <a:t>1.14</a:t>
          </a:r>
          <a:r>
            <a:rPr kumimoji="1" lang="ja-JP" altLang="ja-JP" sz="1400">
              <a:solidFill>
                <a:schemeClr val="tx1"/>
              </a:solidFill>
              <a:effectLst/>
              <a:latin typeface="+mn-ea"/>
              <a:ea typeface="+mn-ea"/>
              <a:cs typeface="+mn-cs"/>
            </a:rPr>
            <a:t>ポイント減少し、</a:t>
          </a:r>
          <a:r>
            <a:rPr kumimoji="1" lang="en-US" altLang="ja-JP" sz="1400">
              <a:solidFill>
                <a:schemeClr val="tx1"/>
              </a:solidFill>
              <a:effectLst/>
              <a:latin typeface="+mn-ea"/>
              <a:ea typeface="+mn-ea"/>
              <a:cs typeface="+mn-cs"/>
            </a:rPr>
            <a:t>4.76</a:t>
          </a:r>
          <a:r>
            <a:rPr kumimoji="1" lang="ja-JP" altLang="ja-JP" sz="1400">
              <a:solidFill>
                <a:schemeClr val="tx1"/>
              </a:solidFill>
              <a:effectLst/>
              <a:latin typeface="+mn-ea"/>
              <a:ea typeface="+mn-ea"/>
              <a:cs typeface="+mn-cs"/>
            </a:rPr>
            <a:t>％となった。</a:t>
          </a:r>
          <a:r>
            <a:rPr kumimoji="1" lang="ja-JP" altLang="en-US" sz="1400">
              <a:solidFill>
                <a:schemeClr val="tx1"/>
              </a:solidFill>
              <a:effectLst/>
              <a:latin typeface="+mn-ea"/>
              <a:ea typeface="+mn-ea"/>
              <a:cs typeface="+mn-cs"/>
            </a:rPr>
            <a:t>なお、</a:t>
          </a:r>
          <a:r>
            <a:rPr kumimoji="1" lang="ja-JP" altLang="ja-JP" sz="1400">
              <a:solidFill>
                <a:schemeClr val="dk1"/>
              </a:solidFill>
              <a:effectLst/>
              <a:latin typeface="+mj-ea"/>
              <a:ea typeface="+mj-ea"/>
              <a:cs typeface="+mn-cs"/>
            </a:rPr>
            <a:t>標準財政規模が前年度よりも</a:t>
          </a:r>
          <a:r>
            <a:rPr kumimoji="1" lang="en-US" altLang="ja-JP" sz="1400">
              <a:solidFill>
                <a:schemeClr val="dk1"/>
              </a:solidFill>
              <a:effectLst/>
              <a:latin typeface="+mj-ea"/>
              <a:ea typeface="+mj-ea"/>
              <a:cs typeface="+mn-cs"/>
            </a:rPr>
            <a:t>32,446</a:t>
          </a:r>
          <a:r>
            <a:rPr kumimoji="1" lang="ja-JP" altLang="ja-JP" sz="1400">
              <a:solidFill>
                <a:schemeClr val="dk1"/>
              </a:solidFill>
              <a:effectLst/>
              <a:latin typeface="+mj-ea"/>
              <a:ea typeface="+mj-ea"/>
              <a:cs typeface="+mn-cs"/>
            </a:rPr>
            <a:t>千円減少したことによ</a:t>
          </a:r>
          <a:r>
            <a:rPr kumimoji="1" lang="ja-JP" altLang="en-US" sz="1400">
              <a:solidFill>
                <a:schemeClr val="dk1"/>
              </a:solidFill>
              <a:effectLst/>
              <a:latin typeface="+mj-ea"/>
              <a:ea typeface="+mj-ea"/>
              <a:cs typeface="+mn-cs"/>
            </a:rPr>
            <a:t>り</a:t>
          </a:r>
          <a:r>
            <a:rPr kumimoji="1" lang="ja-JP" altLang="ja-JP" sz="1400">
              <a:solidFill>
                <a:schemeClr val="tx1"/>
              </a:solidFill>
              <a:effectLst/>
              <a:latin typeface="+mn-ea"/>
              <a:ea typeface="+mn-ea"/>
              <a:cs typeface="+mn-cs"/>
            </a:rPr>
            <a:t>、国民健康保険特別会計</a:t>
          </a:r>
          <a:r>
            <a:rPr kumimoji="1" lang="ja-JP" altLang="en-US" sz="1400">
              <a:solidFill>
                <a:schemeClr val="tx1"/>
              </a:solidFill>
              <a:effectLst/>
              <a:latin typeface="+mn-ea"/>
              <a:ea typeface="+mn-ea"/>
              <a:cs typeface="+mn-cs"/>
            </a:rPr>
            <a:t>は</a:t>
          </a:r>
          <a:r>
            <a:rPr kumimoji="1" lang="en-US" altLang="ja-JP" sz="1400">
              <a:solidFill>
                <a:schemeClr val="tx1"/>
              </a:solidFill>
              <a:effectLst/>
              <a:latin typeface="+mn-ea"/>
              <a:ea typeface="+mn-ea"/>
              <a:cs typeface="+mn-cs"/>
            </a:rPr>
            <a:t>0.1</a:t>
          </a:r>
          <a:r>
            <a:rPr kumimoji="1" lang="ja-JP" altLang="ja-JP" sz="1400">
              <a:solidFill>
                <a:schemeClr val="tx1"/>
              </a:solidFill>
              <a:effectLst/>
              <a:latin typeface="+mn-ea"/>
              <a:ea typeface="+mn-ea"/>
              <a:cs typeface="+mn-cs"/>
            </a:rPr>
            <a:t>ポイント</a:t>
          </a:r>
          <a:r>
            <a:rPr kumimoji="1" lang="ja-JP" altLang="en-US" sz="1400">
              <a:solidFill>
                <a:schemeClr val="tx1"/>
              </a:solidFill>
              <a:effectLst/>
              <a:latin typeface="+mn-ea"/>
              <a:ea typeface="+mn-ea"/>
              <a:cs typeface="+mn-cs"/>
            </a:rPr>
            <a:t>増加</a:t>
          </a:r>
          <a:r>
            <a:rPr kumimoji="1" lang="ja-JP" altLang="ja-JP" sz="1400">
              <a:solidFill>
                <a:schemeClr val="tx1"/>
              </a:solidFill>
              <a:effectLst/>
              <a:latin typeface="+mn-ea"/>
              <a:ea typeface="+mn-ea"/>
              <a:cs typeface="+mn-cs"/>
            </a:rPr>
            <a:t>し、</a:t>
          </a:r>
          <a:r>
            <a:rPr kumimoji="1" lang="en-US" altLang="ja-JP" sz="1400">
              <a:solidFill>
                <a:schemeClr val="tx1"/>
              </a:solidFill>
              <a:effectLst/>
              <a:latin typeface="+mn-ea"/>
              <a:ea typeface="+mn-ea"/>
              <a:cs typeface="+mn-cs"/>
            </a:rPr>
            <a:t>3.48</a:t>
          </a:r>
          <a:r>
            <a:rPr kumimoji="1" lang="ja-JP" altLang="ja-JP" sz="1400">
              <a:solidFill>
                <a:schemeClr val="tx1"/>
              </a:solidFill>
              <a:effectLst/>
              <a:latin typeface="+mn-ea"/>
              <a:ea typeface="+mn-ea"/>
              <a:cs typeface="+mn-cs"/>
            </a:rPr>
            <a:t>％となり、介護保険特別会計は</a:t>
          </a:r>
          <a:r>
            <a:rPr kumimoji="1" lang="en-US" altLang="ja-JP" sz="1400">
              <a:solidFill>
                <a:schemeClr val="tx1"/>
              </a:solidFill>
              <a:effectLst/>
              <a:latin typeface="+mn-ea"/>
              <a:ea typeface="+mn-ea"/>
              <a:cs typeface="+mn-cs"/>
            </a:rPr>
            <a:t>1.28</a:t>
          </a:r>
          <a:r>
            <a:rPr kumimoji="1" lang="ja-JP" altLang="ja-JP" sz="1400">
              <a:solidFill>
                <a:schemeClr val="tx1"/>
              </a:solidFill>
              <a:effectLst/>
              <a:latin typeface="+mn-ea"/>
              <a:ea typeface="+mn-ea"/>
              <a:cs typeface="+mn-cs"/>
            </a:rPr>
            <a:t>ポイント</a:t>
          </a:r>
          <a:r>
            <a:rPr kumimoji="1" lang="ja-JP" altLang="en-US" sz="1400">
              <a:solidFill>
                <a:schemeClr val="tx1"/>
              </a:solidFill>
              <a:effectLst/>
              <a:latin typeface="+mn-ea"/>
              <a:ea typeface="+mn-ea"/>
              <a:cs typeface="+mn-cs"/>
            </a:rPr>
            <a:t>増加</a:t>
          </a:r>
          <a:r>
            <a:rPr kumimoji="1" lang="ja-JP" altLang="ja-JP" sz="1400">
              <a:solidFill>
                <a:schemeClr val="tx1"/>
              </a:solidFill>
              <a:effectLst/>
              <a:latin typeface="+mn-ea"/>
              <a:ea typeface="+mn-ea"/>
              <a:cs typeface="+mn-cs"/>
            </a:rPr>
            <a:t>して</a:t>
          </a:r>
          <a:r>
            <a:rPr kumimoji="1" lang="en-US" altLang="ja-JP" sz="1400">
              <a:solidFill>
                <a:schemeClr val="tx1"/>
              </a:solidFill>
              <a:effectLst/>
              <a:latin typeface="+mn-ea"/>
              <a:ea typeface="+mn-ea"/>
              <a:cs typeface="+mn-cs"/>
            </a:rPr>
            <a:t>1.82</a:t>
          </a:r>
          <a:r>
            <a:rPr kumimoji="1" lang="ja-JP" altLang="ja-JP" sz="1400">
              <a:solidFill>
                <a:schemeClr val="tx1"/>
              </a:solidFill>
              <a:effectLst/>
              <a:latin typeface="+mn-ea"/>
              <a:ea typeface="+mn-ea"/>
              <a:cs typeface="+mn-cs"/>
            </a:rPr>
            <a:t>％、後期高齢者医療特別会計は</a:t>
          </a:r>
          <a:r>
            <a:rPr kumimoji="1" lang="en-US" altLang="ja-JP" sz="1400">
              <a:solidFill>
                <a:schemeClr val="tx1"/>
              </a:solidFill>
              <a:effectLst/>
              <a:latin typeface="+mn-ea"/>
              <a:ea typeface="+mn-ea"/>
              <a:cs typeface="+mn-cs"/>
            </a:rPr>
            <a:t>0.02</a:t>
          </a:r>
          <a:r>
            <a:rPr kumimoji="1" lang="ja-JP" altLang="ja-JP" sz="1400">
              <a:solidFill>
                <a:schemeClr val="tx1"/>
              </a:solidFill>
              <a:effectLst/>
              <a:latin typeface="+mn-ea"/>
              <a:ea typeface="+mn-ea"/>
              <a:cs typeface="+mn-cs"/>
            </a:rPr>
            <a:t>ポイント</a:t>
          </a:r>
          <a:r>
            <a:rPr kumimoji="1" lang="ja-JP" altLang="en-US" sz="1400">
              <a:solidFill>
                <a:schemeClr val="tx1"/>
              </a:solidFill>
              <a:effectLst/>
              <a:latin typeface="+mn-ea"/>
              <a:ea typeface="+mn-ea"/>
              <a:cs typeface="+mn-cs"/>
            </a:rPr>
            <a:t>増加</a:t>
          </a:r>
          <a:r>
            <a:rPr kumimoji="1" lang="ja-JP" altLang="ja-JP" sz="1400">
              <a:solidFill>
                <a:schemeClr val="tx1"/>
              </a:solidFill>
              <a:effectLst/>
              <a:latin typeface="+mn-ea"/>
              <a:ea typeface="+mn-ea"/>
              <a:cs typeface="+mn-cs"/>
            </a:rPr>
            <a:t>し、</a:t>
          </a:r>
          <a:r>
            <a:rPr kumimoji="1" lang="en-US" altLang="ja-JP" sz="1400">
              <a:solidFill>
                <a:schemeClr val="tx1"/>
              </a:solidFill>
              <a:effectLst/>
              <a:latin typeface="+mn-ea"/>
              <a:ea typeface="+mn-ea"/>
              <a:cs typeface="+mn-cs"/>
            </a:rPr>
            <a:t>0.04</a:t>
          </a:r>
          <a:r>
            <a:rPr kumimoji="1" lang="ja-JP" altLang="ja-JP" sz="1400">
              <a:solidFill>
                <a:schemeClr val="tx1"/>
              </a:solidFill>
              <a:effectLst/>
              <a:latin typeface="+mn-ea"/>
              <a:ea typeface="+mn-ea"/>
              <a:cs typeface="+mn-cs"/>
            </a:rPr>
            <a:t>％となった。</a:t>
          </a:r>
          <a:endParaRPr lang="ja-JP" altLang="ja-JP" sz="1400">
            <a:solidFill>
              <a:schemeClr val="tx1"/>
            </a:solidFill>
            <a:effectLst/>
            <a:latin typeface="+mn-ea"/>
            <a:ea typeface="+mn-ea"/>
          </a:endParaRPr>
        </a:p>
        <a:p>
          <a:r>
            <a:rPr kumimoji="1" lang="en-US" altLang="ja-JP" sz="1400">
              <a:solidFill>
                <a:schemeClr val="tx1"/>
              </a:solidFill>
              <a:effectLst/>
              <a:latin typeface="+mn-ea"/>
              <a:ea typeface="+mn-ea"/>
              <a:cs typeface="+mn-cs"/>
            </a:rPr>
            <a:t> </a:t>
          </a:r>
          <a:r>
            <a:rPr kumimoji="1" lang="ja-JP" altLang="ja-JP" sz="1400">
              <a:solidFill>
                <a:schemeClr val="tx1"/>
              </a:solidFill>
              <a:effectLst/>
              <a:latin typeface="+mn-ea"/>
              <a:ea typeface="+mn-ea"/>
              <a:cs typeface="+mn-cs"/>
            </a:rPr>
            <a:t>　今後も、更なる高齢者人口の増加に伴い、社会保障経費の増加が見込まれ、一般会計から介護保険特別会計や後期高齢者医療特別会計への繰出金が増加することが予想される。また、</a:t>
          </a:r>
          <a:r>
            <a:rPr kumimoji="1" lang="ja-JP" altLang="ja-JP" sz="1400">
              <a:solidFill>
                <a:schemeClr val="tx1"/>
              </a:solidFill>
              <a:effectLst/>
              <a:latin typeface="+mn-lt"/>
              <a:ea typeface="+mn-ea"/>
              <a:cs typeface="+mn-cs"/>
            </a:rPr>
            <a:t>鉄道高架化整備事業</a:t>
          </a:r>
          <a:r>
            <a:rPr kumimoji="1" lang="ja-JP" altLang="ja-JP" sz="1400">
              <a:solidFill>
                <a:schemeClr val="tx1"/>
              </a:solidFill>
              <a:effectLst/>
              <a:latin typeface="+mn-ea"/>
              <a:ea typeface="+mn-ea"/>
              <a:cs typeface="+mn-cs"/>
            </a:rPr>
            <a:t>や</a:t>
          </a:r>
          <a:r>
            <a:rPr kumimoji="1" lang="ja-JP" altLang="en-US" sz="1400">
              <a:solidFill>
                <a:schemeClr val="tx1"/>
              </a:solidFill>
              <a:effectLst/>
              <a:latin typeface="+mn-ea"/>
              <a:ea typeface="+mn-ea"/>
              <a:cs typeface="+mn-cs"/>
            </a:rPr>
            <a:t>新体育館建設事業</a:t>
          </a:r>
          <a:r>
            <a:rPr kumimoji="1" lang="ja-JP" altLang="ja-JP" sz="1400">
              <a:solidFill>
                <a:schemeClr val="tx1"/>
              </a:solidFill>
              <a:effectLst/>
              <a:latin typeface="+mn-ea"/>
              <a:ea typeface="+mn-ea"/>
              <a:cs typeface="+mn-cs"/>
            </a:rPr>
            <a:t>等、投資的経費も増加することが予想されるため、引き続き歳入確保、歳出削減を徹底することにより、更なる黒字額の確保に努める。</a:t>
          </a:r>
          <a:endParaRPr lang="ja-JP" altLang="ja-JP" sz="1400">
            <a:solidFill>
              <a:schemeClr val="tx1"/>
            </a:solidFill>
            <a:effectLst/>
            <a:latin typeface="+mn-ea"/>
            <a:ea typeface="+mn-ea"/>
          </a:endParaRPr>
        </a:p>
        <a:p>
          <a:r>
            <a:rPr kumimoji="1" lang="en-US" altLang="ja-JP" sz="1400">
              <a:solidFill>
                <a:schemeClr val="tx1"/>
              </a:solidFill>
              <a:effectLst/>
              <a:latin typeface="+mn-ea"/>
              <a:ea typeface="+mn-ea"/>
              <a:cs typeface="+mn-cs"/>
            </a:rPr>
            <a:t> </a:t>
          </a:r>
          <a:r>
            <a:rPr kumimoji="1" lang="ja-JP" altLang="ja-JP" sz="1400">
              <a:solidFill>
                <a:schemeClr val="tx1"/>
              </a:solidFill>
              <a:effectLst/>
              <a:latin typeface="+mn-ea"/>
              <a:ea typeface="+mn-ea"/>
              <a:cs typeface="+mn-cs"/>
            </a:rPr>
            <a:t>　特別会計においては、一般会計からの繰入金に依存せず、保険税や保険料などの更なる徴収率の向上を図るなど歳入の確保に努め、赤字にならないよう健全な財政運営に努める。また、水道事業会計は、基幹管路の更新により多額の経費がかかることから、引き続き黒字額が確保できるよう健全性を確保していく。</a:t>
          </a:r>
          <a:endParaRPr lang="ja-JP" altLang="ja-JP" sz="1400">
            <a:solidFill>
              <a:schemeClr val="tx1"/>
            </a:solidFill>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28659658</v>
      </c>
      <c r="BO4" s="411"/>
      <c r="BP4" s="411"/>
      <c r="BQ4" s="411"/>
      <c r="BR4" s="411"/>
      <c r="BS4" s="411"/>
      <c r="BT4" s="411"/>
      <c r="BU4" s="412"/>
      <c r="BV4" s="410">
        <v>28390521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4.8</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27743831</v>
      </c>
      <c r="BO5" s="416"/>
      <c r="BP5" s="416"/>
      <c r="BQ5" s="416"/>
      <c r="BR5" s="416"/>
      <c r="BS5" s="416"/>
      <c r="BT5" s="416"/>
      <c r="BU5" s="417"/>
      <c r="BV5" s="415">
        <v>27278322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88.2</v>
      </c>
      <c r="CU5" s="386"/>
      <c r="CV5" s="386"/>
      <c r="CW5" s="386"/>
      <c r="CX5" s="386"/>
      <c r="CY5" s="386"/>
      <c r="CZ5" s="386"/>
      <c r="DA5" s="387"/>
      <c r="DB5" s="385">
        <v>83.8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915827</v>
      </c>
      <c r="BO6" s="416"/>
      <c r="BP6" s="416"/>
      <c r="BQ6" s="416"/>
      <c r="BR6" s="416"/>
      <c r="BS6" s="416"/>
      <c r="BT6" s="416"/>
      <c r="BU6" s="417"/>
      <c r="BV6" s="415">
        <v>1112199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94.5</v>
      </c>
      <c r="CU6" s="562"/>
      <c r="CV6" s="562"/>
      <c r="CW6" s="562"/>
      <c r="CX6" s="562"/>
      <c r="CY6" s="562"/>
      <c r="CZ6" s="562"/>
      <c r="DA6" s="563"/>
      <c r="DB6" s="561">
        <v>91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67745</v>
      </c>
      <c r="BO7" s="416"/>
      <c r="BP7" s="416"/>
      <c r="BQ7" s="416"/>
      <c r="BR7" s="416"/>
      <c r="BS7" s="416"/>
      <c r="BT7" s="416"/>
      <c r="BU7" s="417"/>
      <c r="BV7" s="415">
        <v>58576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17804701</v>
      </c>
      <c r="CU7" s="416"/>
      <c r="CV7" s="416"/>
      <c r="CW7" s="416"/>
      <c r="CX7" s="416"/>
      <c r="CY7" s="416"/>
      <c r="CZ7" s="416"/>
      <c r="DA7" s="417"/>
      <c r="DB7" s="415">
        <v>17837147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848082</v>
      </c>
      <c r="BO8" s="416"/>
      <c r="BP8" s="416"/>
      <c r="BQ8" s="416"/>
      <c r="BR8" s="416"/>
      <c r="BS8" s="416"/>
      <c r="BT8" s="416"/>
      <c r="BU8" s="417"/>
      <c r="BV8" s="415">
        <v>1053623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0.81</v>
      </c>
      <c r="CU8" s="525"/>
      <c r="CV8" s="525"/>
      <c r="CW8" s="525"/>
      <c r="CX8" s="525"/>
      <c r="CY8" s="525"/>
      <c r="CZ8" s="525"/>
      <c r="DA8" s="526"/>
      <c r="DB8" s="524">
        <v>0.81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98359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-205541</v>
      </c>
      <c r="BO9" s="416"/>
      <c r="BP9" s="416"/>
      <c r="BQ9" s="416"/>
      <c r="BR9" s="416"/>
      <c r="BS9" s="416"/>
      <c r="BT9" s="416"/>
      <c r="BU9" s="417"/>
      <c r="BV9" s="415">
        <v>2054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11.4</v>
      </c>
      <c r="CU9" s="386"/>
      <c r="CV9" s="386"/>
      <c r="CW9" s="386"/>
      <c r="CX9" s="386"/>
      <c r="CY9" s="386"/>
      <c r="CZ9" s="386"/>
      <c r="DA9" s="387"/>
      <c r="DB9" s="385">
        <v>10.8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99730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528146</v>
      </c>
      <c r="BO10" s="416"/>
      <c r="BP10" s="416"/>
      <c r="BQ10" s="416"/>
      <c r="BR10" s="416"/>
      <c r="BS10" s="416"/>
      <c r="BT10" s="416"/>
      <c r="BU10" s="417"/>
      <c r="BV10" s="415">
        <v>699759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101058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559419</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99436</v>
      </c>
      <c r="S13" s="517"/>
      <c r="T13" s="517"/>
      <c r="U13" s="517"/>
      <c r="V13" s="518"/>
      <c r="W13" s="504" t="s">
        <v>124</v>
      </c>
      <c r="X13" s="428"/>
      <c r="Y13" s="428"/>
      <c r="Z13" s="428"/>
      <c r="AA13" s="428"/>
      <c r="AB13" s="429"/>
      <c r="AC13" s="391">
        <v>451</v>
      </c>
      <c r="AD13" s="392"/>
      <c r="AE13" s="392"/>
      <c r="AF13" s="392"/>
      <c r="AG13" s="393"/>
      <c r="AH13" s="391">
        <v>440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-236814</v>
      </c>
      <c r="BO13" s="416"/>
      <c r="BP13" s="416"/>
      <c r="BQ13" s="416"/>
      <c r="BR13" s="416"/>
      <c r="BS13" s="416"/>
      <c r="BT13" s="416"/>
      <c r="BU13" s="417"/>
      <c r="BV13" s="415">
        <v>701813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4.3</v>
      </c>
      <c r="CU13" s="386"/>
      <c r="CV13" s="386"/>
      <c r="CW13" s="386"/>
      <c r="CX13" s="386"/>
      <c r="CY13" s="386"/>
      <c r="CZ13" s="386"/>
      <c r="DA13" s="387"/>
      <c r="DB13" s="385">
        <v>4.2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101053</v>
      </c>
      <c r="S14" s="517"/>
      <c r="T14" s="517"/>
      <c r="U14" s="517"/>
      <c r="V14" s="518"/>
      <c r="W14" s="519"/>
      <c r="X14" s="431"/>
      <c r="Y14" s="431"/>
      <c r="Z14" s="431"/>
      <c r="AA14" s="431"/>
      <c r="AB14" s="432"/>
      <c r="AC14" s="509">
        <v>1</v>
      </c>
      <c r="AD14" s="510"/>
      <c r="AE14" s="510"/>
      <c r="AF14" s="510"/>
      <c r="AG14" s="511"/>
      <c r="AH14" s="509">
        <v>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20.100000000000001</v>
      </c>
      <c r="CU14" s="488"/>
      <c r="CV14" s="488"/>
      <c r="CW14" s="488"/>
      <c r="CX14" s="488"/>
      <c r="CY14" s="488"/>
      <c r="CZ14" s="488"/>
      <c r="DA14" s="489"/>
      <c r="DB14" s="520">
        <v>25.9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99553</v>
      </c>
      <c r="S15" s="517"/>
      <c r="T15" s="517"/>
      <c r="U15" s="517"/>
      <c r="V15" s="518"/>
      <c r="W15" s="504" t="s">
        <v>131</v>
      </c>
      <c r="X15" s="428"/>
      <c r="Y15" s="428"/>
      <c r="Z15" s="428"/>
      <c r="AA15" s="428"/>
      <c r="AB15" s="429"/>
      <c r="AC15" s="391">
        <v>15230</v>
      </c>
      <c r="AD15" s="392"/>
      <c r="AE15" s="392"/>
      <c r="AF15" s="392"/>
      <c r="AG15" s="393"/>
      <c r="AH15" s="391">
        <v>15633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11096282</v>
      </c>
      <c r="BO15" s="411"/>
      <c r="BP15" s="411"/>
      <c r="BQ15" s="411"/>
      <c r="BR15" s="411"/>
      <c r="BS15" s="411"/>
      <c r="BT15" s="411"/>
      <c r="BU15" s="412"/>
      <c r="BV15" s="410">
        <v>10835158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33.5</v>
      </c>
      <c r="AD16" s="510"/>
      <c r="AE16" s="510"/>
      <c r="AF16" s="510"/>
      <c r="AG16" s="511"/>
      <c r="AH16" s="509">
        <v>34.4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13568240</v>
      </c>
      <c r="BO16" s="416"/>
      <c r="BP16" s="416"/>
      <c r="BQ16" s="416"/>
      <c r="BR16" s="416"/>
      <c r="BS16" s="416"/>
      <c r="BT16" s="416"/>
      <c r="BU16" s="417"/>
      <c r="BV16" s="415">
        <v>13414944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29793</v>
      </c>
      <c r="AD17" s="392"/>
      <c r="AE17" s="392"/>
      <c r="AF17" s="392"/>
      <c r="AG17" s="393"/>
      <c r="AH17" s="391">
        <v>29307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14130922</v>
      </c>
      <c r="BO17" s="416"/>
      <c r="BP17" s="416"/>
      <c r="BQ17" s="416"/>
      <c r="BR17" s="416"/>
      <c r="BS17" s="416"/>
      <c r="BT17" s="416"/>
      <c r="BU17" s="417"/>
      <c r="BV17" s="415">
        <v>13787076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30.2</v>
      </c>
      <c r="M18" s="480"/>
      <c r="N18" s="480"/>
      <c r="O18" s="480"/>
      <c r="P18" s="480"/>
      <c r="Q18" s="480"/>
      <c r="R18" s="481"/>
      <c r="S18" s="481"/>
      <c r="T18" s="481"/>
      <c r="U18" s="481"/>
      <c r="V18" s="482"/>
      <c r="W18" s="496"/>
      <c r="X18" s="497"/>
      <c r="Y18" s="497"/>
      <c r="Z18" s="497"/>
      <c r="AA18" s="497"/>
      <c r="AB18" s="505"/>
      <c r="AC18" s="379">
        <v>65.5</v>
      </c>
      <c r="AD18" s="380"/>
      <c r="AE18" s="380"/>
      <c r="AF18" s="380"/>
      <c r="AG18" s="483"/>
      <c r="AH18" s="379">
        <v>64.599999999999994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15818344</v>
      </c>
      <c r="BO18" s="416"/>
      <c r="BP18" s="416"/>
      <c r="BQ18" s="416"/>
      <c r="BR18" s="416"/>
      <c r="BS18" s="416"/>
      <c r="BT18" s="416"/>
      <c r="BU18" s="417"/>
      <c r="BV18" s="415">
        <v>15478334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3257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20815904</v>
      </c>
      <c r="BO19" s="416"/>
      <c r="BP19" s="416"/>
      <c r="BQ19" s="416"/>
      <c r="BR19" s="416"/>
      <c r="BS19" s="416"/>
      <c r="BT19" s="416"/>
      <c r="BU19" s="417"/>
      <c r="BV19" s="415">
        <v>20920550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37130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23269647</v>
      </c>
      <c r="BO23" s="416"/>
      <c r="BP23" s="416"/>
      <c r="BQ23" s="416"/>
      <c r="BR23" s="416"/>
      <c r="BS23" s="416"/>
      <c r="BT23" s="416"/>
      <c r="BU23" s="417"/>
      <c r="BV23" s="415">
        <v>23845628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9610</v>
      </c>
      <c r="R24" s="392"/>
      <c r="S24" s="392"/>
      <c r="T24" s="392"/>
      <c r="U24" s="392"/>
      <c r="V24" s="393"/>
      <c r="W24" s="457"/>
      <c r="X24" s="448"/>
      <c r="Y24" s="449"/>
      <c r="Z24" s="388" t="s">
        <v>155</v>
      </c>
      <c r="AA24" s="389"/>
      <c r="AB24" s="389"/>
      <c r="AC24" s="389"/>
      <c r="AD24" s="389"/>
      <c r="AE24" s="389"/>
      <c r="AF24" s="389"/>
      <c r="AG24" s="390"/>
      <c r="AH24" s="391">
        <v>595</v>
      </c>
      <c r="AI24" s="392"/>
      <c r="AJ24" s="392"/>
      <c r="AK24" s="392"/>
      <c r="AL24" s="393"/>
      <c r="AM24" s="391">
        <v>1694560</v>
      </c>
      <c r="AN24" s="392"/>
      <c r="AO24" s="392"/>
      <c r="AP24" s="392"/>
      <c r="AQ24" s="392"/>
      <c r="AR24" s="393"/>
      <c r="AS24" s="391">
        <v>2848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20531684</v>
      </c>
      <c r="BO24" s="416"/>
      <c r="BP24" s="416"/>
      <c r="BQ24" s="416"/>
      <c r="BR24" s="416"/>
      <c r="BS24" s="416"/>
      <c r="BT24" s="416"/>
      <c r="BU24" s="417"/>
      <c r="BV24" s="415">
        <v>20834875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8160</v>
      </c>
      <c r="R25" s="392"/>
      <c r="S25" s="392"/>
      <c r="T25" s="392"/>
      <c r="U25" s="392"/>
      <c r="V25" s="393"/>
      <c r="W25" s="457"/>
      <c r="X25" s="448"/>
      <c r="Y25" s="449"/>
      <c r="Z25" s="388" t="s">
        <v>158</v>
      </c>
      <c r="AA25" s="389"/>
      <c r="AB25" s="389"/>
      <c r="AC25" s="389"/>
      <c r="AD25" s="389"/>
      <c r="AE25" s="389"/>
      <c r="AF25" s="389"/>
      <c r="AG25" s="390"/>
      <c r="AH25" s="391">
        <v>105</v>
      </c>
      <c r="AI25" s="392"/>
      <c r="AJ25" s="392"/>
      <c r="AK25" s="392"/>
      <c r="AL25" s="393"/>
      <c r="AM25" s="391">
        <v>303975</v>
      </c>
      <c r="AN25" s="392"/>
      <c r="AO25" s="392"/>
      <c r="AP25" s="392"/>
      <c r="AQ25" s="392"/>
      <c r="AR25" s="393"/>
      <c r="AS25" s="391">
        <v>2895</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3661212</v>
      </c>
      <c r="BO25" s="411"/>
      <c r="BP25" s="411"/>
      <c r="BQ25" s="411"/>
      <c r="BR25" s="411"/>
      <c r="BS25" s="411"/>
      <c r="BT25" s="411"/>
      <c r="BU25" s="412"/>
      <c r="BV25" s="410">
        <v>5203235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7270</v>
      </c>
      <c r="R26" s="392"/>
      <c r="S26" s="392"/>
      <c r="T26" s="392"/>
      <c r="U26" s="392"/>
      <c r="V26" s="393"/>
      <c r="W26" s="457"/>
      <c r="X26" s="448"/>
      <c r="Y26" s="449"/>
      <c r="Z26" s="388" t="s">
        <v>161</v>
      </c>
      <c r="AA26" s="470"/>
      <c r="AB26" s="470"/>
      <c r="AC26" s="470"/>
      <c r="AD26" s="470"/>
      <c r="AE26" s="470"/>
      <c r="AF26" s="470"/>
      <c r="AG26" s="471"/>
      <c r="AH26" s="391">
        <v>40</v>
      </c>
      <c r="AI26" s="392"/>
      <c r="AJ26" s="392"/>
      <c r="AK26" s="392"/>
      <c r="AL26" s="393"/>
      <c r="AM26" s="391">
        <v>122080</v>
      </c>
      <c r="AN26" s="392"/>
      <c r="AO26" s="392"/>
      <c r="AP26" s="392"/>
      <c r="AQ26" s="392"/>
      <c r="AR26" s="393"/>
      <c r="AS26" s="391">
        <v>3052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5320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811779</v>
      </c>
      <c r="BO27" s="419"/>
      <c r="BP27" s="419"/>
      <c r="BQ27" s="419"/>
      <c r="BR27" s="419"/>
      <c r="BS27" s="419"/>
      <c r="BT27" s="419"/>
      <c r="BU27" s="420"/>
      <c r="BV27" s="418">
        <v>811779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4850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2739920</v>
      </c>
      <c r="BO28" s="411"/>
      <c r="BP28" s="411"/>
      <c r="BQ28" s="411"/>
      <c r="BR28" s="411"/>
      <c r="BS28" s="411"/>
      <c r="BT28" s="411"/>
      <c r="BU28" s="412"/>
      <c r="BV28" s="410">
        <v>2771193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20</v>
      </c>
      <c r="M29" s="392"/>
      <c r="N29" s="392"/>
      <c r="O29" s="392"/>
      <c r="P29" s="393"/>
      <c r="Q29" s="391">
        <v>4600</v>
      </c>
      <c r="R29" s="392"/>
      <c r="S29" s="392"/>
      <c r="T29" s="392"/>
      <c r="U29" s="392"/>
      <c r="V29" s="393"/>
      <c r="W29" s="458"/>
      <c r="X29" s="459"/>
      <c r="Y29" s="460"/>
      <c r="Z29" s="388" t="s">
        <v>171</v>
      </c>
      <c r="AA29" s="389"/>
      <c r="AB29" s="389"/>
      <c r="AC29" s="389"/>
      <c r="AD29" s="389"/>
      <c r="AE29" s="389"/>
      <c r="AF29" s="389"/>
      <c r="AG29" s="390"/>
      <c r="AH29" s="391">
        <v>595</v>
      </c>
      <c r="AI29" s="392"/>
      <c r="AJ29" s="392"/>
      <c r="AK29" s="392"/>
      <c r="AL29" s="393"/>
      <c r="AM29" s="391">
        <v>1694560</v>
      </c>
      <c r="AN29" s="392"/>
      <c r="AO29" s="392"/>
      <c r="AP29" s="392"/>
      <c r="AQ29" s="392"/>
      <c r="AR29" s="393"/>
      <c r="AS29" s="391">
        <v>2848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1124489</v>
      </c>
      <c r="BO30" s="419"/>
      <c r="BP30" s="419"/>
      <c r="BQ30" s="419"/>
      <c r="BR30" s="419"/>
      <c r="BS30" s="419"/>
      <c r="BT30" s="419"/>
      <c r="BU30" s="420"/>
      <c r="BV30" s="418">
        <v>1043349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愛知県後期高齢者医療広域連合（一般会計）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江南市土地開発公社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横田教育文化事業特別会計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愛知県後期高齢者医療広域連合（後期高齢者医療特別会計）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尾張都市計画事業江南布袋南部土地区画整理事業特別会計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江南丹羽環境管理組合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愛北広域事務組合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 right="0" top="0.59055118110236227" bottom="0.31496062992125984" header="0.39370078740157483" footer="0"/>
  <pageSetup paperSize="9" scale="53"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6.84</v>
      </c>
      <c r="G34" s="33">
        <v>6.64</v>
      </c>
      <c r="H34" s="33">
        <v>6.75</v>
      </c>
      <c r="I34" s="33">
        <v>7.38</v>
      </c>
      <c r="J34" s="34">
        <v>7.83</v>
      </c>
      <c r="K34" s="22"/>
      <c r="L34" s="22"/>
      <c r="M34" s="22"/>
      <c r="N34" s="22"/>
      <c r="O34" s="22"/>
      <c r="P34" s="22"/>
    </row>
    <row r="35" spans="1:16" ht="39" customHeight="1" x14ac:dyDescent="0.15">
      <c r="A35" s="22"/>
      <c r="B35" s="35"/>
      <c r="C35" s="1178" t="s">
        <v>527</v>
      </c>
      <c r="D35" s="1179"/>
      <c r="E35" s="1180"/>
      <c r="F35" s="36">
        <v>5.21</v>
      </c>
      <c r="G35" s="37">
        <v>6.09</v>
      </c>
      <c r="H35" s="37">
        <v>6.1</v>
      </c>
      <c r="I35" s="37">
        <v>5.9</v>
      </c>
      <c r="J35" s="38">
        <v>4.76</v>
      </c>
      <c r="K35" s="22"/>
      <c r="L35" s="22"/>
      <c r="M35" s="22"/>
      <c r="N35" s="22"/>
      <c r="O35" s="22"/>
      <c r="P35" s="22"/>
    </row>
    <row r="36" spans="1:16" ht="39" customHeight="1" x14ac:dyDescent="0.15">
      <c r="A36" s="22"/>
      <c r="B36" s="35"/>
      <c r="C36" s="1178" t="s">
        <v>528</v>
      </c>
      <c r="D36" s="1179"/>
      <c r="E36" s="1180"/>
      <c r="F36" s="36">
        <v>3.29</v>
      </c>
      <c r="G36" s="37">
        <v>3.79</v>
      </c>
      <c r="H36" s="37">
        <v>3.83</v>
      </c>
      <c r="I36" s="37">
        <v>3.38</v>
      </c>
      <c r="J36" s="38">
        <v>3.48</v>
      </c>
      <c r="K36" s="22"/>
      <c r="L36" s="22"/>
      <c r="M36" s="22"/>
      <c r="N36" s="22"/>
      <c r="O36" s="22"/>
      <c r="P36" s="22"/>
    </row>
    <row r="37" spans="1:16" ht="39" customHeight="1" x14ac:dyDescent="0.15">
      <c r="A37" s="22"/>
      <c r="B37" s="35"/>
      <c r="C37" s="1178" t="s">
        <v>529</v>
      </c>
      <c r="D37" s="1179"/>
      <c r="E37" s="1180"/>
      <c r="F37" s="36">
        <v>0.85</v>
      </c>
      <c r="G37" s="37">
        <v>0.43</v>
      </c>
      <c r="H37" s="37">
        <v>0.83</v>
      </c>
      <c r="I37" s="37">
        <v>0.54</v>
      </c>
      <c r="J37" s="38">
        <v>1.82</v>
      </c>
      <c r="K37" s="22"/>
      <c r="L37" s="22"/>
      <c r="M37" s="22"/>
      <c r="N37" s="22"/>
      <c r="O37" s="22"/>
      <c r="P37" s="22"/>
    </row>
    <row r="38" spans="1:16" ht="39" customHeight="1" x14ac:dyDescent="0.15">
      <c r="A38" s="22"/>
      <c r="B38" s="35"/>
      <c r="C38" s="1178" t="s">
        <v>530</v>
      </c>
      <c r="D38" s="1179"/>
      <c r="E38" s="1180"/>
      <c r="F38" s="36">
        <v>0.03</v>
      </c>
      <c r="G38" s="37">
        <v>0.03</v>
      </c>
      <c r="H38" s="37">
        <v>0.03</v>
      </c>
      <c r="I38" s="37">
        <v>0.02</v>
      </c>
      <c r="J38" s="38">
        <v>0.04</v>
      </c>
      <c r="K38" s="22"/>
      <c r="L38" s="22"/>
      <c r="M38" s="22"/>
      <c r="N38" s="22"/>
      <c r="O38" s="22"/>
      <c r="P38" s="22"/>
    </row>
    <row r="39" spans="1:16" ht="39" customHeight="1" x14ac:dyDescent="0.15">
      <c r="A39" s="22"/>
      <c r="B39" s="35"/>
      <c r="C39" s="1178" t="s">
        <v>531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59055118110236227" bottom="0.31496062992125984" header="0.39370078740157483" footer="0"/>
  <pageSetup paperSize="9" scale="5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2357</v>
      </c>
      <c r="L45" s="60">
        <v>2373</v>
      </c>
      <c r="M45" s="60">
        <v>2433</v>
      </c>
      <c r="N45" s="60">
        <v>2260</v>
      </c>
      <c r="O45" s="61">
        <v>2384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509</v>
      </c>
      <c r="L48" s="64">
        <v>515</v>
      </c>
      <c r="M48" s="64">
        <v>526</v>
      </c>
      <c r="N48" s="64">
        <v>654</v>
      </c>
      <c r="O48" s="65">
        <v>635</v>
      </c>
      <c r="P48" s="48"/>
      <c r="Q48" s="48"/>
      <c r="R48" s="48"/>
      <c r="S48" s="48"/>
      <c r="T48" s="48"/>
      <c r="U48" s="48"/>
    </row>
    <row r="49" spans="1:21" ht="30.75" customHeight="1" x14ac:dyDescent="0.15">
      <c r="A49" s="48"/>
      <c r="B49" s="1196"/>
      <c r="C49" s="1197"/>
      <c r="D49" s="62"/>
      <c r="E49" s="1188" t="s">
        <v>16</v>
      </c>
      <c r="F49" s="1188"/>
      <c r="G49" s="1188"/>
      <c r="H49" s="1188"/>
      <c r="I49" s="1188"/>
      <c r="J49" s="1189"/>
      <c r="K49" s="63">
        <v>25</v>
      </c>
      <c r="L49" s="64">
        <v>75</v>
      </c>
      <c r="M49" s="64">
        <v>121</v>
      </c>
      <c r="N49" s="64">
        <v>119</v>
      </c>
      <c r="O49" s="65">
        <v>119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2190</v>
      </c>
      <c r="L52" s="64">
        <v>2282</v>
      </c>
      <c r="M52" s="64">
        <v>2423</v>
      </c>
      <c r="N52" s="64">
        <v>2370</v>
      </c>
      <c r="O52" s="65">
        <v>2417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701</v>
      </c>
      <c r="L53" s="69">
        <v>681</v>
      </c>
      <c r="M53" s="69">
        <v>657</v>
      </c>
      <c r="N53" s="69">
        <v>663</v>
      </c>
      <c r="O53" s="70">
        <v>721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59055118110236227" bottom="0.31496062992125984" header="0.39370078740157483"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22508</v>
      </c>
      <c r="J41" s="83">
        <v>23034</v>
      </c>
      <c r="K41" s="83">
        <v>23788</v>
      </c>
      <c r="L41" s="83">
        <v>23846</v>
      </c>
      <c r="M41" s="84">
        <v>23270</v>
      </c>
    </row>
    <row r="42" spans="2:13" ht="27.75" customHeight="1" x14ac:dyDescent="0.15">
      <c r="B42" s="1204"/>
      <c r="C42" s="1205"/>
      <c r="D42" s="85"/>
      <c r="E42" s="1208" t="s">
        <v>26</v>
      </c>
      <c r="F42" s="1208"/>
      <c r="G42" s="1208"/>
      <c r="H42" s="1209"/>
      <c r="I42" s="86">
        <v>1358</v>
      </c>
      <c r="J42" s="87">
        <v>1234</v>
      </c>
      <c r="K42" s="87">
        <v>1111</v>
      </c>
      <c r="L42" s="87">
        <v>988</v>
      </c>
      <c r="M42" s="88">
        <v>864</v>
      </c>
    </row>
    <row r="43" spans="2:13" ht="27.75" customHeight="1" x14ac:dyDescent="0.15">
      <c r="B43" s="1204"/>
      <c r="C43" s="1205"/>
      <c r="D43" s="85"/>
      <c r="E43" s="1208" t="s">
        <v>27</v>
      </c>
      <c r="F43" s="1208"/>
      <c r="G43" s="1208"/>
      <c r="H43" s="1209"/>
      <c r="I43" s="86">
        <v>8369</v>
      </c>
      <c r="J43" s="87">
        <v>8186</v>
      </c>
      <c r="K43" s="87">
        <v>8170</v>
      </c>
      <c r="L43" s="87">
        <v>8959</v>
      </c>
      <c r="M43" s="88">
        <v>9592</v>
      </c>
    </row>
    <row r="44" spans="2:13" ht="27.75" customHeight="1" x14ac:dyDescent="0.15">
      <c r="B44" s="1204"/>
      <c r="C44" s="1205"/>
      <c r="D44" s="85"/>
      <c r="E44" s="1208" t="s">
        <v>28</v>
      </c>
      <c r="F44" s="1208"/>
      <c r="G44" s="1208"/>
      <c r="H44" s="1209"/>
      <c r="I44" s="86">
        <v>897</v>
      </c>
      <c r="J44" s="87">
        <v>848</v>
      </c>
      <c r="K44" s="87">
        <v>733</v>
      </c>
      <c r="L44" s="87">
        <v>617</v>
      </c>
      <c r="M44" s="88">
        <v>503</v>
      </c>
    </row>
    <row r="45" spans="2:13" ht="27.75" customHeight="1" x14ac:dyDescent="0.15">
      <c r="B45" s="1204"/>
      <c r="C45" s="1205"/>
      <c r="D45" s="85"/>
      <c r="E45" s="1208" t="s">
        <v>29</v>
      </c>
      <c r="F45" s="1208"/>
      <c r="G45" s="1208"/>
      <c r="H45" s="1209"/>
      <c r="I45" s="86">
        <v>4655</v>
      </c>
      <c r="J45" s="87">
        <v>4190</v>
      </c>
      <c r="K45" s="87">
        <v>3871</v>
      </c>
      <c r="L45" s="87">
        <v>3838</v>
      </c>
      <c r="M45" s="88">
        <v>3496</v>
      </c>
    </row>
    <row r="46" spans="2:13" ht="27.75" customHeight="1" x14ac:dyDescent="0.15">
      <c r="B46" s="1204"/>
      <c r="C46" s="1205"/>
      <c r="D46" s="89"/>
      <c r="E46" s="1208" t="s">
        <v>30</v>
      </c>
      <c r="F46" s="1208"/>
      <c r="G46" s="1208"/>
      <c r="H46" s="1209"/>
      <c r="I46" s="86">
        <v>203</v>
      </c>
      <c r="J46" s="87">
        <v>205</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3528</v>
      </c>
      <c r="J50" s="87">
        <v>3422</v>
      </c>
      <c r="K50" s="87">
        <v>3010</v>
      </c>
      <c r="L50" s="87">
        <v>4101</v>
      </c>
      <c r="M50" s="88">
        <v>4247</v>
      </c>
    </row>
    <row r="51" spans="2:13" ht="27.75" customHeight="1" x14ac:dyDescent="0.15">
      <c r="B51" s="1204"/>
      <c r="C51" s="1205"/>
      <c r="D51" s="85"/>
      <c r="E51" s="1208" t="s">
        <v>36</v>
      </c>
      <c r="F51" s="1208"/>
      <c r="G51" s="1208"/>
      <c r="H51" s="1209"/>
      <c r="I51" s="86">
        <v>5959</v>
      </c>
      <c r="J51" s="87">
        <v>5747</v>
      </c>
      <c r="K51" s="87">
        <v>5840</v>
      </c>
      <c r="L51" s="87">
        <v>6243</v>
      </c>
      <c r="M51" s="88">
        <v>6604</v>
      </c>
    </row>
    <row r="52" spans="2:13" ht="27.75" customHeight="1" x14ac:dyDescent="0.15">
      <c r="B52" s="1206"/>
      <c r="C52" s="1207"/>
      <c r="D52" s="85"/>
      <c r="E52" s="1208" t="s">
        <v>37</v>
      </c>
      <c r="F52" s="1208"/>
      <c r="G52" s="1208"/>
      <c r="H52" s="1209"/>
      <c r="I52" s="86">
        <v>22254</v>
      </c>
      <c r="J52" s="87">
        <v>23147</v>
      </c>
      <c r="K52" s="87">
        <v>23438</v>
      </c>
      <c r="L52" s="87">
        <v>23745</v>
      </c>
      <c r="M52" s="88">
        <v>23663</v>
      </c>
    </row>
    <row r="53" spans="2:13" ht="27.75" customHeight="1" thickBot="1" x14ac:dyDescent="0.2">
      <c r="B53" s="1210" t="s">
        <v>21</v>
      </c>
      <c r="C53" s="1211"/>
      <c r="D53" s="92"/>
      <c r="E53" s="1212" t="s">
        <v>38</v>
      </c>
      <c r="F53" s="1212"/>
      <c r="G53" s="1212"/>
      <c r="H53" s="1213"/>
      <c r="I53" s="93">
        <v>6249</v>
      </c>
      <c r="J53" s="94">
        <v>5380</v>
      </c>
      <c r="K53" s="94">
        <v>5385</v>
      </c>
      <c r="L53" s="94">
        <v>4158</v>
      </c>
      <c r="M53" s="95">
        <v>3211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59055118110236227" bottom="0.31496062992125984" header="0.39370078740157483" footer="0"/>
  <pageSetup paperSize="9" scale="5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3" t="s">
        <v>554</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2"/>
      <c r="H50" s="1243"/>
      <c r="I50" s="1243"/>
      <c r="J50" s="1244"/>
      <c r="K50" s="356" t="s">
        <v>519</v>
      </c>
      <c r="L50" s="356" t="s">
        <v>520</v>
      </c>
      <c r="M50" s="356" t="s">
        <v>521</v>
      </c>
      <c r="N50" s="356" t="s">
        <v>522</v>
      </c>
      <c r="O50" s="356" t="s">
        <v>523</v>
      </c>
    </row>
    <row r="51" spans="1:17" x14ac:dyDescent="0.15">
      <c r="B51" s="250"/>
      <c r="C51" s="246"/>
      <c r="D51" s="246"/>
      <c r="E51" s="246"/>
      <c r="F51" s="246"/>
      <c r="G51" s="1245" t="s">
        <v>548</v>
      </c>
      <c r="H51" s="1246"/>
      <c r="I51" s="1251" t="s">
        <v>549</v>
      </c>
      <c r="J51" s="1251"/>
      <c r="K51" s="1256"/>
      <c r="L51" s="1256"/>
      <c r="M51" s="1256"/>
      <c r="N51" s="1221">
        <v>25.9</v>
      </c>
      <c r="O51" s="1221">
        <v>20.100000000000001</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555</v>
      </c>
      <c r="J53" s="1231"/>
      <c r="K53" s="1255"/>
      <c r="L53" s="1255"/>
      <c r="M53" s="1255"/>
      <c r="N53" s="1253">
        <v>66.099999999999994</v>
      </c>
      <c r="O53" s="1253">
        <v>67.7</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550</v>
      </c>
      <c r="H55" s="1226"/>
      <c r="I55" s="1231" t="s">
        <v>549</v>
      </c>
      <c r="J55" s="1231"/>
      <c r="K55" s="1256"/>
      <c r="L55" s="1256"/>
      <c r="M55" s="1256"/>
      <c r="N55" s="1221">
        <v>37.299999999999997</v>
      </c>
      <c r="O55" s="1221">
        <v>33.1</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555</v>
      </c>
      <c r="J57" s="1223"/>
      <c r="K57" s="1255"/>
      <c r="L57" s="1255"/>
      <c r="M57" s="1255"/>
      <c r="N57" s="1253">
        <v>55.2</v>
      </c>
      <c r="O57" s="1253">
        <v>54.5</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3" t="s">
        <v>556</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42"/>
      <c r="H72" s="1243"/>
      <c r="I72" s="1243"/>
      <c r="J72" s="1244"/>
      <c r="K72" s="356" t="s">
        <v>519</v>
      </c>
      <c r="L72" s="356" t="s">
        <v>520</v>
      </c>
      <c r="M72" s="356" t="s">
        <v>521</v>
      </c>
      <c r="N72" s="356" t="s">
        <v>522</v>
      </c>
      <c r="O72" s="356" t="s">
        <v>523</v>
      </c>
    </row>
    <row r="73" spans="2:30" x14ac:dyDescent="0.15">
      <c r="B73" s="250"/>
      <c r="C73" s="246"/>
      <c r="D73" s="246"/>
      <c r="E73" s="246"/>
      <c r="F73" s="246"/>
      <c r="G73" s="1245" t="s">
        <v>548</v>
      </c>
      <c r="H73" s="1246"/>
      <c r="I73" s="1251" t="s">
        <v>549</v>
      </c>
      <c r="J73" s="1251"/>
      <c r="K73" s="1232">
        <v>40.799999999999997</v>
      </c>
      <c r="L73" s="1232">
        <v>34.700000000000003</v>
      </c>
      <c r="M73" s="1221">
        <v>35.1</v>
      </c>
      <c r="N73" s="1221">
        <v>25.9</v>
      </c>
      <c r="O73" s="1221">
        <v>20.100000000000001</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553</v>
      </c>
      <c r="J75" s="1231"/>
      <c r="K75" s="1253">
        <v>5.0999999999999996</v>
      </c>
      <c r="L75" s="1253">
        <v>4.7</v>
      </c>
      <c r="M75" s="1253">
        <v>4.4000000000000004</v>
      </c>
      <c r="N75" s="1253">
        <v>4.2</v>
      </c>
      <c r="O75" s="1253">
        <v>4.3</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550</v>
      </c>
      <c r="H77" s="1226"/>
      <c r="I77" s="1231" t="s">
        <v>549</v>
      </c>
      <c r="J77" s="1231"/>
      <c r="K77" s="1232">
        <v>58.2</v>
      </c>
      <c r="L77" s="1232">
        <v>50.3</v>
      </c>
      <c r="M77" s="1221">
        <v>45.9</v>
      </c>
      <c r="N77" s="1221">
        <v>37.299999999999997</v>
      </c>
      <c r="O77" s="1221">
        <v>33.1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553</v>
      </c>
      <c r="J79" s="1223"/>
      <c r="K79" s="1224">
        <v>10.3</v>
      </c>
      <c r="L79" s="1224">
        <v>9.6</v>
      </c>
      <c r="M79" s="1224">
        <v>8.8000000000000007</v>
      </c>
      <c r="N79" s="1224">
        <v>7.8</v>
      </c>
      <c r="O79" s="1224">
        <v>7.5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29224</v>
      </c>
      <c r="E3" s="118"/>
      <c r="F3" s="119">
        <v>50880</v>
      </c>
      <c r="G3" s="120"/>
      <c r="H3" s="121"/>
    </row>
    <row r="4" spans="1:8" x14ac:dyDescent="0.15">
      <c r="A4" s="122"/>
      <c r="B4" s="123"/>
      <c r="C4" s="124"/>
      <c r="D4" s="125">
        <v>18763</v>
      </c>
      <c r="E4" s="126"/>
      <c r="F4" s="127">
        <v>26879</v>
      </c>
      <c r="G4" s="128"/>
      <c r="H4" s="129"/>
    </row>
    <row r="5" spans="1:8" x14ac:dyDescent="0.15">
      <c r="A5" s="110" t="s">
        <v>513</v>
      </c>
      <c r="B5" s="115"/>
      <c r="C5" s="116"/>
      <c r="D5" s="117">
        <v>32635</v>
      </c>
      <c r="E5" s="118"/>
      <c r="F5" s="119">
        <v>63956</v>
      </c>
      <c r="G5" s="120"/>
      <c r="H5" s="121"/>
    </row>
    <row r="6" spans="1:8" x14ac:dyDescent="0.15">
      <c r="A6" s="122"/>
      <c r="B6" s="123"/>
      <c r="C6" s="124"/>
      <c r="D6" s="125">
        <v>20071</v>
      </c>
      <c r="E6" s="126"/>
      <c r="F6" s="127">
        <v>29239</v>
      </c>
      <c r="G6" s="128"/>
      <c r="H6" s="129"/>
    </row>
    <row r="7" spans="1:8" x14ac:dyDescent="0.15">
      <c r="A7" s="110" t="s">
        <v>514</v>
      </c>
      <c r="B7" s="115"/>
      <c r="C7" s="116"/>
      <c r="D7" s="117">
        <v>37096</v>
      </c>
      <c r="E7" s="118"/>
      <c r="F7" s="119">
        <v>66255</v>
      </c>
      <c r="G7" s="120"/>
      <c r="H7" s="121"/>
    </row>
    <row r="8" spans="1:8" x14ac:dyDescent="0.15">
      <c r="A8" s="122"/>
      <c r="B8" s="123"/>
      <c r="C8" s="124"/>
      <c r="D8" s="125">
        <v>22704</v>
      </c>
      <c r="E8" s="126"/>
      <c r="F8" s="127">
        <v>31822</v>
      </c>
      <c r="G8" s="128"/>
      <c r="H8" s="129"/>
    </row>
    <row r="9" spans="1:8" x14ac:dyDescent="0.15">
      <c r="A9" s="110" t="s">
        <v>515</v>
      </c>
      <c r="B9" s="115"/>
      <c r="C9" s="116"/>
      <c r="D9" s="117">
        <v>25875</v>
      </c>
      <c r="E9" s="118"/>
      <c r="F9" s="119">
        <v>54227</v>
      </c>
      <c r="G9" s="120"/>
      <c r="H9" s="121"/>
    </row>
    <row r="10" spans="1:8" x14ac:dyDescent="0.15">
      <c r="A10" s="122"/>
      <c r="B10" s="123"/>
      <c r="C10" s="124"/>
      <c r="D10" s="125">
        <v>16838</v>
      </c>
      <c r="E10" s="126"/>
      <c r="F10" s="127">
        <v>29694</v>
      </c>
      <c r="G10" s="128"/>
      <c r="H10" s="129"/>
    </row>
    <row r="11" spans="1:8" x14ac:dyDescent="0.15">
      <c r="A11" s="110" t="s">
        <v>516</v>
      </c>
      <c r="B11" s="115"/>
      <c r="C11" s="116"/>
      <c r="D11" s="117">
        <v>26102</v>
      </c>
      <c r="E11" s="118"/>
      <c r="F11" s="119">
        <v>57295</v>
      </c>
      <c r="G11" s="120"/>
      <c r="H11" s="121"/>
    </row>
    <row r="12" spans="1:8" x14ac:dyDescent="0.15">
      <c r="A12" s="122"/>
      <c r="B12" s="123"/>
      <c r="C12" s="130"/>
      <c r="D12" s="125">
        <v>12693</v>
      </c>
      <c r="E12" s="126"/>
      <c r="F12" s="127">
        <v>32771</v>
      </c>
      <c r="G12" s="128"/>
      <c r="H12" s="129"/>
    </row>
    <row r="13" spans="1:8" x14ac:dyDescent="0.15">
      <c r="A13" s="110"/>
      <c r="B13" s="115"/>
      <c r="C13" s="131"/>
      <c r="D13" s="132">
        <v>30186</v>
      </c>
      <c r="E13" s="133"/>
      <c r="F13" s="134">
        <v>58523</v>
      </c>
      <c r="G13" s="135"/>
      <c r="H13" s="121"/>
    </row>
    <row r="14" spans="1:8" x14ac:dyDescent="0.15">
      <c r="A14" s="122"/>
      <c r="B14" s="123"/>
      <c r="C14" s="124"/>
      <c r="D14" s="125">
        <v>18214</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5.21</v>
      </c>
      <c r="C19" s="136">
        <f>ROUND(VALUE(SUBSTITUTE(実質収支比率等に係る経年分析!G$48,"▲","-")),2)</f>
        <v>6.1</v>
      </c>
      <c r="D19" s="136">
        <f>ROUND(VALUE(SUBSTITUTE(実質収支比率等に係る経年分析!H$48,"▲","-")),2)</f>
        <v>6.1</v>
      </c>
      <c r="E19" s="136">
        <f>ROUND(VALUE(SUBSTITUTE(実質収支比率等に係る経年分析!I$48,"▲","-")),2)</f>
        <v>5.91</v>
      </c>
      <c r="F19" s="136">
        <f>ROUND(VALUE(SUBSTITUTE(実質収支比率等に係る経年分析!J$48,"▲","-")),2)</f>
        <v>4.76</v>
      </c>
    </row>
    <row r="20" spans="1:11" x14ac:dyDescent="0.15">
      <c r="A20" s="136" t="s">
        <v>43</v>
      </c>
      <c r="B20" s="136">
        <f>ROUND(VALUE(SUBSTITUTE(実質収支比率等に係る経年分析!F$47,"▲","-")),2)</f>
        <v>13.56</v>
      </c>
      <c r="C20" s="136">
        <f>ROUND(VALUE(SUBSTITUTE(実質収支比率等に係る経年分析!G$47,"▲","-")),2)</f>
        <v>13.22</v>
      </c>
      <c r="D20" s="136">
        <f>ROUND(VALUE(SUBSTITUTE(実質収支比率等に係る経年分析!H$47,"▲","-")),2)</f>
        <v>12.02</v>
      </c>
      <c r="E20" s="136">
        <f>ROUND(VALUE(SUBSTITUTE(実質収支比率等に係る経年分析!I$47,"▲","-")),2)</f>
        <v>15.54</v>
      </c>
      <c r="F20" s="136">
        <f>ROUND(VALUE(SUBSTITUTE(実質収支比率等に係る経年分析!J$47,"▲","-")),2)</f>
        <v>15.39</v>
      </c>
    </row>
    <row r="21" spans="1:11" x14ac:dyDescent="0.15">
      <c r="A21" s="136" t="s">
        <v>44</v>
      </c>
      <c r="B21" s="136">
        <f>IF(ISNUMBER(VALUE(SUBSTITUTE(実質収支比率等に係る経年分析!F$49,"▲","-"))),ROUND(VALUE(SUBSTITUTE(実質収支比率等に係る経年分析!F$49,"▲","-")),2),NA())</f>
        <v>0.3</v>
      </c>
      <c r="C21" s="136">
        <f>IF(ISNUMBER(VALUE(SUBSTITUTE(実質収支比率等に係る経年分析!G$49,"▲","-"))),ROUND(VALUE(SUBSTITUTE(実質収支比率等に係る経年分析!G$49,"▲","-")),2),NA())</f>
        <v>0.81</v>
      </c>
      <c r="D21" s="136">
        <f>IF(ISNUMBER(VALUE(SUBSTITUTE(実質収支比率等に係る経年分析!H$49,"▲","-"))),ROUND(VALUE(SUBSTITUTE(実質収支比率等に係る経年分析!H$49,"▲","-")),2),NA())</f>
        <v>-1.22</v>
      </c>
      <c r="E21" s="136">
        <f>IF(ISNUMBER(VALUE(SUBSTITUTE(実質収支比率等に係る経年分析!I$49,"▲","-"))),ROUND(VALUE(SUBSTITUTE(実質収支比率等に係る経年分析!I$49,"▲","-")),2),NA())</f>
        <v>3.93</v>
      </c>
      <c r="F21" s="136">
        <f>IF(ISNUMBER(VALUE(SUBSTITUTE(実質収支比率等に係る経年分析!J$49,"▲","-"))),ROUND(VALUE(SUBSTITUTE(実質収支比率等に係る経年分析!J$49,"▲","-")),2),NA())</f>
        <v>-1.33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尾張都市計画事業江南布袋南部土地区画整理事業特別会計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横田教育文化事業特別会計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3.29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7.38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7.83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2190</v>
      </c>
      <c r="E42" s="138"/>
      <c r="F42" s="138"/>
      <c r="G42" s="138">
        <f>'実質公債費比率（分子）の構造'!L$52</f>
        <v>2282</v>
      </c>
      <c r="H42" s="138"/>
      <c r="I42" s="138"/>
      <c r="J42" s="138">
        <f>'実質公債費比率（分子）の構造'!M$52</f>
        <v>2423</v>
      </c>
      <c r="K42" s="138"/>
      <c r="L42" s="138"/>
      <c r="M42" s="138">
        <f>'実質公債費比率（分子）の構造'!N$52</f>
        <v>2370</v>
      </c>
      <c r="N42" s="138"/>
      <c r="O42" s="138"/>
      <c r="P42" s="138">
        <f>'実質公債費比率（分子）の構造'!O$52</f>
        <v>2417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25</v>
      </c>
      <c r="C45" s="138"/>
      <c r="D45" s="138"/>
      <c r="E45" s="138">
        <f>'実質公債費比率（分子）の構造'!L$49</f>
        <v>75</v>
      </c>
      <c r="F45" s="138"/>
      <c r="G45" s="138"/>
      <c r="H45" s="138">
        <f>'実質公債費比率（分子）の構造'!M$49</f>
        <v>121</v>
      </c>
      <c r="I45" s="138"/>
      <c r="J45" s="138"/>
      <c r="K45" s="138">
        <f>'実質公債費比率（分子）の構造'!N$49</f>
        <v>119</v>
      </c>
      <c r="L45" s="138"/>
      <c r="M45" s="138"/>
      <c r="N45" s="138">
        <f>'実質公債費比率（分子）の構造'!O$49</f>
        <v>119</v>
      </c>
      <c r="O45" s="138"/>
      <c r="P45" s="138"/>
    </row>
    <row r="46" spans="1:16" x14ac:dyDescent="0.15">
      <c r="A46" s="138" t="s">
        <v>55</v>
      </c>
      <c r="B46" s="138">
        <f>'実質公債費比率（分子）の構造'!K$48</f>
        <v>509</v>
      </c>
      <c r="C46" s="138"/>
      <c r="D46" s="138"/>
      <c r="E46" s="138">
        <f>'実質公債費比率（分子）の構造'!L$48</f>
        <v>515</v>
      </c>
      <c r="F46" s="138"/>
      <c r="G46" s="138"/>
      <c r="H46" s="138">
        <f>'実質公債費比率（分子）の構造'!M$48</f>
        <v>526</v>
      </c>
      <c r="I46" s="138"/>
      <c r="J46" s="138"/>
      <c r="K46" s="138">
        <f>'実質公債費比率（分子）の構造'!N$48</f>
        <v>654</v>
      </c>
      <c r="L46" s="138"/>
      <c r="M46" s="138"/>
      <c r="N46" s="138">
        <f>'実質公債費比率（分子）の構造'!O$48</f>
        <v>635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2357</v>
      </c>
      <c r="C49" s="138"/>
      <c r="D49" s="138"/>
      <c r="E49" s="138">
        <f>'実質公債費比率（分子）の構造'!L$45</f>
        <v>2373</v>
      </c>
      <c r="F49" s="138"/>
      <c r="G49" s="138"/>
      <c r="H49" s="138">
        <f>'実質公債費比率（分子）の構造'!M$45</f>
        <v>2433</v>
      </c>
      <c r="I49" s="138"/>
      <c r="J49" s="138"/>
      <c r="K49" s="138">
        <f>'実質公債費比率（分子）の構造'!N$45</f>
        <v>2260</v>
      </c>
      <c r="L49" s="138"/>
      <c r="M49" s="138"/>
      <c r="N49" s="138">
        <f>'実質公債費比率（分子）の構造'!O$45</f>
        <v>2384</v>
      </c>
      <c r="O49" s="138"/>
      <c r="P49" s="138"/>
    </row>
    <row r="50" spans="1:16" x14ac:dyDescent="0.15">
      <c r="A50" s="138" t="s">
        <v>59</v>
      </c>
      <c r="B50" s="138" t="e">
        <f>NA()</f>
        <v>#N/A</v>
      </c>
      <c r="C50" s="138">
        <f>IF(ISNUMBER('実質公債費比率（分子）の構造'!K$53),'実質公債費比率（分子）の構造'!K$53,NA())</f>
        <v>701</v>
      </c>
      <c r="D50" s="138" t="e">
        <f>NA()</f>
        <v>#N/A</v>
      </c>
      <c r="E50" s="138" t="e">
        <f>NA()</f>
        <v>#N/A</v>
      </c>
      <c r="F50" s="138">
        <f>IF(ISNUMBER('実質公債費比率（分子）の構造'!L$53),'実質公債費比率（分子）の構造'!L$53,NA())</f>
        <v>681</v>
      </c>
      <c r="G50" s="138" t="e">
        <f>NA()</f>
        <v>#N/A</v>
      </c>
      <c r="H50" s="138" t="e">
        <f>NA()</f>
        <v>#N/A</v>
      </c>
      <c r="I50" s="138">
        <f>IF(ISNUMBER('実質公債費比率（分子）の構造'!M$53),'実質公債費比率（分子）の構造'!M$53,NA())</f>
        <v>657</v>
      </c>
      <c r="J50" s="138" t="e">
        <f>NA()</f>
        <v>#N/A</v>
      </c>
      <c r="K50" s="138" t="e">
        <f>NA()</f>
        <v>#N/A</v>
      </c>
      <c r="L50" s="138">
        <f>IF(ISNUMBER('実質公債費比率（分子）の構造'!N$53),'実質公債費比率（分子）の構造'!N$53,NA())</f>
        <v>663</v>
      </c>
      <c r="M50" s="138" t="e">
        <f>NA()</f>
        <v>#N/A</v>
      </c>
      <c r="N50" s="138" t="e">
        <f>NA()</f>
        <v>#N/A</v>
      </c>
      <c r="O50" s="138">
        <f>IF(ISNUMBER('実質公債費比率（分子）の構造'!O$53),'実質公債費比率（分子）の構造'!O$53,NA())</f>
        <v>721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22254</v>
      </c>
      <c r="E56" s="137"/>
      <c r="F56" s="137"/>
      <c r="G56" s="137">
        <f>'将来負担比率（分子）の構造'!J$52</f>
        <v>23147</v>
      </c>
      <c r="H56" s="137"/>
      <c r="I56" s="137"/>
      <c r="J56" s="137">
        <f>'将来負担比率（分子）の構造'!K$52</f>
        <v>23438</v>
      </c>
      <c r="K56" s="137"/>
      <c r="L56" s="137"/>
      <c r="M56" s="137">
        <f>'将来負担比率（分子）の構造'!L$52</f>
        <v>23745</v>
      </c>
      <c r="N56" s="137"/>
      <c r="O56" s="137"/>
      <c r="P56" s="137">
        <f>'将来負担比率（分子）の構造'!M$52</f>
        <v>23663</v>
      </c>
    </row>
    <row r="57" spans="1:16" x14ac:dyDescent="0.15">
      <c r="A57" s="137" t="s">
        <v>36</v>
      </c>
      <c r="B57" s="137"/>
      <c r="C57" s="137"/>
      <c r="D57" s="137">
        <f>'将来負担比率（分子）の構造'!I$51</f>
        <v>5959</v>
      </c>
      <c r="E57" s="137"/>
      <c r="F57" s="137"/>
      <c r="G57" s="137">
        <f>'将来負担比率（分子）の構造'!J$51</f>
        <v>5747</v>
      </c>
      <c r="H57" s="137"/>
      <c r="I57" s="137"/>
      <c r="J57" s="137">
        <f>'将来負担比率（分子）の構造'!K$51</f>
        <v>5840</v>
      </c>
      <c r="K57" s="137"/>
      <c r="L57" s="137"/>
      <c r="M57" s="137">
        <f>'将来負担比率（分子）の構造'!L$51</f>
        <v>6243</v>
      </c>
      <c r="N57" s="137"/>
      <c r="O57" s="137"/>
      <c r="P57" s="137">
        <f>'将来負担比率（分子）の構造'!M$51</f>
        <v>6604</v>
      </c>
    </row>
    <row r="58" spans="1:16" x14ac:dyDescent="0.15">
      <c r="A58" s="137" t="s">
        <v>35</v>
      </c>
      <c r="B58" s="137"/>
      <c r="C58" s="137"/>
      <c r="D58" s="137">
        <f>'将来負担比率（分子）の構造'!I$50</f>
        <v>3528</v>
      </c>
      <c r="E58" s="137"/>
      <c r="F58" s="137"/>
      <c r="G58" s="137">
        <f>'将来負担比率（分子）の構造'!J$50</f>
        <v>3422</v>
      </c>
      <c r="H58" s="137"/>
      <c r="I58" s="137"/>
      <c r="J58" s="137">
        <f>'将来負担比率（分子）の構造'!K$50</f>
        <v>3010</v>
      </c>
      <c r="K58" s="137"/>
      <c r="L58" s="137"/>
      <c r="M58" s="137">
        <f>'将来負担比率（分子）の構造'!L$50</f>
        <v>4101</v>
      </c>
      <c r="N58" s="137"/>
      <c r="O58" s="137"/>
      <c r="P58" s="137">
        <f>'将来負担比率（分子）の構造'!M$50</f>
        <v>4247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203</v>
      </c>
      <c r="C61" s="137"/>
      <c r="D61" s="137"/>
      <c r="E61" s="137">
        <f>'将来負担比率（分子）の構造'!J$46</f>
        <v>205</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4655</v>
      </c>
      <c r="C62" s="137"/>
      <c r="D62" s="137"/>
      <c r="E62" s="137">
        <f>'将来負担比率（分子）の構造'!J$45</f>
        <v>4190</v>
      </c>
      <c r="F62" s="137"/>
      <c r="G62" s="137"/>
      <c r="H62" s="137">
        <f>'将来負担比率（分子）の構造'!K$45</f>
        <v>3871</v>
      </c>
      <c r="I62" s="137"/>
      <c r="J62" s="137"/>
      <c r="K62" s="137">
        <f>'将来負担比率（分子）の構造'!L$45</f>
        <v>3838</v>
      </c>
      <c r="L62" s="137"/>
      <c r="M62" s="137"/>
      <c r="N62" s="137">
        <f>'将来負担比率（分子）の構造'!M$45</f>
        <v>3496</v>
      </c>
      <c r="O62" s="137"/>
      <c r="P62" s="137"/>
    </row>
    <row r="63" spans="1:16" x14ac:dyDescent="0.15">
      <c r="A63" s="137" t="s">
        <v>28</v>
      </c>
      <c r="B63" s="137">
        <f>'将来負担比率（分子）の構造'!I$44</f>
        <v>897</v>
      </c>
      <c r="C63" s="137"/>
      <c r="D63" s="137"/>
      <c r="E63" s="137">
        <f>'将来負担比率（分子）の構造'!J$44</f>
        <v>848</v>
      </c>
      <c r="F63" s="137"/>
      <c r="G63" s="137"/>
      <c r="H63" s="137">
        <f>'将来負担比率（分子）の構造'!K$44</f>
        <v>733</v>
      </c>
      <c r="I63" s="137"/>
      <c r="J63" s="137"/>
      <c r="K63" s="137">
        <f>'将来負担比率（分子）の構造'!L$44</f>
        <v>617</v>
      </c>
      <c r="L63" s="137"/>
      <c r="M63" s="137"/>
      <c r="N63" s="137">
        <f>'将来負担比率（分子）の構造'!M$44</f>
        <v>503</v>
      </c>
      <c r="O63" s="137"/>
      <c r="P63" s="137"/>
    </row>
    <row r="64" spans="1:16" x14ac:dyDescent="0.15">
      <c r="A64" s="137" t="s">
        <v>27</v>
      </c>
      <c r="B64" s="137">
        <f>'将来負担比率（分子）の構造'!I$43</f>
        <v>8369</v>
      </c>
      <c r="C64" s="137"/>
      <c r="D64" s="137"/>
      <c r="E64" s="137">
        <f>'将来負担比率（分子）の構造'!J$43</f>
        <v>8186</v>
      </c>
      <c r="F64" s="137"/>
      <c r="G64" s="137"/>
      <c r="H64" s="137">
        <f>'将来負担比率（分子）の構造'!K$43</f>
        <v>8170</v>
      </c>
      <c r="I64" s="137"/>
      <c r="J64" s="137"/>
      <c r="K64" s="137">
        <f>'将来負担比率（分子）の構造'!L$43</f>
        <v>8959</v>
      </c>
      <c r="L64" s="137"/>
      <c r="M64" s="137"/>
      <c r="N64" s="137">
        <f>'将来負担比率（分子）の構造'!M$43</f>
        <v>9592</v>
      </c>
      <c r="O64" s="137"/>
      <c r="P64" s="137"/>
    </row>
    <row r="65" spans="1:16" x14ac:dyDescent="0.15">
      <c r="A65" s="137" t="s">
        <v>26</v>
      </c>
      <c r="B65" s="137">
        <f>'将来負担比率（分子）の構造'!I$42</f>
        <v>1358</v>
      </c>
      <c r="C65" s="137"/>
      <c r="D65" s="137"/>
      <c r="E65" s="137">
        <f>'将来負担比率（分子）の構造'!J$42</f>
        <v>1234</v>
      </c>
      <c r="F65" s="137"/>
      <c r="G65" s="137"/>
      <c r="H65" s="137">
        <f>'将来負担比率（分子）の構造'!K$42</f>
        <v>1111</v>
      </c>
      <c r="I65" s="137"/>
      <c r="J65" s="137"/>
      <c r="K65" s="137">
        <f>'将来負担比率（分子）の構造'!L$42</f>
        <v>988</v>
      </c>
      <c r="L65" s="137"/>
      <c r="M65" s="137"/>
      <c r="N65" s="137">
        <f>'将来負担比率（分子）の構造'!M$42</f>
        <v>864</v>
      </c>
      <c r="O65" s="137"/>
      <c r="P65" s="137"/>
    </row>
    <row r="66" spans="1:16" x14ac:dyDescent="0.15">
      <c r="A66" s="137" t="s">
        <v>25</v>
      </c>
      <c r="B66" s="137">
        <f>'将来負担比率（分子）の構造'!I$41</f>
        <v>22508</v>
      </c>
      <c r="C66" s="137"/>
      <c r="D66" s="137"/>
      <c r="E66" s="137">
        <f>'将来負担比率（分子）の構造'!J$41</f>
        <v>23034</v>
      </c>
      <c r="F66" s="137"/>
      <c r="G66" s="137"/>
      <c r="H66" s="137">
        <f>'将来負担比率（分子）の構造'!K$41</f>
        <v>23788</v>
      </c>
      <c r="I66" s="137"/>
      <c r="J66" s="137"/>
      <c r="K66" s="137">
        <f>'将来負担比率（分子）の構造'!L$41</f>
        <v>23846</v>
      </c>
      <c r="L66" s="137"/>
      <c r="M66" s="137"/>
      <c r="N66" s="137">
        <f>'将来負担比率（分子）の構造'!M$41</f>
        <v>23270</v>
      </c>
      <c r="O66" s="137"/>
      <c r="P66" s="137"/>
    </row>
    <row r="67" spans="1:16" x14ac:dyDescent="0.15">
      <c r="A67" s="137" t="s">
        <v>63</v>
      </c>
      <c r="B67" s="137" t="e">
        <f>NA()</f>
        <v>#N/A</v>
      </c>
      <c r="C67" s="137">
        <f>IF(ISNUMBER('将来負担比率（分子）の構造'!I$53), IF('将来負担比率（分子）の構造'!I$53 &lt; 0, 0, '将来負担比率（分子）の構造'!I$53), NA())</f>
        <v>6249</v>
      </c>
      <c r="D67" s="137" t="e">
        <f>NA()</f>
        <v>#N/A</v>
      </c>
      <c r="E67" s="137" t="e">
        <f>NA()</f>
        <v>#N/A</v>
      </c>
      <c r="F67" s="137">
        <f>IF(ISNUMBER('将来負担比率（分子）の構造'!J$53), IF('将来負担比率（分子）の構造'!J$53 &lt; 0, 0, '将来負担比率（分子）の構造'!J$53), NA())</f>
        <v>5380</v>
      </c>
      <c r="G67" s="137" t="e">
        <f>NA()</f>
        <v>#N/A</v>
      </c>
      <c r="H67" s="137" t="e">
        <f>NA()</f>
        <v>#N/A</v>
      </c>
      <c r="I67" s="137">
        <f>IF(ISNUMBER('将来負担比率（分子）の構造'!K$53), IF('将来負担比率（分子）の構造'!K$53 &lt; 0, 0, '将来負担比率（分子）の構造'!K$53), NA())</f>
        <v>5385</v>
      </c>
      <c r="J67" s="137" t="e">
        <f>NA()</f>
        <v>#N/A</v>
      </c>
      <c r="K67" s="137" t="e">
        <f>NA()</f>
        <v>#N/A</v>
      </c>
      <c r="L67" s="137">
        <f>IF(ISNUMBER('将来負担比率（分子）の構造'!L$53), IF('将来負担比率（分子）の構造'!L$53 &lt; 0, 0, '将来負担比率（分子）の構造'!L$53), NA())</f>
        <v>4158</v>
      </c>
      <c r="M67" s="137" t="e">
        <f>NA()</f>
        <v>#N/A</v>
      </c>
      <c r="N67" s="137" t="e">
        <f>NA()</f>
        <v>#N/A</v>
      </c>
      <c r="O67" s="137">
        <f>IF(ISNUMBER('将来負担比率（分子）の構造'!M$53), IF('将来負担比率（分子）の構造'!M$53 &lt; 0, 0, '将来負担比率（分子）の構造'!M$53), NA())</f>
        <v>3211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12661312</v>
      </c>
      <c r="S5" s="671"/>
      <c r="T5" s="671"/>
      <c r="U5" s="671"/>
      <c r="V5" s="671"/>
      <c r="W5" s="671"/>
      <c r="X5" s="671"/>
      <c r="Y5" s="718"/>
      <c r="Z5" s="731">
        <v>44.2</v>
      </c>
      <c r="AA5" s="731"/>
      <c r="AB5" s="731"/>
      <c r="AC5" s="731"/>
      <c r="AD5" s="732">
        <v>11993562</v>
      </c>
      <c r="AE5" s="732"/>
      <c r="AF5" s="732"/>
      <c r="AG5" s="732"/>
      <c r="AH5" s="732"/>
      <c r="AI5" s="732"/>
      <c r="AJ5" s="732"/>
      <c r="AK5" s="732"/>
      <c r="AL5" s="719">
        <v>71.7</v>
      </c>
      <c r="AM5" s="688"/>
      <c r="AN5" s="688"/>
      <c r="AO5" s="720"/>
      <c r="AP5" s="707" t="s">
        <v>210</v>
      </c>
      <c r="AQ5" s="708"/>
      <c r="AR5" s="708"/>
      <c r="AS5" s="708"/>
      <c r="AT5" s="708"/>
      <c r="AU5" s="708"/>
      <c r="AV5" s="708"/>
      <c r="AW5" s="708"/>
      <c r="AX5" s="708"/>
      <c r="AY5" s="708"/>
      <c r="AZ5" s="708"/>
      <c r="BA5" s="708"/>
      <c r="BB5" s="708"/>
      <c r="BC5" s="708"/>
      <c r="BD5" s="708"/>
      <c r="BE5" s="708"/>
      <c r="BF5" s="709"/>
      <c r="BG5" s="620">
        <v>12065372</v>
      </c>
      <c r="BH5" s="621"/>
      <c r="BI5" s="621"/>
      <c r="BJ5" s="621"/>
      <c r="BK5" s="621"/>
      <c r="BL5" s="621"/>
      <c r="BM5" s="621"/>
      <c r="BN5" s="622"/>
      <c r="BO5" s="673">
        <v>95.3</v>
      </c>
      <c r="BP5" s="673"/>
      <c r="BQ5" s="673"/>
      <c r="BR5" s="673"/>
      <c r="BS5" s="674">
        <v>71810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250739</v>
      </c>
      <c r="S6" s="621"/>
      <c r="T6" s="621"/>
      <c r="U6" s="621"/>
      <c r="V6" s="621"/>
      <c r="W6" s="621"/>
      <c r="X6" s="621"/>
      <c r="Y6" s="622"/>
      <c r="Z6" s="673">
        <v>0.9</v>
      </c>
      <c r="AA6" s="673"/>
      <c r="AB6" s="673"/>
      <c r="AC6" s="673"/>
      <c r="AD6" s="674">
        <v>250739</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12065372</v>
      </c>
      <c r="BH6" s="621"/>
      <c r="BI6" s="621"/>
      <c r="BJ6" s="621"/>
      <c r="BK6" s="621"/>
      <c r="BL6" s="621"/>
      <c r="BM6" s="621"/>
      <c r="BN6" s="622"/>
      <c r="BO6" s="673">
        <v>95.3</v>
      </c>
      <c r="BP6" s="673"/>
      <c r="BQ6" s="673"/>
      <c r="BR6" s="673"/>
      <c r="BS6" s="674">
        <v>71810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285341</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285341</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15569</v>
      </c>
      <c r="S7" s="621"/>
      <c r="T7" s="621"/>
      <c r="U7" s="621"/>
      <c r="V7" s="621"/>
      <c r="W7" s="621"/>
      <c r="X7" s="621"/>
      <c r="Y7" s="622"/>
      <c r="Z7" s="673">
        <v>0.1</v>
      </c>
      <c r="AA7" s="673"/>
      <c r="AB7" s="673"/>
      <c r="AC7" s="673"/>
      <c r="AD7" s="674">
        <v>15569</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6200951</v>
      </c>
      <c r="BH7" s="621"/>
      <c r="BI7" s="621"/>
      <c r="BJ7" s="621"/>
      <c r="BK7" s="621"/>
      <c r="BL7" s="621"/>
      <c r="BM7" s="621"/>
      <c r="BN7" s="622"/>
      <c r="BO7" s="673">
        <v>49</v>
      </c>
      <c r="BP7" s="673"/>
      <c r="BQ7" s="673"/>
      <c r="BR7" s="673"/>
      <c r="BS7" s="674">
        <v>71810</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3320519</v>
      </c>
      <c r="CS7" s="621"/>
      <c r="CT7" s="621"/>
      <c r="CU7" s="621"/>
      <c r="CV7" s="621"/>
      <c r="CW7" s="621"/>
      <c r="CX7" s="621"/>
      <c r="CY7" s="622"/>
      <c r="CZ7" s="673">
        <v>12</v>
      </c>
      <c r="DA7" s="673"/>
      <c r="DB7" s="673"/>
      <c r="DC7" s="673"/>
      <c r="DD7" s="626">
        <v>36192</v>
      </c>
      <c r="DE7" s="621"/>
      <c r="DF7" s="621"/>
      <c r="DG7" s="621"/>
      <c r="DH7" s="621"/>
      <c r="DI7" s="621"/>
      <c r="DJ7" s="621"/>
      <c r="DK7" s="621"/>
      <c r="DL7" s="621"/>
      <c r="DM7" s="621"/>
      <c r="DN7" s="621"/>
      <c r="DO7" s="621"/>
      <c r="DP7" s="622"/>
      <c r="DQ7" s="626">
        <v>2958788</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73451</v>
      </c>
      <c r="S8" s="621"/>
      <c r="T8" s="621"/>
      <c r="U8" s="621"/>
      <c r="V8" s="621"/>
      <c r="W8" s="621"/>
      <c r="X8" s="621"/>
      <c r="Y8" s="622"/>
      <c r="Z8" s="673">
        <v>0.3</v>
      </c>
      <c r="AA8" s="673"/>
      <c r="AB8" s="673"/>
      <c r="AC8" s="673"/>
      <c r="AD8" s="674">
        <v>73451</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175963</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12141617</v>
      </c>
      <c r="CS8" s="621"/>
      <c r="CT8" s="621"/>
      <c r="CU8" s="621"/>
      <c r="CV8" s="621"/>
      <c r="CW8" s="621"/>
      <c r="CX8" s="621"/>
      <c r="CY8" s="622"/>
      <c r="CZ8" s="673">
        <v>43.8</v>
      </c>
      <c r="DA8" s="673"/>
      <c r="DB8" s="673"/>
      <c r="DC8" s="673"/>
      <c r="DD8" s="626">
        <v>316930</v>
      </c>
      <c r="DE8" s="621"/>
      <c r="DF8" s="621"/>
      <c r="DG8" s="621"/>
      <c r="DH8" s="621"/>
      <c r="DI8" s="621"/>
      <c r="DJ8" s="621"/>
      <c r="DK8" s="621"/>
      <c r="DL8" s="621"/>
      <c r="DM8" s="621"/>
      <c r="DN8" s="621"/>
      <c r="DO8" s="621"/>
      <c r="DP8" s="622"/>
      <c r="DQ8" s="626">
        <v>6686023</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37981</v>
      </c>
      <c r="S9" s="621"/>
      <c r="T9" s="621"/>
      <c r="U9" s="621"/>
      <c r="V9" s="621"/>
      <c r="W9" s="621"/>
      <c r="X9" s="621"/>
      <c r="Y9" s="622"/>
      <c r="Z9" s="673">
        <v>0.1</v>
      </c>
      <c r="AA9" s="673"/>
      <c r="AB9" s="673"/>
      <c r="AC9" s="673"/>
      <c r="AD9" s="674">
        <v>37981</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5412861</v>
      </c>
      <c r="BH9" s="621"/>
      <c r="BI9" s="621"/>
      <c r="BJ9" s="621"/>
      <c r="BK9" s="621"/>
      <c r="BL9" s="621"/>
      <c r="BM9" s="621"/>
      <c r="BN9" s="622"/>
      <c r="BO9" s="673">
        <v>42.8</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2381693</v>
      </c>
      <c r="CS9" s="621"/>
      <c r="CT9" s="621"/>
      <c r="CU9" s="621"/>
      <c r="CV9" s="621"/>
      <c r="CW9" s="621"/>
      <c r="CX9" s="621"/>
      <c r="CY9" s="622"/>
      <c r="CZ9" s="673">
        <v>8.6</v>
      </c>
      <c r="DA9" s="673"/>
      <c r="DB9" s="673"/>
      <c r="DC9" s="673"/>
      <c r="DD9" s="626">
        <v>160971</v>
      </c>
      <c r="DE9" s="621"/>
      <c r="DF9" s="621"/>
      <c r="DG9" s="621"/>
      <c r="DH9" s="621"/>
      <c r="DI9" s="621"/>
      <c r="DJ9" s="621"/>
      <c r="DK9" s="621"/>
      <c r="DL9" s="621"/>
      <c r="DM9" s="621"/>
      <c r="DN9" s="621"/>
      <c r="DO9" s="621"/>
      <c r="DP9" s="622"/>
      <c r="DQ9" s="626">
        <v>2264340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1632322</v>
      </c>
      <c r="S10" s="621"/>
      <c r="T10" s="621"/>
      <c r="U10" s="621"/>
      <c r="V10" s="621"/>
      <c r="W10" s="621"/>
      <c r="X10" s="621"/>
      <c r="Y10" s="622"/>
      <c r="Z10" s="673">
        <v>5.7</v>
      </c>
      <c r="AA10" s="673"/>
      <c r="AB10" s="673"/>
      <c r="AC10" s="673"/>
      <c r="AD10" s="674">
        <v>1632322</v>
      </c>
      <c r="AE10" s="674"/>
      <c r="AF10" s="674"/>
      <c r="AG10" s="674"/>
      <c r="AH10" s="674"/>
      <c r="AI10" s="674"/>
      <c r="AJ10" s="674"/>
      <c r="AK10" s="674"/>
      <c r="AL10" s="643">
        <v>9.8000000000000007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211672</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170859</v>
      </c>
      <c r="CS10" s="621"/>
      <c r="CT10" s="621"/>
      <c r="CU10" s="621"/>
      <c r="CV10" s="621"/>
      <c r="CW10" s="621"/>
      <c r="CX10" s="621"/>
      <c r="CY10" s="622"/>
      <c r="CZ10" s="673">
        <v>0.6</v>
      </c>
      <c r="DA10" s="673"/>
      <c r="DB10" s="673"/>
      <c r="DC10" s="673"/>
      <c r="DD10" s="626">
        <v>18575</v>
      </c>
      <c r="DE10" s="621"/>
      <c r="DF10" s="621"/>
      <c r="DG10" s="621"/>
      <c r="DH10" s="621"/>
      <c r="DI10" s="621"/>
      <c r="DJ10" s="621"/>
      <c r="DK10" s="621"/>
      <c r="DL10" s="621"/>
      <c r="DM10" s="621"/>
      <c r="DN10" s="621"/>
      <c r="DO10" s="621"/>
      <c r="DP10" s="622"/>
      <c r="DQ10" s="626">
        <v>163684</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400455</v>
      </c>
      <c r="BH11" s="621"/>
      <c r="BI11" s="621"/>
      <c r="BJ11" s="621"/>
      <c r="BK11" s="621"/>
      <c r="BL11" s="621"/>
      <c r="BM11" s="621"/>
      <c r="BN11" s="622"/>
      <c r="BO11" s="673">
        <v>3.2</v>
      </c>
      <c r="BP11" s="673"/>
      <c r="BQ11" s="673"/>
      <c r="BR11" s="673"/>
      <c r="BS11" s="626">
        <v>71810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160104</v>
      </c>
      <c r="CS11" s="621"/>
      <c r="CT11" s="621"/>
      <c r="CU11" s="621"/>
      <c r="CV11" s="621"/>
      <c r="CW11" s="621"/>
      <c r="CX11" s="621"/>
      <c r="CY11" s="622"/>
      <c r="CZ11" s="673">
        <v>0.6</v>
      </c>
      <c r="DA11" s="673"/>
      <c r="DB11" s="673"/>
      <c r="DC11" s="673"/>
      <c r="DD11" s="626">
        <v>22449</v>
      </c>
      <c r="DE11" s="621"/>
      <c r="DF11" s="621"/>
      <c r="DG11" s="621"/>
      <c r="DH11" s="621"/>
      <c r="DI11" s="621"/>
      <c r="DJ11" s="621"/>
      <c r="DK11" s="621"/>
      <c r="DL11" s="621"/>
      <c r="DM11" s="621"/>
      <c r="DN11" s="621"/>
      <c r="DO11" s="621"/>
      <c r="DP11" s="622"/>
      <c r="DQ11" s="626">
        <v>149965</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5095368</v>
      </c>
      <c r="BH12" s="621"/>
      <c r="BI12" s="621"/>
      <c r="BJ12" s="621"/>
      <c r="BK12" s="621"/>
      <c r="BL12" s="621"/>
      <c r="BM12" s="621"/>
      <c r="BN12" s="622"/>
      <c r="BO12" s="673">
        <v>40.200000000000003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329354</v>
      </c>
      <c r="CS12" s="621"/>
      <c r="CT12" s="621"/>
      <c r="CU12" s="621"/>
      <c r="CV12" s="621"/>
      <c r="CW12" s="621"/>
      <c r="CX12" s="621"/>
      <c r="CY12" s="622"/>
      <c r="CZ12" s="673">
        <v>1.2</v>
      </c>
      <c r="DA12" s="673"/>
      <c r="DB12" s="673"/>
      <c r="DC12" s="673"/>
      <c r="DD12" s="626" t="s">
        <v>112</v>
      </c>
      <c r="DE12" s="621"/>
      <c r="DF12" s="621"/>
      <c r="DG12" s="621"/>
      <c r="DH12" s="621"/>
      <c r="DI12" s="621"/>
      <c r="DJ12" s="621"/>
      <c r="DK12" s="621"/>
      <c r="DL12" s="621"/>
      <c r="DM12" s="621"/>
      <c r="DN12" s="621"/>
      <c r="DO12" s="621"/>
      <c r="DP12" s="622"/>
      <c r="DQ12" s="626">
        <v>103475</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107679</v>
      </c>
      <c r="S13" s="621"/>
      <c r="T13" s="621"/>
      <c r="U13" s="621"/>
      <c r="V13" s="621"/>
      <c r="W13" s="621"/>
      <c r="X13" s="621"/>
      <c r="Y13" s="622"/>
      <c r="Z13" s="673">
        <v>0.4</v>
      </c>
      <c r="AA13" s="673"/>
      <c r="AB13" s="673"/>
      <c r="AC13" s="673"/>
      <c r="AD13" s="674">
        <v>107679</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5053676</v>
      </c>
      <c r="BH13" s="621"/>
      <c r="BI13" s="621"/>
      <c r="BJ13" s="621"/>
      <c r="BK13" s="621"/>
      <c r="BL13" s="621"/>
      <c r="BM13" s="621"/>
      <c r="BN13" s="622"/>
      <c r="BO13" s="673">
        <v>39.9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3125696</v>
      </c>
      <c r="CS13" s="621"/>
      <c r="CT13" s="621"/>
      <c r="CU13" s="621"/>
      <c r="CV13" s="621"/>
      <c r="CW13" s="621"/>
      <c r="CX13" s="621"/>
      <c r="CY13" s="622"/>
      <c r="CZ13" s="673">
        <v>11.3</v>
      </c>
      <c r="DA13" s="673"/>
      <c r="DB13" s="673"/>
      <c r="DC13" s="673"/>
      <c r="DD13" s="626">
        <v>1748036</v>
      </c>
      <c r="DE13" s="621"/>
      <c r="DF13" s="621"/>
      <c r="DG13" s="621"/>
      <c r="DH13" s="621"/>
      <c r="DI13" s="621"/>
      <c r="DJ13" s="621"/>
      <c r="DK13" s="621"/>
      <c r="DL13" s="621"/>
      <c r="DM13" s="621"/>
      <c r="DN13" s="621"/>
      <c r="DO13" s="621"/>
      <c r="DP13" s="622"/>
      <c r="DQ13" s="626">
        <v>2157533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182695</v>
      </c>
      <c r="BH14" s="621"/>
      <c r="BI14" s="621"/>
      <c r="BJ14" s="621"/>
      <c r="BK14" s="621"/>
      <c r="BL14" s="621"/>
      <c r="BM14" s="621"/>
      <c r="BN14" s="622"/>
      <c r="BO14" s="673">
        <v>1.4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1040124</v>
      </c>
      <c r="CS14" s="621"/>
      <c r="CT14" s="621"/>
      <c r="CU14" s="621"/>
      <c r="CV14" s="621"/>
      <c r="CW14" s="621"/>
      <c r="CX14" s="621"/>
      <c r="CY14" s="622"/>
      <c r="CZ14" s="673">
        <v>3.7</v>
      </c>
      <c r="DA14" s="673"/>
      <c r="DB14" s="673"/>
      <c r="DC14" s="673"/>
      <c r="DD14" s="626">
        <v>28242</v>
      </c>
      <c r="DE14" s="621"/>
      <c r="DF14" s="621"/>
      <c r="DG14" s="621"/>
      <c r="DH14" s="621"/>
      <c r="DI14" s="621"/>
      <c r="DJ14" s="621"/>
      <c r="DK14" s="621"/>
      <c r="DL14" s="621"/>
      <c r="DM14" s="621"/>
      <c r="DN14" s="621"/>
      <c r="DO14" s="621"/>
      <c r="DP14" s="622"/>
      <c r="DQ14" s="626">
        <v>1003747</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75831</v>
      </c>
      <c r="S15" s="621"/>
      <c r="T15" s="621"/>
      <c r="U15" s="621"/>
      <c r="V15" s="621"/>
      <c r="W15" s="621"/>
      <c r="X15" s="621"/>
      <c r="Y15" s="622"/>
      <c r="Z15" s="673">
        <v>0.3</v>
      </c>
      <c r="AA15" s="673"/>
      <c r="AB15" s="673"/>
      <c r="AC15" s="673"/>
      <c r="AD15" s="674">
        <v>75831</v>
      </c>
      <c r="AE15" s="674"/>
      <c r="AF15" s="674"/>
      <c r="AG15" s="674"/>
      <c r="AH15" s="674"/>
      <c r="AI15" s="674"/>
      <c r="AJ15" s="674"/>
      <c r="AK15" s="674"/>
      <c r="AL15" s="643">
        <v>0.5</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586358</v>
      </c>
      <c r="BH15" s="621"/>
      <c r="BI15" s="621"/>
      <c r="BJ15" s="621"/>
      <c r="BK15" s="621"/>
      <c r="BL15" s="621"/>
      <c r="BM15" s="621"/>
      <c r="BN15" s="622"/>
      <c r="BO15" s="673">
        <v>4.5999999999999996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2404513</v>
      </c>
      <c r="CS15" s="621"/>
      <c r="CT15" s="621"/>
      <c r="CU15" s="621"/>
      <c r="CV15" s="621"/>
      <c r="CW15" s="621"/>
      <c r="CX15" s="621"/>
      <c r="CY15" s="622"/>
      <c r="CZ15" s="673">
        <v>8.6999999999999993</v>
      </c>
      <c r="DA15" s="673"/>
      <c r="DB15" s="673"/>
      <c r="DC15" s="673"/>
      <c r="DD15" s="626">
        <v>306463</v>
      </c>
      <c r="DE15" s="621"/>
      <c r="DF15" s="621"/>
      <c r="DG15" s="621"/>
      <c r="DH15" s="621"/>
      <c r="DI15" s="621"/>
      <c r="DJ15" s="621"/>
      <c r="DK15" s="621"/>
      <c r="DL15" s="621"/>
      <c r="DM15" s="621"/>
      <c r="DN15" s="621"/>
      <c r="DO15" s="621"/>
      <c r="DP15" s="622"/>
      <c r="DQ15" s="626">
        <v>1763079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2884802</v>
      </c>
      <c r="S16" s="621"/>
      <c r="T16" s="621"/>
      <c r="U16" s="621"/>
      <c r="V16" s="621"/>
      <c r="W16" s="621"/>
      <c r="X16" s="621"/>
      <c r="Y16" s="622"/>
      <c r="Z16" s="673">
        <v>10.1</v>
      </c>
      <c r="AA16" s="673"/>
      <c r="AB16" s="673"/>
      <c r="AC16" s="673"/>
      <c r="AD16" s="674">
        <v>2475292</v>
      </c>
      <c r="AE16" s="674"/>
      <c r="AF16" s="674"/>
      <c r="AG16" s="674"/>
      <c r="AH16" s="674"/>
      <c r="AI16" s="674"/>
      <c r="AJ16" s="674"/>
      <c r="AK16" s="674"/>
      <c r="AL16" s="643">
        <v>14.8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2475292</v>
      </c>
      <c r="S17" s="621"/>
      <c r="T17" s="621"/>
      <c r="U17" s="621"/>
      <c r="V17" s="621"/>
      <c r="W17" s="621"/>
      <c r="X17" s="621"/>
      <c r="Y17" s="622"/>
      <c r="Z17" s="673">
        <v>8.6</v>
      </c>
      <c r="AA17" s="673"/>
      <c r="AB17" s="673"/>
      <c r="AC17" s="673"/>
      <c r="AD17" s="674">
        <v>2475292</v>
      </c>
      <c r="AE17" s="674"/>
      <c r="AF17" s="674"/>
      <c r="AG17" s="674"/>
      <c r="AH17" s="674"/>
      <c r="AI17" s="674"/>
      <c r="AJ17" s="674"/>
      <c r="AK17" s="674"/>
      <c r="AL17" s="643">
        <v>14.8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2384011</v>
      </c>
      <c r="CS17" s="621"/>
      <c r="CT17" s="621"/>
      <c r="CU17" s="621"/>
      <c r="CV17" s="621"/>
      <c r="CW17" s="621"/>
      <c r="CX17" s="621"/>
      <c r="CY17" s="622"/>
      <c r="CZ17" s="673">
        <v>8.6</v>
      </c>
      <c r="DA17" s="673"/>
      <c r="DB17" s="673"/>
      <c r="DC17" s="673"/>
      <c r="DD17" s="626" t="s">
        <v>112</v>
      </c>
      <c r="DE17" s="621"/>
      <c r="DF17" s="621"/>
      <c r="DG17" s="621"/>
      <c r="DH17" s="621"/>
      <c r="DI17" s="621"/>
      <c r="DJ17" s="621"/>
      <c r="DK17" s="621"/>
      <c r="DL17" s="621"/>
      <c r="DM17" s="621"/>
      <c r="DN17" s="621"/>
      <c r="DO17" s="621"/>
      <c r="DP17" s="622"/>
      <c r="DQ17" s="626">
        <v>2379297</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409510</v>
      </c>
      <c r="S18" s="621"/>
      <c r="T18" s="621"/>
      <c r="U18" s="621"/>
      <c r="V18" s="621"/>
      <c r="W18" s="621"/>
      <c r="X18" s="621"/>
      <c r="Y18" s="622"/>
      <c r="Z18" s="673">
        <v>1.4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595940</v>
      </c>
      <c r="BH19" s="621"/>
      <c r="BI19" s="621"/>
      <c r="BJ19" s="621"/>
      <c r="BK19" s="621"/>
      <c r="BL19" s="621"/>
      <c r="BM19" s="621"/>
      <c r="BN19" s="622"/>
      <c r="BO19" s="673">
        <v>4.7</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17739686</v>
      </c>
      <c r="S20" s="621"/>
      <c r="T20" s="621"/>
      <c r="U20" s="621"/>
      <c r="V20" s="621"/>
      <c r="W20" s="621"/>
      <c r="X20" s="621"/>
      <c r="Y20" s="622"/>
      <c r="Z20" s="673">
        <v>61.9</v>
      </c>
      <c r="AA20" s="673"/>
      <c r="AB20" s="673"/>
      <c r="AC20" s="673"/>
      <c r="AD20" s="674">
        <v>16662426</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595940</v>
      </c>
      <c r="BH20" s="621"/>
      <c r="BI20" s="621"/>
      <c r="BJ20" s="621"/>
      <c r="BK20" s="621"/>
      <c r="BL20" s="621"/>
      <c r="BM20" s="621"/>
      <c r="BN20" s="622"/>
      <c r="BO20" s="673">
        <v>4.7</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27743831</v>
      </c>
      <c r="CS20" s="621"/>
      <c r="CT20" s="621"/>
      <c r="CU20" s="621"/>
      <c r="CV20" s="621"/>
      <c r="CW20" s="621"/>
      <c r="CX20" s="621"/>
      <c r="CY20" s="622"/>
      <c r="CZ20" s="673">
        <v>100</v>
      </c>
      <c r="DA20" s="673"/>
      <c r="DB20" s="673"/>
      <c r="DC20" s="673"/>
      <c r="DD20" s="626">
        <v>2637858</v>
      </c>
      <c r="DE20" s="621"/>
      <c r="DF20" s="621"/>
      <c r="DG20" s="621"/>
      <c r="DH20" s="621"/>
      <c r="DI20" s="621"/>
      <c r="DJ20" s="621"/>
      <c r="DK20" s="621"/>
      <c r="DL20" s="621"/>
      <c r="DM20" s="621"/>
      <c r="DN20" s="621"/>
      <c r="DO20" s="621"/>
      <c r="DP20" s="622"/>
      <c r="DQ20" s="626">
        <v>19915272</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17083</v>
      </c>
      <c r="S21" s="621"/>
      <c r="T21" s="621"/>
      <c r="U21" s="621"/>
      <c r="V21" s="621"/>
      <c r="W21" s="621"/>
      <c r="X21" s="621"/>
      <c r="Y21" s="622"/>
      <c r="Z21" s="673">
        <v>0.1</v>
      </c>
      <c r="AA21" s="673"/>
      <c r="AB21" s="673"/>
      <c r="AC21" s="673"/>
      <c r="AD21" s="674">
        <v>17083</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26741</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549346</v>
      </c>
      <c r="S23" s="621"/>
      <c r="T23" s="621"/>
      <c r="U23" s="621"/>
      <c r="V23" s="621"/>
      <c r="W23" s="621"/>
      <c r="X23" s="621"/>
      <c r="Y23" s="622"/>
      <c r="Z23" s="673">
        <v>1.9</v>
      </c>
      <c r="AA23" s="673"/>
      <c r="AB23" s="673"/>
      <c r="AC23" s="673"/>
      <c r="AD23" s="674">
        <v>54634</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595940</v>
      </c>
      <c r="BH23" s="621"/>
      <c r="BI23" s="621"/>
      <c r="BJ23" s="621"/>
      <c r="BK23" s="621"/>
      <c r="BL23" s="621"/>
      <c r="BM23" s="621"/>
      <c r="BN23" s="622"/>
      <c r="BO23" s="673">
        <v>4.7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110827</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14102233</v>
      </c>
      <c r="CS24" s="671"/>
      <c r="CT24" s="671"/>
      <c r="CU24" s="671"/>
      <c r="CV24" s="671"/>
      <c r="CW24" s="671"/>
      <c r="CX24" s="671"/>
      <c r="CY24" s="718"/>
      <c r="CZ24" s="722">
        <v>50.8</v>
      </c>
      <c r="DA24" s="723"/>
      <c r="DB24" s="723"/>
      <c r="DC24" s="724"/>
      <c r="DD24" s="717">
        <v>9257119</v>
      </c>
      <c r="DE24" s="671"/>
      <c r="DF24" s="671"/>
      <c r="DG24" s="671"/>
      <c r="DH24" s="671"/>
      <c r="DI24" s="671"/>
      <c r="DJ24" s="671"/>
      <c r="DK24" s="718"/>
      <c r="DL24" s="717">
        <v>8799516</v>
      </c>
      <c r="DM24" s="671"/>
      <c r="DN24" s="671"/>
      <c r="DO24" s="671"/>
      <c r="DP24" s="671"/>
      <c r="DQ24" s="671"/>
      <c r="DR24" s="671"/>
      <c r="DS24" s="671"/>
      <c r="DT24" s="671"/>
      <c r="DU24" s="671"/>
      <c r="DV24" s="718"/>
      <c r="DW24" s="719">
        <v>49.1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4252710</v>
      </c>
      <c r="S25" s="621"/>
      <c r="T25" s="621"/>
      <c r="U25" s="621"/>
      <c r="V25" s="621"/>
      <c r="W25" s="621"/>
      <c r="X25" s="621"/>
      <c r="Y25" s="622"/>
      <c r="Z25" s="673">
        <v>14.8</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4876074</v>
      </c>
      <c r="CS25" s="639"/>
      <c r="CT25" s="639"/>
      <c r="CU25" s="639"/>
      <c r="CV25" s="639"/>
      <c r="CW25" s="639"/>
      <c r="CX25" s="639"/>
      <c r="CY25" s="640"/>
      <c r="CZ25" s="623">
        <v>17.600000000000001</v>
      </c>
      <c r="DA25" s="641"/>
      <c r="DB25" s="641"/>
      <c r="DC25" s="642"/>
      <c r="DD25" s="626">
        <v>4210506</v>
      </c>
      <c r="DE25" s="639"/>
      <c r="DF25" s="639"/>
      <c r="DG25" s="639"/>
      <c r="DH25" s="639"/>
      <c r="DI25" s="639"/>
      <c r="DJ25" s="639"/>
      <c r="DK25" s="640"/>
      <c r="DL25" s="626">
        <v>4013065</v>
      </c>
      <c r="DM25" s="639"/>
      <c r="DN25" s="639"/>
      <c r="DO25" s="639"/>
      <c r="DP25" s="639"/>
      <c r="DQ25" s="639"/>
      <c r="DR25" s="639"/>
      <c r="DS25" s="639"/>
      <c r="DT25" s="639"/>
      <c r="DU25" s="639"/>
      <c r="DV25" s="640"/>
      <c r="DW25" s="643">
        <v>22.4</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3140937</v>
      </c>
      <c r="CS26" s="621"/>
      <c r="CT26" s="621"/>
      <c r="CU26" s="621"/>
      <c r="CV26" s="621"/>
      <c r="CW26" s="621"/>
      <c r="CX26" s="621"/>
      <c r="CY26" s="622"/>
      <c r="CZ26" s="623">
        <v>11.3</v>
      </c>
      <c r="DA26" s="641"/>
      <c r="DB26" s="641"/>
      <c r="DC26" s="642"/>
      <c r="DD26" s="626">
        <v>2500399</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1632251</v>
      </c>
      <c r="S27" s="621"/>
      <c r="T27" s="621"/>
      <c r="U27" s="621"/>
      <c r="V27" s="621"/>
      <c r="W27" s="621"/>
      <c r="X27" s="621"/>
      <c r="Y27" s="622"/>
      <c r="Z27" s="673">
        <v>5.7</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12661312</v>
      </c>
      <c r="BH27" s="621"/>
      <c r="BI27" s="621"/>
      <c r="BJ27" s="621"/>
      <c r="BK27" s="621"/>
      <c r="BL27" s="621"/>
      <c r="BM27" s="621"/>
      <c r="BN27" s="622"/>
      <c r="BO27" s="673">
        <v>100</v>
      </c>
      <c r="BP27" s="673"/>
      <c r="BQ27" s="673"/>
      <c r="BR27" s="673"/>
      <c r="BS27" s="626">
        <v>71810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6842148</v>
      </c>
      <c r="CS27" s="639"/>
      <c r="CT27" s="639"/>
      <c r="CU27" s="639"/>
      <c r="CV27" s="639"/>
      <c r="CW27" s="639"/>
      <c r="CX27" s="639"/>
      <c r="CY27" s="640"/>
      <c r="CZ27" s="623">
        <v>24.7</v>
      </c>
      <c r="DA27" s="641"/>
      <c r="DB27" s="641"/>
      <c r="DC27" s="642"/>
      <c r="DD27" s="626">
        <v>2667316</v>
      </c>
      <c r="DE27" s="639"/>
      <c r="DF27" s="639"/>
      <c r="DG27" s="639"/>
      <c r="DH27" s="639"/>
      <c r="DI27" s="639"/>
      <c r="DJ27" s="639"/>
      <c r="DK27" s="640"/>
      <c r="DL27" s="626">
        <v>2407154</v>
      </c>
      <c r="DM27" s="639"/>
      <c r="DN27" s="639"/>
      <c r="DO27" s="639"/>
      <c r="DP27" s="639"/>
      <c r="DQ27" s="639"/>
      <c r="DR27" s="639"/>
      <c r="DS27" s="639"/>
      <c r="DT27" s="639"/>
      <c r="DU27" s="639"/>
      <c r="DV27" s="640"/>
      <c r="DW27" s="643">
        <v>13.4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8668</v>
      </c>
      <c r="S28" s="621"/>
      <c r="T28" s="621"/>
      <c r="U28" s="621"/>
      <c r="V28" s="621"/>
      <c r="W28" s="621"/>
      <c r="X28" s="621"/>
      <c r="Y28" s="622"/>
      <c r="Z28" s="673">
        <v>0</v>
      </c>
      <c r="AA28" s="673"/>
      <c r="AB28" s="673"/>
      <c r="AC28" s="673"/>
      <c r="AD28" s="674">
        <v>1395</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2384011</v>
      </c>
      <c r="CS28" s="621"/>
      <c r="CT28" s="621"/>
      <c r="CU28" s="621"/>
      <c r="CV28" s="621"/>
      <c r="CW28" s="621"/>
      <c r="CX28" s="621"/>
      <c r="CY28" s="622"/>
      <c r="CZ28" s="623">
        <v>8.6</v>
      </c>
      <c r="DA28" s="641"/>
      <c r="DB28" s="641"/>
      <c r="DC28" s="642"/>
      <c r="DD28" s="626">
        <v>2379297</v>
      </c>
      <c r="DE28" s="621"/>
      <c r="DF28" s="621"/>
      <c r="DG28" s="621"/>
      <c r="DH28" s="621"/>
      <c r="DI28" s="621"/>
      <c r="DJ28" s="621"/>
      <c r="DK28" s="622"/>
      <c r="DL28" s="626">
        <v>2379297</v>
      </c>
      <c r="DM28" s="621"/>
      <c r="DN28" s="621"/>
      <c r="DO28" s="621"/>
      <c r="DP28" s="621"/>
      <c r="DQ28" s="621"/>
      <c r="DR28" s="621"/>
      <c r="DS28" s="621"/>
      <c r="DT28" s="621"/>
      <c r="DU28" s="621"/>
      <c r="DV28" s="622"/>
      <c r="DW28" s="643">
        <v>13.3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10800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2384011</v>
      </c>
      <c r="CS29" s="639"/>
      <c r="CT29" s="639"/>
      <c r="CU29" s="639"/>
      <c r="CV29" s="639"/>
      <c r="CW29" s="639"/>
      <c r="CX29" s="639"/>
      <c r="CY29" s="640"/>
      <c r="CZ29" s="623">
        <v>8.6</v>
      </c>
      <c r="DA29" s="641"/>
      <c r="DB29" s="641"/>
      <c r="DC29" s="642"/>
      <c r="DD29" s="626">
        <v>2379297</v>
      </c>
      <c r="DE29" s="639"/>
      <c r="DF29" s="639"/>
      <c r="DG29" s="639"/>
      <c r="DH29" s="639"/>
      <c r="DI29" s="639"/>
      <c r="DJ29" s="639"/>
      <c r="DK29" s="640"/>
      <c r="DL29" s="626">
        <v>2379297</v>
      </c>
      <c r="DM29" s="639"/>
      <c r="DN29" s="639"/>
      <c r="DO29" s="639"/>
      <c r="DP29" s="639"/>
      <c r="DQ29" s="639"/>
      <c r="DR29" s="639"/>
      <c r="DS29" s="639"/>
      <c r="DT29" s="639"/>
      <c r="DU29" s="639"/>
      <c r="DV29" s="640"/>
      <c r="DW29" s="643">
        <v>13.3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590387</v>
      </c>
      <c r="S30" s="621"/>
      <c r="T30" s="621"/>
      <c r="U30" s="621"/>
      <c r="V30" s="621"/>
      <c r="W30" s="621"/>
      <c r="X30" s="621"/>
      <c r="Y30" s="622"/>
      <c r="Z30" s="673">
        <v>2.1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98.9</v>
      </c>
      <c r="BH30" s="687"/>
      <c r="BI30" s="687"/>
      <c r="BJ30" s="687"/>
      <c r="BK30" s="687"/>
      <c r="BL30" s="687"/>
      <c r="BM30" s="688">
        <v>93.6</v>
      </c>
      <c r="BN30" s="687"/>
      <c r="BO30" s="687"/>
      <c r="BP30" s="687"/>
      <c r="BQ30" s="689"/>
      <c r="BR30" s="686">
        <v>98.9</v>
      </c>
      <c r="BS30" s="687"/>
      <c r="BT30" s="687"/>
      <c r="BU30" s="687"/>
      <c r="BV30" s="687"/>
      <c r="BW30" s="687"/>
      <c r="BX30" s="688">
        <v>92.4</v>
      </c>
      <c r="BY30" s="687"/>
      <c r="BZ30" s="687"/>
      <c r="CA30" s="687"/>
      <c r="CB30" s="689"/>
      <c r="CD30" s="692"/>
      <c r="CE30" s="693"/>
      <c r="CF30" s="657" t="s">
        <v>293</v>
      </c>
      <c r="CG30" s="654"/>
      <c r="CH30" s="654"/>
      <c r="CI30" s="654"/>
      <c r="CJ30" s="654"/>
      <c r="CK30" s="654"/>
      <c r="CL30" s="654"/>
      <c r="CM30" s="654"/>
      <c r="CN30" s="654"/>
      <c r="CO30" s="654"/>
      <c r="CP30" s="654"/>
      <c r="CQ30" s="655"/>
      <c r="CR30" s="620">
        <v>2193581</v>
      </c>
      <c r="CS30" s="621"/>
      <c r="CT30" s="621"/>
      <c r="CU30" s="621"/>
      <c r="CV30" s="621"/>
      <c r="CW30" s="621"/>
      <c r="CX30" s="621"/>
      <c r="CY30" s="622"/>
      <c r="CZ30" s="623">
        <v>7.9</v>
      </c>
      <c r="DA30" s="641"/>
      <c r="DB30" s="641"/>
      <c r="DC30" s="642"/>
      <c r="DD30" s="626">
        <v>2188867</v>
      </c>
      <c r="DE30" s="621"/>
      <c r="DF30" s="621"/>
      <c r="DG30" s="621"/>
      <c r="DH30" s="621"/>
      <c r="DI30" s="621"/>
      <c r="DJ30" s="621"/>
      <c r="DK30" s="622"/>
      <c r="DL30" s="626">
        <v>2188867</v>
      </c>
      <c r="DM30" s="621"/>
      <c r="DN30" s="621"/>
      <c r="DO30" s="621"/>
      <c r="DP30" s="621"/>
      <c r="DQ30" s="621"/>
      <c r="DR30" s="621"/>
      <c r="DS30" s="621"/>
      <c r="DT30" s="621"/>
      <c r="DU30" s="621"/>
      <c r="DV30" s="622"/>
      <c r="DW30" s="643">
        <v>12.2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1112199</v>
      </c>
      <c r="S31" s="621"/>
      <c r="T31" s="621"/>
      <c r="U31" s="621"/>
      <c r="V31" s="621"/>
      <c r="W31" s="621"/>
      <c r="X31" s="621"/>
      <c r="Y31" s="622"/>
      <c r="Z31" s="673">
        <v>3.9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94</v>
      </c>
      <c r="BN31" s="685"/>
      <c r="BO31" s="685"/>
      <c r="BP31" s="685"/>
      <c r="BQ31" s="649"/>
      <c r="BR31" s="684">
        <v>98.8</v>
      </c>
      <c r="BS31" s="639"/>
      <c r="BT31" s="639"/>
      <c r="BU31" s="639"/>
      <c r="BV31" s="639"/>
      <c r="BW31" s="639"/>
      <c r="BX31" s="675">
        <v>92.6</v>
      </c>
      <c r="BY31" s="685"/>
      <c r="BZ31" s="685"/>
      <c r="CA31" s="685"/>
      <c r="CB31" s="649"/>
      <c r="CD31" s="692"/>
      <c r="CE31" s="693"/>
      <c r="CF31" s="657" t="s">
        <v>297</v>
      </c>
      <c r="CG31" s="654"/>
      <c r="CH31" s="654"/>
      <c r="CI31" s="654"/>
      <c r="CJ31" s="654"/>
      <c r="CK31" s="654"/>
      <c r="CL31" s="654"/>
      <c r="CM31" s="654"/>
      <c r="CN31" s="654"/>
      <c r="CO31" s="654"/>
      <c r="CP31" s="654"/>
      <c r="CQ31" s="655"/>
      <c r="CR31" s="620">
        <v>190430</v>
      </c>
      <c r="CS31" s="639"/>
      <c r="CT31" s="639"/>
      <c r="CU31" s="639"/>
      <c r="CV31" s="639"/>
      <c r="CW31" s="639"/>
      <c r="CX31" s="639"/>
      <c r="CY31" s="640"/>
      <c r="CZ31" s="623">
        <v>0.7</v>
      </c>
      <c r="DA31" s="641"/>
      <c r="DB31" s="641"/>
      <c r="DC31" s="642"/>
      <c r="DD31" s="626">
        <v>190430</v>
      </c>
      <c r="DE31" s="639"/>
      <c r="DF31" s="639"/>
      <c r="DG31" s="639"/>
      <c r="DH31" s="639"/>
      <c r="DI31" s="639"/>
      <c r="DJ31" s="639"/>
      <c r="DK31" s="640"/>
      <c r="DL31" s="626">
        <v>190430</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991360</v>
      </c>
      <c r="S32" s="621"/>
      <c r="T32" s="621"/>
      <c r="U32" s="621"/>
      <c r="V32" s="621"/>
      <c r="W32" s="621"/>
      <c r="X32" s="621"/>
      <c r="Y32" s="622"/>
      <c r="Z32" s="673">
        <v>3.5</v>
      </c>
      <c r="AA32" s="673"/>
      <c r="AB32" s="673"/>
      <c r="AC32" s="673"/>
      <c r="AD32" s="674">
        <v>584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92.7</v>
      </c>
      <c r="BN32" s="605"/>
      <c r="BO32" s="605"/>
      <c r="BP32" s="605"/>
      <c r="BQ32" s="662"/>
      <c r="BR32" s="683">
        <v>98.8</v>
      </c>
      <c r="BS32" s="605"/>
      <c r="BT32" s="605"/>
      <c r="BU32" s="605"/>
      <c r="BV32" s="605"/>
      <c r="BW32" s="605"/>
      <c r="BX32" s="668">
        <v>91.6</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1617600</v>
      </c>
      <c r="S33" s="621"/>
      <c r="T33" s="621"/>
      <c r="U33" s="621"/>
      <c r="V33" s="621"/>
      <c r="W33" s="621"/>
      <c r="X33" s="621"/>
      <c r="Y33" s="622"/>
      <c r="Z33" s="673">
        <v>5.6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11003740</v>
      </c>
      <c r="CS33" s="639"/>
      <c r="CT33" s="639"/>
      <c r="CU33" s="639"/>
      <c r="CV33" s="639"/>
      <c r="CW33" s="639"/>
      <c r="CX33" s="639"/>
      <c r="CY33" s="640"/>
      <c r="CZ33" s="623">
        <v>39.700000000000003</v>
      </c>
      <c r="DA33" s="641"/>
      <c r="DB33" s="641"/>
      <c r="DC33" s="642"/>
      <c r="DD33" s="626">
        <v>9187747</v>
      </c>
      <c r="DE33" s="639"/>
      <c r="DF33" s="639"/>
      <c r="DG33" s="639"/>
      <c r="DH33" s="639"/>
      <c r="DI33" s="639"/>
      <c r="DJ33" s="639"/>
      <c r="DK33" s="640"/>
      <c r="DL33" s="626">
        <v>7018828</v>
      </c>
      <c r="DM33" s="639"/>
      <c r="DN33" s="639"/>
      <c r="DO33" s="639"/>
      <c r="DP33" s="639"/>
      <c r="DQ33" s="639"/>
      <c r="DR33" s="639"/>
      <c r="DS33" s="639"/>
      <c r="DT33" s="639"/>
      <c r="DU33" s="639"/>
      <c r="DV33" s="640"/>
      <c r="DW33" s="643">
        <v>39.1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4595477</v>
      </c>
      <c r="CS34" s="621"/>
      <c r="CT34" s="621"/>
      <c r="CU34" s="621"/>
      <c r="CV34" s="621"/>
      <c r="CW34" s="621"/>
      <c r="CX34" s="621"/>
      <c r="CY34" s="622"/>
      <c r="CZ34" s="623">
        <v>16.600000000000001</v>
      </c>
      <c r="DA34" s="641"/>
      <c r="DB34" s="641"/>
      <c r="DC34" s="642"/>
      <c r="DD34" s="626">
        <v>3622173</v>
      </c>
      <c r="DE34" s="621"/>
      <c r="DF34" s="621"/>
      <c r="DG34" s="621"/>
      <c r="DH34" s="621"/>
      <c r="DI34" s="621"/>
      <c r="DJ34" s="621"/>
      <c r="DK34" s="622"/>
      <c r="DL34" s="626">
        <v>2905123</v>
      </c>
      <c r="DM34" s="621"/>
      <c r="DN34" s="621"/>
      <c r="DO34" s="621"/>
      <c r="DP34" s="621"/>
      <c r="DQ34" s="621"/>
      <c r="DR34" s="621"/>
      <c r="DS34" s="621"/>
      <c r="DT34" s="621"/>
      <c r="DU34" s="621"/>
      <c r="DV34" s="622"/>
      <c r="DW34" s="643">
        <v>16.2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1198400</v>
      </c>
      <c r="S35" s="621"/>
      <c r="T35" s="621"/>
      <c r="U35" s="621"/>
      <c r="V35" s="621"/>
      <c r="W35" s="621"/>
      <c r="X35" s="621"/>
      <c r="Y35" s="622"/>
      <c r="Z35" s="673">
        <v>4.2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3655682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619728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222706</v>
      </c>
      <c r="CS35" s="639"/>
      <c r="CT35" s="639"/>
      <c r="CU35" s="639"/>
      <c r="CV35" s="639"/>
      <c r="CW35" s="639"/>
      <c r="CX35" s="639"/>
      <c r="CY35" s="640"/>
      <c r="CZ35" s="623">
        <v>0.8</v>
      </c>
      <c r="DA35" s="641"/>
      <c r="DB35" s="641"/>
      <c r="DC35" s="642"/>
      <c r="DD35" s="626">
        <v>217445</v>
      </c>
      <c r="DE35" s="639"/>
      <c r="DF35" s="639"/>
      <c r="DG35" s="639"/>
      <c r="DH35" s="639"/>
      <c r="DI35" s="639"/>
      <c r="DJ35" s="639"/>
      <c r="DK35" s="640"/>
      <c r="DL35" s="626">
        <v>217445</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28659658</v>
      </c>
      <c r="S36" s="661"/>
      <c r="T36" s="661"/>
      <c r="U36" s="661"/>
      <c r="V36" s="661"/>
      <c r="W36" s="661"/>
      <c r="X36" s="661"/>
      <c r="Y36" s="664"/>
      <c r="Z36" s="665">
        <v>100</v>
      </c>
      <c r="AA36" s="665"/>
      <c r="AB36" s="665"/>
      <c r="AC36" s="665"/>
      <c r="AD36" s="666">
        <v>16736122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721822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-331255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1679571</v>
      </c>
      <c r="CS36" s="621"/>
      <c r="CT36" s="621"/>
      <c r="CU36" s="621"/>
      <c r="CV36" s="621"/>
      <c r="CW36" s="621"/>
      <c r="CX36" s="621"/>
      <c r="CY36" s="622"/>
      <c r="CZ36" s="623">
        <v>6.1</v>
      </c>
      <c r="DA36" s="641"/>
      <c r="DB36" s="641"/>
      <c r="DC36" s="642"/>
      <c r="DD36" s="626">
        <v>1527617</v>
      </c>
      <c r="DE36" s="621"/>
      <c r="DF36" s="621"/>
      <c r="DG36" s="621"/>
      <c r="DH36" s="621"/>
      <c r="DI36" s="621"/>
      <c r="DJ36" s="621"/>
      <c r="DK36" s="622"/>
      <c r="DL36" s="626">
        <v>1289506</v>
      </c>
      <c r="DM36" s="621"/>
      <c r="DN36" s="621"/>
      <c r="DO36" s="621"/>
      <c r="DP36" s="621"/>
      <c r="DQ36" s="621"/>
      <c r="DR36" s="621"/>
      <c r="DS36" s="621"/>
      <c r="DT36" s="621"/>
      <c r="DU36" s="621"/>
      <c r="DV36" s="622"/>
      <c r="DW36" s="643">
        <v>7.2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17130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13792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838214</v>
      </c>
      <c r="CS37" s="639"/>
      <c r="CT37" s="639"/>
      <c r="CU37" s="639"/>
      <c r="CV37" s="639"/>
      <c r="CW37" s="639"/>
      <c r="CX37" s="639"/>
      <c r="CY37" s="640"/>
      <c r="CZ37" s="623">
        <v>3</v>
      </c>
      <c r="DA37" s="641"/>
      <c r="DB37" s="641"/>
      <c r="DC37" s="642"/>
      <c r="DD37" s="626">
        <v>838214</v>
      </c>
      <c r="DE37" s="639"/>
      <c r="DF37" s="639"/>
      <c r="DG37" s="639"/>
      <c r="DH37" s="639"/>
      <c r="DI37" s="639"/>
      <c r="DJ37" s="639"/>
      <c r="DK37" s="640"/>
      <c r="DL37" s="626">
        <v>761158</v>
      </c>
      <c r="DM37" s="639"/>
      <c r="DN37" s="639"/>
      <c r="DO37" s="639"/>
      <c r="DP37" s="639"/>
      <c r="DQ37" s="639"/>
      <c r="DR37" s="639"/>
      <c r="DS37" s="639"/>
      <c r="DT37" s="639"/>
      <c r="DU37" s="639"/>
      <c r="DV37" s="640"/>
      <c r="DW37" s="643">
        <v>4.2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23148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3638552</v>
      </c>
      <c r="CS38" s="621"/>
      <c r="CT38" s="621"/>
      <c r="CU38" s="621"/>
      <c r="CV38" s="621"/>
      <c r="CW38" s="621"/>
      <c r="CX38" s="621"/>
      <c r="CY38" s="622"/>
      <c r="CZ38" s="623">
        <v>13.1</v>
      </c>
      <c r="DA38" s="641"/>
      <c r="DB38" s="641"/>
      <c r="DC38" s="642"/>
      <c r="DD38" s="626">
        <v>3193700</v>
      </c>
      <c r="DE38" s="621"/>
      <c r="DF38" s="621"/>
      <c r="DG38" s="621"/>
      <c r="DH38" s="621"/>
      <c r="DI38" s="621"/>
      <c r="DJ38" s="621"/>
      <c r="DK38" s="622"/>
      <c r="DL38" s="626">
        <v>2606754</v>
      </c>
      <c r="DM38" s="621"/>
      <c r="DN38" s="621"/>
      <c r="DO38" s="621"/>
      <c r="DP38" s="621"/>
      <c r="DQ38" s="621"/>
      <c r="DR38" s="621"/>
      <c r="DS38" s="621"/>
      <c r="DT38" s="621"/>
      <c r="DU38" s="621"/>
      <c r="DV38" s="622"/>
      <c r="DW38" s="643">
        <v>14.5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91</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636434</v>
      </c>
      <c r="CS39" s="639"/>
      <c r="CT39" s="639"/>
      <c r="CU39" s="639"/>
      <c r="CV39" s="639"/>
      <c r="CW39" s="639"/>
      <c r="CX39" s="639"/>
      <c r="CY39" s="640"/>
      <c r="CZ39" s="623">
        <v>2.2999999999999998</v>
      </c>
      <c r="DA39" s="641"/>
      <c r="DB39" s="641"/>
      <c r="DC39" s="642"/>
      <c r="DD39" s="626">
        <v>626812</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947279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231000</v>
      </c>
      <c r="CS40" s="621"/>
      <c r="CT40" s="621"/>
      <c r="CU40" s="621"/>
      <c r="CV40" s="621"/>
      <c r="CW40" s="621"/>
      <c r="CX40" s="621"/>
      <c r="CY40" s="622"/>
      <c r="CZ40" s="623">
        <v>0.8</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1969451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2637858</v>
      </c>
      <c r="CS42" s="621"/>
      <c r="CT42" s="621"/>
      <c r="CU42" s="621"/>
      <c r="CV42" s="621"/>
      <c r="CW42" s="621"/>
      <c r="CX42" s="621"/>
      <c r="CY42" s="622"/>
      <c r="CZ42" s="623">
        <v>9.5</v>
      </c>
      <c r="DA42" s="624"/>
      <c r="DB42" s="624"/>
      <c r="DC42" s="625"/>
      <c r="DD42" s="626">
        <v>1470406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117420</v>
      </c>
      <c r="CS43" s="639"/>
      <c r="CT43" s="639"/>
      <c r="CU43" s="639"/>
      <c r="CV43" s="639"/>
      <c r="CW43" s="639"/>
      <c r="CX43" s="639"/>
      <c r="CY43" s="640"/>
      <c r="CZ43" s="623">
        <v>0.4</v>
      </c>
      <c r="DA43" s="641"/>
      <c r="DB43" s="641"/>
      <c r="DC43" s="642"/>
      <c r="DD43" s="626">
        <v>117420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2637858</v>
      </c>
      <c r="CS44" s="621"/>
      <c r="CT44" s="621"/>
      <c r="CU44" s="621"/>
      <c r="CV44" s="621"/>
      <c r="CW44" s="621"/>
      <c r="CX44" s="621"/>
      <c r="CY44" s="622"/>
      <c r="CZ44" s="623">
        <v>9.5</v>
      </c>
      <c r="DA44" s="624"/>
      <c r="DB44" s="624"/>
      <c r="DC44" s="625"/>
      <c r="DD44" s="626">
        <v>1470406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1342985</v>
      </c>
      <c r="CS45" s="639"/>
      <c r="CT45" s="639"/>
      <c r="CU45" s="639"/>
      <c r="CV45" s="639"/>
      <c r="CW45" s="639"/>
      <c r="CX45" s="639"/>
      <c r="CY45" s="640"/>
      <c r="CZ45" s="623">
        <v>4.8</v>
      </c>
      <c r="DA45" s="641"/>
      <c r="DB45" s="641"/>
      <c r="DC45" s="642"/>
      <c r="DD45" s="626">
        <v>353235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1282730</v>
      </c>
      <c r="CS46" s="621"/>
      <c r="CT46" s="621"/>
      <c r="CU46" s="621"/>
      <c r="CV46" s="621"/>
      <c r="CW46" s="621"/>
      <c r="CX46" s="621"/>
      <c r="CY46" s="622"/>
      <c r="CZ46" s="623">
        <v>4.5999999999999996</v>
      </c>
      <c r="DA46" s="624"/>
      <c r="DB46" s="624"/>
      <c r="DC46" s="625"/>
      <c r="DD46" s="626">
        <v>1105028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27743831</v>
      </c>
      <c r="CS49" s="605"/>
      <c r="CT49" s="605"/>
      <c r="CU49" s="605"/>
      <c r="CV49" s="605"/>
      <c r="CW49" s="605"/>
      <c r="CX49" s="605"/>
      <c r="CY49" s="606"/>
      <c r="CZ49" s="607">
        <v>100</v>
      </c>
      <c r="DA49" s="608"/>
      <c r="DB49" s="608"/>
      <c r="DC49" s="609"/>
      <c r="DD49" s="610">
        <v>19915272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verticalCentered="1"/>
  <pageMargins left="0" right="0" top="0.59055118110236227" bottom="0.31496062992125984" header="0.39370078740157483"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28666</v>
      </c>
      <c r="R7" s="1134"/>
      <c r="S7" s="1134"/>
      <c r="T7" s="1134"/>
      <c r="U7" s="1134"/>
      <c r="V7" s="1134">
        <v>27750</v>
      </c>
      <c r="W7" s="1134"/>
      <c r="X7" s="1134"/>
      <c r="Y7" s="1134"/>
      <c r="Z7" s="1134"/>
      <c r="AA7" s="1134">
        <v>916</v>
      </c>
      <c r="AB7" s="1134"/>
      <c r="AC7" s="1134"/>
      <c r="AD7" s="1134"/>
      <c r="AE7" s="1135"/>
      <c r="AF7" s="1136">
        <v>848</v>
      </c>
      <c r="AG7" s="1137"/>
      <c r="AH7" s="1137"/>
      <c r="AI7" s="1137"/>
      <c r="AJ7" s="1138"/>
      <c r="AK7" s="1120">
        <v>590</v>
      </c>
      <c r="AL7" s="1121"/>
      <c r="AM7" s="1121"/>
      <c r="AN7" s="1121"/>
      <c r="AO7" s="1121"/>
      <c r="AP7" s="1121">
        <v>23270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541</v>
      </c>
      <c r="BS7" s="1124" t="s">
        <v>542</v>
      </c>
      <c r="BT7" s="1125"/>
      <c r="BU7" s="1125"/>
      <c r="BV7" s="1125"/>
      <c r="BW7" s="1125"/>
      <c r="BX7" s="1125"/>
      <c r="BY7" s="1125"/>
      <c r="BZ7" s="1125"/>
      <c r="CA7" s="1125"/>
      <c r="CB7" s="1125"/>
      <c r="CC7" s="1125"/>
      <c r="CD7" s="1125"/>
      <c r="CE7" s="1125"/>
      <c r="CF7" s="1125"/>
      <c r="CG7" s="1126"/>
      <c r="CH7" s="1117">
        <v>0</v>
      </c>
      <c r="CI7" s="1118"/>
      <c r="CJ7" s="1118"/>
      <c r="CK7" s="1118"/>
      <c r="CL7" s="1119"/>
      <c r="CM7" s="1117">
        <v>12</v>
      </c>
      <c r="CN7" s="1118"/>
      <c r="CO7" s="1118"/>
      <c r="CP7" s="1118"/>
      <c r="CQ7" s="1119"/>
      <c r="CR7" s="1117">
        <v>10</v>
      </c>
      <c r="CS7" s="1118"/>
      <c r="CT7" s="1118"/>
      <c r="CU7" s="1118"/>
      <c r="CV7" s="1119"/>
      <c r="CW7" s="1117" t="s">
        <v>536</v>
      </c>
      <c r="CX7" s="1118"/>
      <c r="CY7" s="1118"/>
      <c r="CZ7" s="1118"/>
      <c r="DA7" s="1119"/>
      <c r="DB7" s="1117">
        <v>812</v>
      </c>
      <c r="DC7" s="1118"/>
      <c r="DD7" s="1118"/>
      <c r="DE7" s="1118"/>
      <c r="DF7" s="1119"/>
      <c r="DG7" s="1117" t="s">
        <v>536</v>
      </c>
      <c r="DH7" s="1118"/>
      <c r="DI7" s="1118"/>
      <c r="DJ7" s="1118"/>
      <c r="DK7" s="1119"/>
      <c r="DL7" s="1117" t="s">
        <v>536</v>
      </c>
      <c r="DM7" s="1118"/>
      <c r="DN7" s="1118"/>
      <c r="DO7" s="1118"/>
      <c r="DP7" s="1119"/>
      <c r="DQ7" s="1117" t="s">
        <v>536</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v>
      </c>
      <c r="R8" s="1073"/>
      <c r="S8" s="1073"/>
      <c r="T8" s="1073"/>
      <c r="U8" s="1073"/>
      <c r="V8" s="1073">
        <v>1</v>
      </c>
      <c r="W8" s="1073"/>
      <c r="X8" s="1073"/>
      <c r="Y8" s="1073"/>
      <c r="Z8" s="1073"/>
      <c r="AA8" s="1073" t="s">
        <v>536</v>
      </c>
      <c r="AB8" s="1073"/>
      <c r="AC8" s="1073"/>
      <c r="AD8" s="1073"/>
      <c r="AE8" s="1074"/>
      <c r="AF8" s="1048" t="s">
        <v>112</v>
      </c>
      <c r="AG8" s="1049"/>
      <c r="AH8" s="1049"/>
      <c r="AI8" s="1049"/>
      <c r="AJ8" s="1050"/>
      <c r="AK8" s="1115">
        <v>1</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28</v>
      </c>
      <c r="R9" s="1073"/>
      <c r="S9" s="1073"/>
      <c r="T9" s="1073"/>
      <c r="U9" s="1073"/>
      <c r="V9" s="1073">
        <v>28</v>
      </c>
      <c r="W9" s="1073"/>
      <c r="X9" s="1073"/>
      <c r="Y9" s="1073"/>
      <c r="Z9" s="1073"/>
      <c r="AA9" s="1073" t="s">
        <v>536</v>
      </c>
      <c r="AB9" s="1073"/>
      <c r="AC9" s="1073"/>
      <c r="AD9" s="1073"/>
      <c r="AE9" s="1074"/>
      <c r="AF9" s="1048" t="s">
        <v>112</v>
      </c>
      <c r="AG9" s="1049"/>
      <c r="AH9" s="1049"/>
      <c r="AI9" s="1049"/>
      <c r="AJ9" s="1050"/>
      <c r="AK9" s="1115">
        <v>28</v>
      </c>
      <c r="AL9" s="1116"/>
      <c r="AM9" s="1116"/>
      <c r="AN9" s="1116"/>
      <c r="AO9" s="1116"/>
      <c r="AP9" s="1116" t="s">
        <v>536</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28660</v>
      </c>
      <c r="R23" s="1098"/>
      <c r="S23" s="1098"/>
      <c r="T23" s="1098"/>
      <c r="U23" s="1098"/>
      <c r="V23" s="1098">
        <v>27744</v>
      </c>
      <c r="W23" s="1098"/>
      <c r="X23" s="1098"/>
      <c r="Y23" s="1098"/>
      <c r="Z23" s="1098"/>
      <c r="AA23" s="1098">
        <v>916</v>
      </c>
      <c r="AB23" s="1098"/>
      <c r="AC23" s="1098"/>
      <c r="AD23" s="1098"/>
      <c r="AE23" s="1099"/>
      <c r="AF23" s="1100">
        <v>848</v>
      </c>
      <c r="AG23" s="1098"/>
      <c r="AH23" s="1098"/>
      <c r="AI23" s="1098"/>
      <c r="AJ23" s="1101"/>
      <c r="AK23" s="1102"/>
      <c r="AL23" s="1103"/>
      <c r="AM23" s="1103"/>
      <c r="AN23" s="1103"/>
      <c r="AO23" s="1103"/>
      <c r="AP23" s="1098">
        <v>23270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11714</v>
      </c>
      <c r="R28" s="1083"/>
      <c r="S28" s="1083"/>
      <c r="T28" s="1083"/>
      <c r="U28" s="1083"/>
      <c r="V28" s="1083">
        <v>11094</v>
      </c>
      <c r="W28" s="1083"/>
      <c r="X28" s="1083"/>
      <c r="Y28" s="1083"/>
      <c r="Z28" s="1083"/>
      <c r="AA28" s="1083">
        <v>620</v>
      </c>
      <c r="AB28" s="1083"/>
      <c r="AC28" s="1083"/>
      <c r="AD28" s="1083"/>
      <c r="AE28" s="1084"/>
      <c r="AF28" s="1085">
        <v>620</v>
      </c>
      <c r="AG28" s="1083"/>
      <c r="AH28" s="1083"/>
      <c r="AI28" s="1083"/>
      <c r="AJ28" s="1086"/>
      <c r="AK28" s="1087">
        <v>840</v>
      </c>
      <c r="AL28" s="1075"/>
      <c r="AM28" s="1075"/>
      <c r="AN28" s="1075"/>
      <c r="AO28" s="1075"/>
      <c r="AP28" s="1075" t="s">
        <v>536</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6444</v>
      </c>
      <c r="R29" s="1073"/>
      <c r="S29" s="1073"/>
      <c r="T29" s="1073"/>
      <c r="U29" s="1073"/>
      <c r="V29" s="1073">
        <v>6119</v>
      </c>
      <c r="W29" s="1073"/>
      <c r="X29" s="1073"/>
      <c r="Y29" s="1073"/>
      <c r="Z29" s="1073"/>
      <c r="AA29" s="1073">
        <v>325</v>
      </c>
      <c r="AB29" s="1073"/>
      <c r="AC29" s="1073"/>
      <c r="AD29" s="1073"/>
      <c r="AE29" s="1074"/>
      <c r="AF29" s="1048">
        <v>325</v>
      </c>
      <c r="AG29" s="1049"/>
      <c r="AH29" s="1049"/>
      <c r="AI29" s="1049"/>
      <c r="AJ29" s="1050"/>
      <c r="AK29" s="1009">
        <v>824</v>
      </c>
      <c r="AL29" s="1000"/>
      <c r="AM29" s="1000"/>
      <c r="AN29" s="1000"/>
      <c r="AO29" s="1000"/>
      <c r="AP29" s="1000" t="s">
        <v>536</v>
      </c>
      <c r="AQ29" s="1000"/>
      <c r="AR29" s="1000"/>
      <c r="AS29" s="1000"/>
      <c r="AT29" s="1000"/>
      <c r="AU29" s="1000" t="s">
        <v>536</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1180</v>
      </c>
      <c r="R30" s="1073"/>
      <c r="S30" s="1073"/>
      <c r="T30" s="1073"/>
      <c r="U30" s="1073"/>
      <c r="V30" s="1073">
        <v>1173</v>
      </c>
      <c r="W30" s="1073"/>
      <c r="X30" s="1073"/>
      <c r="Y30" s="1073"/>
      <c r="Z30" s="1073"/>
      <c r="AA30" s="1073">
        <v>7</v>
      </c>
      <c r="AB30" s="1073"/>
      <c r="AC30" s="1073"/>
      <c r="AD30" s="1073"/>
      <c r="AE30" s="1074"/>
      <c r="AF30" s="1048">
        <v>7</v>
      </c>
      <c r="AG30" s="1049"/>
      <c r="AH30" s="1049"/>
      <c r="AI30" s="1049"/>
      <c r="AJ30" s="1050"/>
      <c r="AK30" s="1009">
        <v>207</v>
      </c>
      <c r="AL30" s="1000"/>
      <c r="AM30" s="1000"/>
      <c r="AN30" s="1000"/>
      <c r="AO30" s="1000"/>
      <c r="AP30" s="1000" t="s">
        <v>536</v>
      </c>
      <c r="AQ30" s="1000"/>
      <c r="AR30" s="1000"/>
      <c r="AS30" s="1000"/>
      <c r="AT30" s="1000"/>
      <c r="AU30" s="1000" t="s">
        <v>536</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1370</v>
      </c>
      <c r="R31" s="1073"/>
      <c r="S31" s="1073"/>
      <c r="T31" s="1073"/>
      <c r="U31" s="1073"/>
      <c r="V31" s="1073">
        <v>1215</v>
      </c>
      <c r="W31" s="1073"/>
      <c r="X31" s="1073"/>
      <c r="Y31" s="1073"/>
      <c r="Z31" s="1073"/>
      <c r="AA31" s="1073">
        <v>155</v>
      </c>
      <c r="AB31" s="1073"/>
      <c r="AC31" s="1073"/>
      <c r="AD31" s="1073"/>
      <c r="AE31" s="1074"/>
      <c r="AF31" s="1048">
        <v>1395</v>
      </c>
      <c r="AG31" s="1049"/>
      <c r="AH31" s="1049"/>
      <c r="AI31" s="1049"/>
      <c r="AJ31" s="1050"/>
      <c r="AK31" s="1009">
        <v>16</v>
      </c>
      <c r="AL31" s="1000"/>
      <c r="AM31" s="1000"/>
      <c r="AN31" s="1000"/>
      <c r="AO31" s="1000"/>
      <c r="AP31" s="1000">
        <v>1377</v>
      </c>
      <c r="AQ31" s="1000"/>
      <c r="AR31" s="1000"/>
      <c r="AS31" s="1000"/>
      <c r="AT31" s="1000"/>
      <c r="AU31" s="1000">
        <v>26</v>
      </c>
      <c r="AV31" s="1000"/>
      <c r="AW31" s="1000"/>
      <c r="AX31" s="1000"/>
      <c r="AY31" s="1000"/>
      <c r="AZ31" s="1071" t="s">
        <v>536</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1919</v>
      </c>
      <c r="R32" s="1073"/>
      <c r="S32" s="1073"/>
      <c r="T32" s="1073"/>
      <c r="U32" s="1073"/>
      <c r="V32" s="1073">
        <v>1919</v>
      </c>
      <c r="W32" s="1073"/>
      <c r="X32" s="1073"/>
      <c r="Y32" s="1073"/>
      <c r="Z32" s="1073"/>
      <c r="AA32" s="1073">
        <v>0</v>
      </c>
      <c r="AB32" s="1073"/>
      <c r="AC32" s="1073"/>
      <c r="AD32" s="1073"/>
      <c r="AE32" s="1074"/>
      <c r="AF32" s="1048">
        <v>0</v>
      </c>
      <c r="AG32" s="1049"/>
      <c r="AH32" s="1049"/>
      <c r="AI32" s="1049"/>
      <c r="AJ32" s="1050"/>
      <c r="AK32" s="1009">
        <v>722</v>
      </c>
      <c r="AL32" s="1000"/>
      <c r="AM32" s="1000"/>
      <c r="AN32" s="1000"/>
      <c r="AO32" s="1000"/>
      <c r="AP32" s="1000">
        <v>10341</v>
      </c>
      <c r="AQ32" s="1000"/>
      <c r="AR32" s="1000"/>
      <c r="AS32" s="1000"/>
      <c r="AT32" s="1000"/>
      <c r="AU32" s="1000">
        <v>9566</v>
      </c>
      <c r="AV32" s="1000"/>
      <c r="AW32" s="1000"/>
      <c r="AX32" s="1000"/>
      <c r="AY32" s="1000"/>
      <c r="AZ32" s="1071" t="s">
        <v>536</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2347</v>
      </c>
      <c r="AG63" s="988"/>
      <c r="AH63" s="988"/>
      <c r="AI63" s="988"/>
      <c r="AJ63" s="1059"/>
      <c r="AK63" s="1060"/>
      <c r="AL63" s="992"/>
      <c r="AM63" s="992"/>
      <c r="AN63" s="992"/>
      <c r="AO63" s="992"/>
      <c r="AP63" s="988">
        <v>11718</v>
      </c>
      <c r="AQ63" s="988"/>
      <c r="AR63" s="988"/>
      <c r="AS63" s="988"/>
      <c r="AT63" s="988"/>
      <c r="AU63" s="988">
        <v>9592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1549</v>
      </c>
      <c r="R68" s="1011"/>
      <c r="S68" s="1011"/>
      <c r="T68" s="1011"/>
      <c r="U68" s="1011"/>
      <c r="V68" s="1011">
        <v>1445</v>
      </c>
      <c r="W68" s="1011"/>
      <c r="X68" s="1011"/>
      <c r="Y68" s="1011"/>
      <c r="Z68" s="1011"/>
      <c r="AA68" s="1011">
        <v>104</v>
      </c>
      <c r="AB68" s="1011"/>
      <c r="AC68" s="1011"/>
      <c r="AD68" s="1011"/>
      <c r="AE68" s="1011"/>
      <c r="AF68" s="1011">
        <v>104</v>
      </c>
      <c r="AG68" s="1011"/>
      <c r="AH68" s="1011"/>
      <c r="AI68" s="1011"/>
      <c r="AJ68" s="1011"/>
      <c r="AK68" s="1011" t="s">
        <v>536</v>
      </c>
      <c r="AL68" s="1011"/>
      <c r="AM68" s="1011"/>
      <c r="AN68" s="1011"/>
      <c r="AO68" s="1011"/>
      <c r="AP68" s="1011" t="s">
        <v>536</v>
      </c>
      <c r="AQ68" s="1011"/>
      <c r="AR68" s="1011"/>
      <c r="AS68" s="1011"/>
      <c r="AT68" s="1011"/>
      <c r="AU68" s="1011" t="s">
        <v>536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795514</v>
      </c>
      <c r="R69" s="1000"/>
      <c r="S69" s="1000"/>
      <c r="T69" s="1000"/>
      <c r="U69" s="1000"/>
      <c r="V69" s="1000">
        <v>763822</v>
      </c>
      <c r="W69" s="1000"/>
      <c r="X69" s="1000"/>
      <c r="Y69" s="1000"/>
      <c r="Z69" s="1000"/>
      <c r="AA69" s="1000">
        <v>31692</v>
      </c>
      <c r="AB69" s="1000"/>
      <c r="AC69" s="1000"/>
      <c r="AD69" s="1000"/>
      <c r="AE69" s="1000"/>
      <c r="AF69" s="1000">
        <v>31692</v>
      </c>
      <c r="AG69" s="1000"/>
      <c r="AH69" s="1000"/>
      <c r="AI69" s="1000"/>
      <c r="AJ69" s="1000"/>
      <c r="AK69" s="1000">
        <v>1</v>
      </c>
      <c r="AL69" s="1000"/>
      <c r="AM69" s="1000"/>
      <c r="AN69" s="1000"/>
      <c r="AO69" s="1000"/>
      <c r="AP69" s="1000" t="s">
        <v>536</v>
      </c>
      <c r="AQ69" s="1000"/>
      <c r="AR69" s="1000"/>
      <c r="AS69" s="1000"/>
      <c r="AT69" s="1000"/>
      <c r="AU69" s="1000" t="s">
        <v>536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1198</v>
      </c>
      <c r="R70" s="1000"/>
      <c r="S70" s="1000"/>
      <c r="T70" s="1000"/>
      <c r="U70" s="1000"/>
      <c r="V70" s="1000">
        <v>1165</v>
      </c>
      <c r="W70" s="1000"/>
      <c r="X70" s="1000"/>
      <c r="Y70" s="1000"/>
      <c r="Z70" s="1000"/>
      <c r="AA70" s="1000">
        <v>33</v>
      </c>
      <c r="AB70" s="1000"/>
      <c r="AC70" s="1000"/>
      <c r="AD70" s="1000"/>
      <c r="AE70" s="1000"/>
      <c r="AF70" s="1000">
        <v>33</v>
      </c>
      <c r="AG70" s="1000"/>
      <c r="AH70" s="1000"/>
      <c r="AI70" s="1000"/>
      <c r="AJ70" s="1000"/>
      <c r="AK70" s="1000" t="s">
        <v>536</v>
      </c>
      <c r="AL70" s="1000"/>
      <c r="AM70" s="1000"/>
      <c r="AN70" s="1000"/>
      <c r="AO70" s="1000"/>
      <c r="AP70" s="1000">
        <v>839</v>
      </c>
      <c r="AQ70" s="1000"/>
      <c r="AR70" s="1000"/>
      <c r="AS70" s="1000"/>
      <c r="AT70" s="1000"/>
      <c r="AU70" s="1000">
        <v>503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691</v>
      </c>
      <c r="R71" s="1000"/>
      <c r="S71" s="1000"/>
      <c r="T71" s="1000"/>
      <c r="U71" s="1000"/>
      <c r="V71" s="1000">
        <v>664</v>
      </c>
      <c r="W71" s="1000"/>
      <c r="X71" s="1000"/>
      <c r="Y71" s="1000"/>
      <c r="Z71" s="1000"/>
      <c r="AA71" s="1000">
        <v>28</v>
      </c>
      <c r="AB71" s="1000"/>
      <c r="AC71" s="1000"/>
      <c r="AD71" s="1000"/>
      <c r="AE71" s="1000"/>
      <c r="AF71" s="1000">
        <v>28</v>
      </c>
      <c r="AG71" s="1000"/>
      <c r="AH71" s="1000"/>
      <c r="AI71" s="1000"/>
      <c r="AJ71" s="1000"/>
      <c r="AK71" s="1000">
        <v>90</v>
      </c>
      <c r="AL71" s="1000"/>
      <c r="AM71" s="1000"/>
      <c r="AN71" s="1000"/>
      <c r="AO71" s="1000"/>
      <c r="AP71" s="1000" t="s">
        <v>536</v>
      </c>
      <c r="AQ71" s="1000"/>
      <c r="AR71" s="1000"/>
      <c r="AS71" s="1000"/>
      <c r="AT71" s="1000"/>
      <c r="AU71" s="1000" t="s">
        <v>536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31857</v>
      </c>
      <c r="AG88" s="988"/>
      <c r="AH88" s="988"/>
      <c r="AI88" s="988"/>
      <c r="AJ88" s="988"/>
      <c r="AK88" s="992"/>
      <c r="AL88" s="992"/>
      <c r="AM88" s="992"/>
      <c r="AN88" s="992"/>
      <c r="AO88" s="992"/>
      <c r="AP88" s="988">
        <v>839</v>
      </c>
      <c r="AQ88" s="988"/>
      <c r="AR88" s="988"/>
      <c r="AS88" s="988"/>
      <c r="AT88" s="988"/>
      <c r="AU88" s="988">
        <v>503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t="s">
        <v>543</v>
      </c>
      <c r="CX102" s="980"/>
      <c r="CY102" s="980"/>
      <c r="CZ102" s="980"/>
      <c r="DA102" s="981"/>
      <c r="DB102" s="979">
        <v>812</v>
      </c>
      <c r="DC102" s="980"/>
      <c r="DD102" s="980"/>
      <c r="DE102" s="980"/>
      <c r="DF102" s="981"/>
      <c r="DG102" s="979" t="s">
        <v>479</v>
      </c>
      <c r="DH102" s="980"/>
      <c r="DI102" s="980"/>
      <c r="DJ102" s="980"/>
      <c r="DK102" s="981"/>
      <c r="DL102" s="979" t="s">
        <v>479</v>
      </c>
      <c r="DM102" s="980"/>
      <c r="DN102" s="980"/>
      <c r="DO102" s="980"/>
      <c r="DP102" s="981"/>
      <c r="DQ102" s="979" t="s">
        <v>479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2432653</v>
      </c>
      <c r="AB110" s="916"/>
      <c r="AC110" s="916"/>
      <c r="AD110" s="916"/>
      <c r="AE110" s="917"/>
      <c r="AF110" s="918">
        <v>2260419</v>
      </c>
      <c r="AG110" s="916"/>
      <c r="AH110" s="916"/>
      <c r="AI110" s="916"/>
      <c r="AJ110" s="917"/>
      <c r="AK110" s="918">
        <v>2384011</v>
      </c>
      <c r="AL110" s="916"/>
      <c r="AM110" s="916"/>
      <c r="AN110" s="916"/>
      <c r="AO110" s="917"/>
      <c r="AP110" s="919">
        <v>14.9</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23788029</v>
      </c>
      <c r="BR110" s="863"/>
      <c r="BS110" s="863"/>
      <c r="BT110" s="863"/>
      <c r="BU110" s="863"/>
      <c r="BV110" s="863">
        <v>23845628</v>
      </c>
      <c r="BW110" s="863"/>
      <c r="BX110" s="863"/>
      <c r="BY110" s="863"/>
      <c r="BZ110" s="863"/>
      <c r="CA110" s="863">
        <v>23269647</v>
      </c>
      <c r="CB110" s="863"/>
      <c r="CC110" s="863"/>
      <c r="CD110" s="863"/>
      <c r="CE110" s="863"/>
      <c r="CF110" s="887">
        <v>145.9</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1110967</v>
      </c>
      <c r="BR111" s="835"/>
      <c r="BS111" s="835"/>
      <c r="BT111" s="835"/>
      <c r="BU111" s="835"/>
      <c r="BV111" s="835">
        <v>987649</v>
      </c>
      <c r="BW111" s="835"/>
      <c r="BX111" s="835"/>
      <c r="BY111" s="835"/>
      <c r="BZ111" s="835"/>
      <c r="CA111" s="835">
        <v>864331</v>
      </c>
      <c r="CB111" s="835"/>
      <c r="CC111" s="835"/>
      <c r="CD111" s="835"/>
      <c r="CE111" s="835"/>
      <c r="CF111" s="896">
        <v>5.4</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8169965</v>
      </c>
      <c r="BR112" s="835"/>
      <c r="BS112" s="835"/>
      <c r="BT112" s="835"/>
      <c r="BU112" s="835"/>
      <c r="BV112" s="835">
        <v>8958683</v>
      </c>
      <c r="BW112" s="835"/>
      <c r="BX112" s="835"/>
      <c r="BY112" s="835"/>
      <c r="BZ112" s="835"/>
      <c r="CA112" s="835">
        <v>9591970</v>
      </c>
      <c r="CB112" s="835"/>
      <c r="CC112" s="835"/>
      <c r="CD112" s="835"/>
      <c r="CE112" s="835"/>
      <c r="CF112" s="896">
        <v>60.1</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525634</v>
      </c>
      <c r="AB113" s="944"/>
      <c r="AC113" s="944"/>
      <c r="AD113" s="944"/>
      <c r="AE113" s="945"/>
      <c r="AF113" s="946">
        <v>653936</v>
      </c>
      <c r="AG113" s="944"/>
      <c r="AH113" s="944"/>
      <c r="AI113" s="944"/>
      <c r="AJ113" s="945"/>
      <c r="AK113" s="946">
        <v>634527</v>
      </c>
      <c r="AL113" s="944"/>
      <c r="AM113" s="944"/>
      <c r="AN113" s="944"/>
      <c r="AO113" s="945"/>
      <c r="AP113" s="947">
        <v>4</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732791</v>
      </c>
      <c r="BR113" s="835"/>
      <c r="BS113" s="835"/>
      <c r="BT113" s="835"/>
      <c r="BU113" s="835"/>
      <c r="BV113" s="835">
        <v>617056</v>
      </c>
      <c r="BW113" s="835"/>
      <c r="BX113" s="835"/>
      <c r="BY113" s="835"/>
      <c r="BZ113" s="835"/>
      <c r="CA113" s="835">
        <v>502762</v>
      </c>
      <c r="CB113" s="835"/>
      <c r="CC113" s="835"/>
      <c r="CD113" s="835"/>
      <c r="CE113" s="835"/>
      <c r="CF113" s="896">
        <v>3.2</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120583</v>
      </c>
      <c r="AB114" s="798"/>
      <c r="AC114" s="798"/>
      <c r="AD114" s="798"/>
      <c r="AE114" s="799"/>
      <c r="AF114" s="800">
        <v>118846</v>
      </c>
      <c r="AG114" s="798"/>
      <c r="AH114" s="798"/>
      <c r="AI114" s="798"/>
      <c r="AJ114" s="799"/>
      <c r="AK114" s="800">
        <v>119224</v>
      </c>
      <c r="AL114" s="798"/>
      <c r="AM114" s="798"/>
      <c r="AN114" s="798"/>
      <c r="AO114" s="799"/>
      <c r="AP114" s="845">
        <v>0.7</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3871047</v>
      </c>
      <c r="BR114" s="835"/>
      <c r="BS114" s="835"/>
      <c r="BT114" s="835"/>
      <c r="BU114" s="835"/>
      <c r="BV114" s="835">
        <v>3838201</v>
      </c>
      <c r="BW114" s="835"/>
      <c r="BX114" s="835"/>
      <c r="BY114" s="835"/>
      <c r="BZ114" s="835"/>
      <c r="CA114" s="835">
        <v>3496447</v>
      </c>
      <c r="CB114" s="835"/>
      <c r="CC114" s="835"/>
      <c r="CD114" s="835"/>
      <c r="CE114" s="835"/>
      <c r="CF114" s="896">
        <v>21.9</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1110967</v>
      </c>
      <c r="DH116" s="798"/>
      <c r="DI116" s="798"/>
      <c r="DJ116" s="798"/>
      <c r="DK116" s="799"/>
      <c r="DL116" s="800">
        <v>987649</v>
      </c>
      <c r="DM116" s="798"/>
      <c r="DN116" s="798"/>
      <c r="DO116" s="798"/>
      <c r="DP116" s="799"/>
      <c r="DQ116" s="800">
        <v>864331</v>
      </c>
      <c r="DR116" s="798"/>
      <c r="DS116" s="798"/>
      <c r="DT116" s="798"/>
      <c r="DU116" s="799"/>
      <c r="DV116" s="845">
        <v>5.4</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3078870</v>
      </c>
      <c r="AB117" s="930"/>
      <c r="AC117" s="930"/>
      <c r="AD117" s="930"/>
      <c r="AE117" s="931"/>
      <c r="AF117" s="932">
        <v>3033201</v>
      </c>
      <c r="AG117" s="930"/>
      <c r="AH117" s="930"/>
      <c r="AI117" s="930"/>
      <c r="AJ117" s="931"/>
      <c r="AK117" s="932">
        <v>3137762</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37672799</v>
      </c>
      <c r="BR119" s="866"/>
      <c r="BS119" s="866"/>
      <c r="BT119" s="866"/>
      <c r="BU119" s="866"/>
      <c r="BV119" s="866">
        <v>38247217</v>
      </c>
      <c r="BW119" s="866"/>
      <c r="BX119" s="866"/>
      <c r="BY119" s="866"/>
      <c r="BZ119" s="866"/>
      <c r="CA119" s="866">
        <v>37725157</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3009797</v>
      </c>
      <c r="BR120" s="863"/>
      <c r="BS120" s="863"/>
      <c r="BT120" s="863"/>
      <c r="BU120" s="863"/>
      <c r="BV120" s="863">
        <v>4101267</v>
      </c>
      <c r="BW120" s="863"/>
      <c r="BX120" s="863"/>
      <c r="BY120" s="863"/>
      <c r="BZ120" s="863"/>
      <c r="CA120" s="863">
        <v>4247256</v>
      </c>
      <c r="CB120" s="863"/>
      <c r="CC120" s="863"/>
      <c r="CD120" s="863"/>
      <c r="CE120" s="863"/>
      <c r="CF120" s="887">
        <v>26.6</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8123941</v>
      </c>
      <c r="DH120" s="863"/>
      <c r="DI120" s="863"/>
      <c r="DJ120" s="863"/>
      <c r="DK120" s="863"/>
      <c r="DL120" s="863">
        <v>8924574</v>
      </c>
      <c r="DM120" s="863"/>
      <c r="DN120" s="863"/>
      <c r="DO120" s="863"/>
      <c r="DP120" s="863"/>
      <c r="DQ120" s="863">
        <v>9565815</v>
      </c>
      <c r="DR120" s="863"/>
      <c r="DS120" s="863"/>
      <c r="DT120" s="863"/>
      <c r="DU120" s="863"/>
      <c r="DV120" s="864">
        <v>60</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5840098</v>
      </c>
      <c r="BR121" s="835"/>
      <c r="BS121" s="835"/>
      <c r="BT121" s="835"/>
      <c r="BU121" s="835"/>
      <c r="BV121" s="835">
        <v>6242726</v>
      </c>
      <c r="BW121" s="835"/>
      <c r="BX121" s="835"/>
      <c r="BY121" s="835"/>
      <c r="BZ121" s="835"/>
      <c r="CA121" s="835">
        <v>6603539</v>
      </c>
      <c r="CB121" s="835"/>
      <c r="CC121" s="835"/>
      <c r="CD121" s="835"/>
      <c r="CE121" s="835"/>
      <c r="CF121" s="896">
        <v>41.4</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46024</v>
      </c>
      <c r="DH121" s="835"/>
      <c r="DI121" s="835"/>
      <c r="DJ121" s="835"/>
      <c r="DK121" s="835"/>
      <c r="DL121" s="835">
        <v>34109</v>
      </c>
      <c r="DM121" s="835"/>
      <c r="DN121" s="835"/>
      <c r="DO121" s="835"/>
      <c r="DP121" s="835"/>
      <c r="DQ121" s="835">
        <v>26155</v>
      </c>
      <c r="DR121" s="835"/>
      <c r="DS121" s="835"/>
      <c r="DT121" s="835"/>
      <c r="DU121" s="835"/>
      <c r="DV121" s="812">
        <v>0.2</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23437817</v>
      </c>
      <c r="BR122" s="866"/>
      <c r="BS122" s="866"/>
      <c r="BT122" s="866"/>
      <c r="BU122" s="866"/>
      <c r="BV122" s="866">
        <v>23744796</v>
      </c>
      <c r="BW122" s="866"/>
      <c r="BX122" s="866"/>
      <c r="BY122" s="866"/>
      <c r="BZ122" s="866"/>
      <c r="CA122" s="866">
        <v>23663162</v>
      </c>
      <c r="CB122" s="866"/>
      <c r="CC122" s="866"/>
      <c r="CD122" s="866"/>
      <c r="CE122" s="866"/>
      <c r="CF122" s="867">
        <v>148.30000000000001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32287712</v>
      </c>
      <c r="BR123" s="854"/>
      <c r="BS123" s="854"/>
      <c r="BT123" s="854"/>
      <c r="BU123" s="854"/>
      <c r="BV123" s="854">
        <v>34088789</v>
      </c>
      <c r="BW123" s="854"/>
      <c r="BX123" s="854"/>
      <c r="BY123" s="854"/>
      <c r="BZ123" s="854"/>
      <c r="CA123" s="854">
        <v>34513957</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35.1</v>
      </c>
      <c r="BR124" s="852"/>
      <c r="BS124" s="852"/>
      <c r="BT124" s="852"/>
      <c r="BU124" s="852"/>
      <c r="BV124" s="852">
        <v>25.9</v>
      </c>
      <c r="BW124" s="852"/>
      <c r="BX124" s="852"/>
      <c r="BY124" s="852"/>
      <c r="BZ124" s="852"/>
      <c r="CA124" s="852">
        <v>20.100000000000001</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513447</v>
      </c>
      <c r="AB128" s="819"/>
      <c r="AC128" s="819"/>
      <c r="AD128" s="819"/>
      <c r="AE128" s="820"/>
      <c r="AF128" s="821">
        <v>569031</v>
      </c>
      <c r="AG128" s="819"/>
      <c r="AH128" s="819"/>
      <c r="AI128" s="819"/>
      <c r="AJ128" s="820"/>
      <c r="AK128" s="821">
        <v>565485</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12.6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17227067</v>
      </c>
      <c r="AB129" s="798"/>
      <c r="AC129" s="798"/>
      <c r="AD129" s="798"/>
      <c r="AE129" s="799"/>
      <c r="AF129" s="800">
        <v>17837147</v>
      </c>
      <c r="AG129" s="798"/>
      <c r="AH129" s="798"/>
      <c r="AI129" s="798"/>
      <c r="AJ129" s="799"/>
      <c r="AK129" s="800">
        <v>17804701</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17.600000000000001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1910162</v>
      </c>
      <c r="AB130" s="798"/>
      <c r="AC130" s="798"/>
      <c r="AD130" s="798"/>
      <c r="AE130" s="799"/>
      <c r="AF130" s="800">
        <v>1801609</v>
      </c>
      <c r="AG130" s="798"/>
      <c r="AH130" s="798"/>
      <c r="AI130" s="798"/>
      <c r="AJ130" s="799"/>
      <c r="AK130" s="800">
        <v>1852419</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4.3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15316905</v>
      </c>
      <c r="AB131" s="781"/>
      <c r="AC131" s="781"/>
      <c r="AD131" s="781"/>
      <c r="AE131" s="782"/>
      <c r="AF131" s="783">
        <v>16035538</v>
      </c>
      <c r="AG131" s="781"/>
      <c r="AH131" s="781"/>
      <c r="AI131" s="781"/>
      <c r="AJ131" s="782"/>
      <c r="AK131" s="783">
        <v>15952282</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20.100000000000001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4.2780248360000002</v>
      </c>
      <c r="AB132" s="761"/>
      <c r="AC132" s="761"/>
      <c r="AD132" s="761"/>
      <c r="AE132" s="762"/>
      <c r="AF132" s="763">
        <v>4.1318289410000002</v>
      </c>
      <c r="AG132" s="761"/>
      <c r="AH132" s="761"/>
      <c r="AI132" s="761"/>
      <c r="AJ132" s="762"/>
      <c r="AK132" s="763">
        <v>4.5125706780000003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4.4000000000000004</v>
      </c>
      <c r="AB133" s="740"/>
      <c r="AC133" s="740"/>
      <c r="AD133" s="740"/>
      <c r="AE133" s="741"/>
      <c r="AF133" s="739">
        <v>4.2</v>
      </c>
      <c r="AG133" s="740"/>
      <c r="AH133" s="740"/>
      <c r="AI133" s="740"/>
      <c r="AJ133" s="741"/>
      <c r="AK133" s="739">
        <v>4.3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 right="0" top="0.59055118110236227" bottom="0.31496062992125984" header="0.39370078740157483" footer="0"/>
  <pageSetup paperSize="9" scale="11" orientation="landscape"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42"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4876074</v>
      </c>
      <c r="L9" s="266">
        <v>48250</v>
      </c>
      <c r="M9" s="267">
        <v>62051</v>
      </c>
      <c r="N9" s="268">
        <v>-22.2</v>
      </c>
    </row>
    <row r="10" spans="1:16" x14ac:dyDescent="0.15">
      <c r="A10" s="250"/>
      <c r="B10" s="246"/>
      <c r="C10" s="246"/>
      <c r="D10" s="246"/>
      <c r="E10" s="246"/>
      <c r="F10" s="246"/>
      <c r="G10" s="1166" t="s">
        <v>476</v>
      </c>
      <c r="H10" s="1167"/>
      <c r="I10" s="1167"/>
      <c r="J10" s="1168"/>
      <c r="K10" s="269">
        <v>546123</v>
      </c>
      <c r="L10" s="270">
        <v>5404</v>
      </c>
      <c r="M10" s="271">
        <v>5713</v>
      </c>
      <c r="N10" s="272">
        <v>-5.4</v>
      </c>
    </row>
    <row r="11" spans="1:16" ht="13.5" customHeight="1" x14ac:dyDescent="0.15">
      <c r="A11" s="250"/>
      <c r="B11" s="246"/>
      <c r="C11" s="246"/>
      <c r="D11" s="246"/>
      <c r="E11" s="246"/>
      <c r="F11" s="246"/>
      <c r="G11" s="1166" t="s">
        <v>477</v>
      </c>
      <c r="H11" s="1167"/>
      <c r="I11" s="1167"/>
      <c r="J11" s="1168"/>
      <c r="K11" s="269">
        <v>124706</v>
      </c>
      <c r="L11" s="270">
        <v>1234</v>
      </c>
      <c r="M11" s="271">
        <v>5796</v>
      </c>
      <c r="N11" s="272">
        <v>-78.7</v>
      </c>
    </row>
    <row r="12" spans="1:16" ht="13.5" customHeight="1" x14ac:dyDescent="0.15">
      <c r="A12" s="250"/>
      <c r="B12" s="246"/>
      <c r="C12" s="246"/>
      <c r="D12" s="246"/>
      <c r="E12" s="246"/>
      <c r="F12" s="246"/>
      <c r="G12" s="1166" t="s">
        <v>478</v>
      </c>
      <c r="H12" s="1167"/>
      <c r="I12" s="1167"/>
      <c r="J12" s="1168"/>
      <c r="K12" s="269" t="s">
        <v>479</v>
      </c>
      <c r="L12" s="270" t="s">
        <v>479</v>
      </c>
      <c r="M12" s="271">
        <v>1167</v>
      </c>
      <c r="N12" s="272" t="s">
        <v>479</v>
      </c>
    </row>
    <row r="13" spans="1:16" ht="13.5" customHeight="1" x14ac:dyDescent="0.15">
      <c r="A13" s="250"/>
      <c r="B13" s="246"/>
      <c r="C13" s="246"/>
      <c r="D13" s="246"/>
      <c r="E13" s="246"/>
      <c r="F13" s="246"/>
      <c r="G13" s="1166" t="s">
        <v>480</v>
      </c>
      <c r="H13" s="1167"/>
      <c r="I13" s="1167"/>
      <c r="J13" s="1168"/>
      <c r="K13" s="269" t="s">
        <v>479</v>
      </c>
      <c r="L13" s="270" t="s">
        <v>479</v>
      </c>
      <c r="M13" s="271">
        <v>0</v>
      </c>
      <c r="N13" s="272" t="s">
        <v>479</v>
      </c>
    </row>
    <row r="14" spans="1:16" ht="13.5" customHeight="1" x14ac:dyDescent="0.15">
      <c r="A14" s="250"/>
      <c r="B14" s="246"/>
      <c r="C14" s="246"/>
      <c r="D14" s="246"/>
      <c r="E14" s="246"/>
      <c r="F14" s="246"/>
      <c r="G14" s="1166" t="s">
        <v>481</v>
      </c>
      <c r="H14" s="1167"/>
      <c r="I14" s="1167"/>
      <c r="J14" s="1168"/>
      <c r="K14" s="269">
        <v>226547</v>
      </c>
      <c r="L14" s="270">
        <v>2242</v>
      </c>
      <c r="M14" s="271">
        <v>2337</v>
      </c>
      <c r="N14" s="272">
        <v>-4.0999999999999996</v>
      </c>
    </row>
    <row r="15" spans="1:16" ht="13.5" customHeight="1" x14ac:dyDescent="0.15">
      <c r="A15" s="250"/>
      <c r="B15" s="246"/>
      <c r="C15" s="246"/>
      <c r="D15" s="246"/>
      <c r="E15" s="246"/>
      <c r="F15" s="246"/>
      <c r="G15" s="1166" t="s">
        <v>482</v>
      </c>
      <c r="H15" s="1167"/>
      <c r="I15" s="1167"/>
      <c r="J15" s="1168"/>
      <c r="K15" s="269">
        <v>117420</v>
      </c>
      <c r="L15" s="270">
        <v>1162</v>
      </c>
      <c r="M15" s="271">
        <v>1594</v>
      </c>
      <c r="N15" s="272">
        <v>-27.1</v>
      </c>
    </row>
    <row r="16" spans="1:16" x14ac:dyDescent="0.15">
      <c r="A16" s="250"/>
      <c r="B16" s="246"/>
      <c r="C16" s="246"/>
      <c r="D16" s="246"/>
      <c r="E16" s="246"/>
      <c r="F16" s="246"/>
      <c r="G16" s="1169" t="s">
        <v>483</v>
      </c>
      <c r="H16" s="1170"/>
      <c r="I16" s="1170"/>
      <c r="J16" s="1171"/>
      <c r="K16" s="270">
        <v>-616699</v>
      </c>
      <c r="L16" s="270">
        <v>-6102</v>
      </c>
      <c r="M16" s="271">
        <v>-5993</v>
      </c>
      <c r="N16" s="272">
        <v>1.8</v>
      </c>
    </row>
    <row r="17" spans="1:16" x14ac:dyDescent="0.15">
      <c r="A17" s="250"/>
      <c r="B17" s="246"/>
      <c r="C17" s="246"/>
      <c r="D17" s="246"/>
      <c r="E17" s="246"/>
      <c r="F17" s="246"/>
      <c r="G17" s="1169" t="s">
        <v>171</v>
      </c>
      <c r="H17" s="1170"/>
      <c r="I17" s="1170"/>
      <c r="J17" s="1171"/>
      <c r="K17" s="270">
        <v>5274171</v>
      </c>
      <c r="L17" s="270">
        <v>52190</v>
      </c>
      <c r="M17" s="271">
        <v>72665</v>
      </c>
      <c r="N17" s="272">
        <v>-28.2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5.89</v>
      </c>
      <c r="L21" s="283">
        <v>7.22</v>
      </c>
      <c r="M21" s="284">
        <v>-1.33</v>
      </c>
      <c r="N21" s="251"/>
      <c r="O21" s="285"/>
      <c r="P21" s="281"/>
    </row>
    <row r="22" spans="1:16" s="286" customFormat="1" x14ac:dyDescent="0.15">
      <c r="A22" s="281"/>
      <c r="B22" s="251"/>
      <c r="C22" s="251"/>
      <c r="D22" s="251"/>
      <c r="E22" s="251"/>
      <c r="F22" s="251"/>
      <c r="G22" s="1163" t="s">
        <v>489</v>
      </c>
      <c r="H22" s="1164"/>
      <c r="I22" s="1164"/>
      <c r="J22" s="1165"/>
      <c r="K22" s="287">
        <v>99.1</v>
      </c>
      <c r="L22" s="288">
        <v>98.4</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2384011</v>
      </c>
      <c r="L32" s="296">
        <v>23591</v>
      </c>
      <c r="M32" s="297">
        <v>39687</v>
      </c>
      <c r="N32" s="298">
        <v>-40.6</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v>56</v>
      </c>
      <c r="N34" s="298" t="s">
        <v>479</v>
      </c>
    </row>
    <row r="35" spans="1:16" ht="27" customHeight="1" x14ac:dyDescent="0.15">
      <c r="A35" s="250"/>
      <c r="B35" s="246"/>
      <c r="C35" s="246"/>
      <c r="D35" s="246"/>
      <c r="E35" s="246"/>
      <c r="F35" s="246"/>
      <c r="G35" s="1154" t="s">
        <v>496</v>
      </c>
      <c r="H35" s="1155"/>
      <c r="I35" s="1155"/>
      <c r="J35" s="1156"/>
      <c r="K35" s="296">
        <v>634527</v>
      </c>
      <c r="L35" s="296">
        <v>6279</v>
      </c>
      <c r="M35" s="297">
        <v>13696</v>
      </c>
      <c r="N35" s="298">
        <v>-54.2</v>
      </c>
    </row>
    <row r="36" spans="1:16" ht="27" customHeight="1" x14ac:dyDescent="0.15">
      <c r="A36" s="250"/>
      <c r="B36" s="246"/>
      <c r="C36" s="246"/>
      <c r="D36" s="246"/>
      <c r="E36" s="246"/>
      <c r="F36" s="246"/>
      <c r="G36" s="1154" t="s">
        <v>497</v>
      </c>
      <c r="H36" s="1155"/>
      <c r="I36" s="1155"/>
      <c r="J36" s="1156"/>
      <c r="K36" s="296">
        <v>119224</v>
      </c>
      <c r="L36" s="296">
        <v>1180</v>
      </c>
      <c r="M36" s="297">
        <v>1733</v>
      </c>
      <c r="N36" s="298">
        <v>-31.9</v>
      </c>
    </row>
    <row r="37" spans="1:16" ht="13.5" customHeight="1" x14ac:dyDescent="0.15">
      <c r="A37" s="250"/>
      <c r="B37" s="246"/>
      <c r="C37" s="246"/>
      <c r="D37" s="246"/>
      <c r="E37" s="246"/>
      <c r="F37" s="246"/>
      <c r="G37" s="1154" t="s">
        <v>498</v>
      </c>
      <c r="H37" s="1155"/>
      <c r="I37" s="1155"/>
      <c r="J37" s="1156"/>
      <c r="K37" s="296" t="s">
        <v>479</v>
      </c>
      <c r="L37" s="296" t="s">
        <v>479</v>
      </c>
      <c r="M37" s="297">
        <v>790</v>
      </c>
      <c r="N37" s="298" t="s">
        <v>479</v>
      </c>
    </row>
    <row r="38" spans="1:16" ht="27" customHeight="1" x14ac:dyDescent="0.15">
      <c r="A38" s="250"/>
      <c r="B38" s="246"/>
      <c r="C38" s="246"/>
      <c r="D38" s="246"/>
      <c r="E38" s="246"/>
      <c r="F38" s="246"/>
      <c r="G38" s="1157" t="s">
        <v>499</v>
      </c>
      <c r="H38" s="1158"/>
      <c r="I38" s="1158"/>
      <c r="J38" s="1159"/>
      <c r="K38" s="299" t="s">
        <v>479</v>
      </c>
      <c r="L38" s="299" t="s">
        <v>479</v>
      </c>
      <c r="M38" s="300">
        <v>1</v>
      </c>
      <c r="N38" s="301" t="s">
        <v>479</v>
      </c>
      <c r="O38" s="295"/>
    </row>
    <row r="39" spans="1:16" x14ac:dyDescent="0.15">
      <c r="A39" s="250"/>
      <c r="B39" s="246"/>
      <c r="C39" s="246"/>
      <c r="D39" s="246"/>
      <c r="E39" s="246"/>
      <c r="F39" s="246"/>
      <c r="G39" s="1157" t="s">
        <v>500</v>
      </c>
      <c r="H39" s="1158"/>
      <c r="I39" s="1158"/>
      <c r="J39" s="1159"/>
      <c r="K39" s="302">
        <v>-565485</v>
      </c>
      <c r="L39" s="302">
        <v>-5596</v>
      </c>
      <c r="M39" s="303">
        <v>-5521</v>
      </c>
      <c r="N39" s="304">
        <v>1.4</v>
      </c>
      <c r="O39" s="295"/>
    </row>
    <row r="40" spans="1:16" ht="27" customHeight="1" x14ac:dyDescent="0.15">
      <c r="A40" s="250"/>
      <c r="B40" s="246"/>
      <c r="C40" s="246"/>
      <c r="D40" s="246"/>
      <c r="E40" s="246"/>
      <c r="F40" s="246"/>
      <c r="G40" s="1154" t="s">
        <v>501</v>
      </c>
      <c r="H40" s="1155"/>
      <c r="I40" s="1155"/>
      <c r="J40" s="1156"/>
      <c r="K40" s="302">
        <v>-1852419</v>
      </c>
      <c r="L40" s="302">
        <v>-18330</v>
      </c>
      <c r="M40" s="303">
        <v>-35785</v>
      </c>
      <c r="N40" s="304">
        <v>-48.8</v>
      </c>
      <c r="O40" s="295"/>
    </row>
    <row r="41" spans="1:16" x14ac:dyDescent="0.15">
      <c r="A41" s="250"/>
      <c r="B41" s="246"/>
      <c r="C41" s="246"/>
      <c r="D41" s="246"/>
      <c r="E41" s="246"/>
      <c r="F41" s="246"/>
      <c r="G41" s="1160" t="s">
        <v>282</v>
      </c>
      <c r="H41" s="1161"/>
      <c r="I41" s="1161"/>
      <c r="J41" s="1162"/>
      <c r="K41" s="296">
        <v>719858</v>
      </c>
      <c r="L41" s="302">
        <v>7123</v>
      </c>
      <c r="M41" s="303">
        <v>14658</v>
      </c>
      <c r="N41" s="304">
        <v>-51.4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2967922</v>
      </c>
      <c r="J51" s="322">
        <v>29224</v>
      </c>
      <c r="K51" s="323">
        <v>-1.7</v>
      </c>
      <c r="L51" s="324">
        <v>50880</v>
      </c>
      <c r="M51" s="325">
        <v>7</v>
      </c>
      <c r="N51" s="326">
        <v>-8.6999999999999993</v>
      </c>
    </row>
    <row r="52" spans="1:14" x14ac:dyDescent="0.15">
      <c r="A52" s="250"/>
      <c r="B52" s="246"/>
      <c r="C52" s="246"/>
      <c r="D52" s="246"/>
      <c r="E52" s="246"/>
      <c r="F52" s="246"/>
      <c r="G52" s="327"/>
      <c r="H52" s="328" t="s">
        <v>512</v>
      </c>
      <c r="I52" s="329">
        <v>1905476</v>
      </c>
      <c r="J52" s="330">
        <v>18763</v>
      </c>
      <c r="K52" s="331">
        <v>-12.9</v>
      </c>
      <c r="L52" s="332">
        <v>26879</v>
      </c>
      <c r="M52" s="333">
        <v>2.4</v>
      </c>
      <c r="N52" s="334">
        <v>-15.3</v>
      </c>
    </row>
    <row r="53" spans="1:14" x14ac:dyDescent="0.15">
      <c r="A53" s="250"/>
      <c r="B53" s="246"/>
      <c r="C53" s="246"/>
      <c r="D53" s="246"/>
      <c r="E53" s="246"/>
      <c r="F53" s="246"/>
      <c r="G53" s="312" t="s">
        <v>513</v>
      </c>
      <c r="H53" s="313"/>
      <c r="I53" s="321">
        <v>3311185</v>
      </c>
      <c r="J53" s="322">
        <v>32635</v>
      </c>
      <c r="K53" s="323">
        <v>11.7</v>
      </c>
      <c r="L53" s="324">
        <v>63956</v>
      </c>
      <c r="M53" s="325">
        <v>25.7</v>
      </c>
      <c r="N53" s="326">
        <v>-14</v>
      </c>
    </row>
    <row r="54" spans="1:14" x14ac:dyDescent="0.15">
      <c r="A54" s="250"/>
      <c r="B54" s="246"/>
      <c r="C54" s="246"/>
      <c r="D54" s="246"/>
      <c r="E54" s="246"/>
      <c r="F54" s="246"/>
      <c r="G54" s="327"/>
      <c r="H54" s="328" t="s">
        <v>512</v>
      </c>
      <c r="I54" s="329">
        <v>2036397</v>
      </c>
      <c r="J54" s="330">
        <v>20071</v>
      </c>
      <c r="K54" s="331">
        <v>7</v>
      </c>
      <c r="L54" s="332">
        <v>29239</v>
      </c>
      <c r="M54" s="333">
        <v>8.8000000000000007</v>
      </c>
      <c r="N54" s="334">
        <v>-1.8</v>
      </c>
    </row>
    <row r="55" spans="1:14" x14ac:dyDescent="0.15">
      <c r="A55" s="250"/>
      <c r="B55" s="246"/>
      <c r="C55" s="246"/>
      <c r="D55" s="246"/>
      <c r="E55" s="246"/>
      <c r="F55" s="246"/>
      <c r="G55" s="312" t="s">
        <v>514</v>
      </c>
      <c r="H55" s="313"/>
      <c r="I55" s="321">
        <v>3754291</v>
      </c>
      <c r="J55" s="322">
        <v>37096</v>
      </c>
      <c r="K55" s="323">
        <v>13.7</v>
      </c>
      <c r="L55" s="324">
        <v>66255</v>
      </c>
      <c r="M55" s="325">
        <v>3.6</v>
      </c>
      <c r="N55" s="326">
        <v>10.1</v>
      </c>
    </row>
    <row r="56" spans="1:14" x14ac:dyDescent="0.15">
      <c r="A56" s="250"/>
      <c r="B56" s="246"/>
      <c r="C56" s="246"/>
      <c r="D56" s="246"/>
      <c r="E56" s="246"/>
      <c r="F56" s="246"/>
      <c r="G56" s="327"/>
      <c r="H56" s="328" t="s">
        <v>512</v>
      </c>
      <c r="I56" s="329">
        <v>2297765</v>
      </c>
      <c r="J56" s="330">
        <v>22704</v>
      </c>
      <c r="K56" s="331">
        <v>13.1</v>
      </c>
      <c r="L56" s="332">
        <v>31822</v>
      </c>
      <c r="M56" s="333">
        <v>8.8000000000000007</v>
      </c>
      <c r="N56" s="334">
        <v>4.3</v>
      </c>
    </row>
    <row r="57" spans="1:14" x14ac:dyDescent="0.15">
      <c r="A57" s="250"/>
      <c r="B57" s="246"/>
      <c r="C57" s="246"/>
      <c r="D57" s="246"/>
      <c r="E57" s="246"/>
      <c r="F57" s="246"/>
      <c r="G57" s="312" t="s">
        <v>515</v>
      </c>
      <c r="H57" s="313"/>
      <c r="I57" s="321">
        <v>2614727</v>
      </c>
      <c r="J57" s="322">
        <v>25875</v>
      </c>
      <c r="K57" s="323">
        <v>-30.2</v>
      </c>
      <c r="L57" s="324">
        <v>54227</v>
      </c>
      <c r="M57" s="325">
        <v>-18.2</v>
      </c>
      <c r="N57" s="326">
        <v>-12</v>
      </c>
    </row>
    <row r="58" spans="1:14" x14ac:dyDescent="0.15">
      <c r="A58" s="250"/>
      <c r="B58" s="246"/>
      <c r="C58" s="246"/>
      <c r="D58" s="246"/>
      <c r="E58" s="246"/>
      <c r="F58" s="246"/>
      <c r="G58" s="327"/>
      <c r="H58" s="328" t="s">
        <v>512</v>
      </c>
      <c r="I58" s="329">
        <v>1701531</v>
      </c>
      <c r="J58" s="330">
        <v>16838</v>
      </c>
      <c r="K58" s="331">
        <v>-25.8</v>
      </c>
      <c r="L58" s="332">
        <v>29694</v>
      </c>
      <c r="M58" s="333">
        <v>-6.7</v>
      </c>
      <c r="N58" s="334">
        <v>-19.100000000000001</v>
      </c>
    </row>
    <row r="59" spans="1:14" x14ac:dyDescent="0.15">
      <c r="A59" s="250"/>
      <c r="B59" s="246"/>
      <c r="C59" s="246"/>
      <c r="D59" s="246"/>
      <c r="E59" s="246"/>
      <c r="F59" s="246"/>
      <c r="G59" s="312" t="s">
        <v>516</v>
      </c>
      <c r="H59" s="313"/>
      <c r="I59" s="321">
        <v>2637858</v>
      </c>
      <c r="J59" s="322">
        <v>26102</v>
      </c>
      <c r="K59" s="323">
        <v>0.9</v>
      </c>
      <c r="L59" s="324">
        <v>57295</v>
      </c>
      <c r="M59" s="325">
        <v>5.7</v>
      </c>
      <c r="N59" s="326">
        <v>-4.8</v>
      </c>
    </row>
    <row r="60" spans="1:14" x14ac:dyDescent="0.15">
      <c r="A60" s="250"/>
      <c r="B60" s="246"/>
      <c r="C60" s="246"/>
      <c r="D60" s="246"/>
      <c r="E60" s="246"/>
      <c r="F60" s="246"/>
      <c r="G60" s="327"/>
      <c r="H60" s="328" t="s">
        <v>512</v>
      </c>
      <c r="I60" s="335">
        <v>1282730</v>
      </c>
      <c r="J60" s="330">
        <v>12693</v>
      </c>
      <c r="K60" s="331">
        <v>-24.6</v>
      </c>
      <c r="L60" s="332">
        <v>32771</v>
      </c>
      <c r="M60" s="333">
        <v>10.4</v>
      </c>
      <c r="N60" s="334">
        <v>-35</v>
      </c>
    </row>
    <row r="61" spans="1:14" x14ac:dyDescent="0.15">
      <c r="A61" s="250"/>
      <c r="B61" s="246"/>
      <c r="C61" s="246"/>
      <c r="D61" s="246"/>
      <c r="E61" s="246"/>
      <c r="F61" s="246"/>
      <c r="G61" s="312" t="s">
        <v>517</v>
      </c>
      <c r="H61" s="336"/>
      <c r="I61" s="337">
        <v>3057197</v>
      </c>
      <c r="J61" s="338">
        <v>30186</v>
      </c>
      <c r="K61" s="339">
        <v>-1.1000000000000001</v>
      </c>
      <c r="L61" s="340">
        <v>58523</v>
      </c>
      <c r="M61" s="341">
        <v>4.8</v>
      </c>
      <c r="N61" s="326">
        <v>-5.9</v>
      </c>
    </row>
    <row r="62" spans="1:14" x14ac:dyDescent="0.15">
      <c r="A62" s="250"/>
      <c r="B62" s="246"/>
      <c r="C62" s="246"/>
      <c r="D62" s="246"/>
      <c r="E62" s="246"/>
      <c r="F62" s="246"/>
      <c r="G62" s="327"/>
      <c r="H62" s="328" t="s">
        <v>512</v>
      </c>
      <c r="I62" s="329">
        <v>1844780</v>
      </c>
      <c r="J62" s="330">
        <v>18214</v>
      </c>
      <c r="K62" s="331">
        <v>-8.6</v>
      </c>
      <c r="L62" s="332">
        <v>30081</v>
      </c>
      <c r="M62" s="333">
        <v>4.7</v>
      </c>
      <c r="N62" s="334">
        <v>-13.3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verticalCentered="1"/>
  <pageMargins left="0" right="0" top="0.59055118110236227" bottom="0.31496062992125984" header="0.39370078740157483" footer="0"/>
  <pageSetup paperSize="9" scale="57"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13.56</v>
      </c>
      <c r="G47" s="12">
        <v>13.22</v>
      </c>
      <c r="H47" s="12">
        <v>12.02</v>
      </c>
      <c r="I47" s="12">
        <v>15.54</v>
      </c>
      <c r="J47" s="13">
        <v>15.39</v>
      </c>
    </row>
    <row r="48" spans="2:10" ht="57.75" customHeight="1" x14ac:dyDescent="0.15">
      <c r="B48" s="14"/>
      <c r="C48" s="1174" t="s">
        <v>4</v>
      </c>
      <c r="D48" s="1174"/>
      <c r="E48" s="1175"/>
      <c r="F48" s="15">
        <v>5.21</v>
      </c>
      <c r="G48" s="16">
        <v>6.1</v>
      </c>
      <c r="H48" s="16">
        <v>6.1</v>
      </c>
      <c r="I48" s="16">
        <v>5.91</v>
      </c>
      <c r="J48" s="17">
        <v>4.76</v>
      </c>
    </row>
    <row r="49" spans="2:10" ht="57.75" customHeight="1" thickBot="1" x14ac:dyDescent="0.2">
      <c r="B49" s="18"/>
      <c r="C49" s="1176" t="s">
        <v>5</v>
      </c>
      <c r="D49" s="1176"/>
      <c r="E49" s="1177"/>
      <c r="F49" s="19">
        <v>0.3</v>
      </c>
      <c r="G49" s="20">
        <v>0.81</v>
      </c>
      <c r="H49" s="20" t="s">
        <v>524</v>
      </c>
      <c r="I49" s="20">
        <v>3.93</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verticalCentered="1"/>
  <pageMargins left="0" right="0" top="0.59055118110236227" bottom="0.31496062992125984" header="0.39370078740157483" footer="0"/>
  <pageSetup paperSize="9" scale="57"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2018-11-08T23:27:42Z</cp:lastPrinted>
  <dcterms:created xsi:type="dcterms:W3CDTF">2018-01-24T05:15:12Z</dcterms:created>
  <dcterms:modified xsi:type="dcterms:W3CDTF">2018-11-08T23:27:45Z</dcterms:modified>
  <cp:category/>
</cp:coreProperties>
</file>