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51幸田町\"/>
    </mc:Choice>
  </mc:AlternateContent>
  <bookViews>
    <workbookView xWindow="0" yWindow="0" windowWidth="20490" windowHeight="8835" tabRatio="9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<sst xmlns="http://schemas.openxmlformats.org/spreadsheetml/2006/main" count="1111" uniqueCount="600">
  <si>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</si>
  <si>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</si>
  <si>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</si>
  <si>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</si>
  <si>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</si>
  <si>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</si>
  <si>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</si>
  <si>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</si>
  <si>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</si>
  <si>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</si>
  <si>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</si>
  <si>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</si>
  <si>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</si>
  <si>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</si>
  <si>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</si>
  <si>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</si>
  <si>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</si>
  <si>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</si>
  <si>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</si>
  <si>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</si>
  <si>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</si>
  <si>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</si>
  <si>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</si>
  <si>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</si>
  <si>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</si>
  <si>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</si>
  <si>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</si>
  <si>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</si>
  <si>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</si>
  <si>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</si>
  <si>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</si>
  <si>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</si>
  <si>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</si>
  <si>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</si>
  <si>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</si>
  <si>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</si>
  <si>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</si>
  <si>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</si>
  <si>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</si>
  <si>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</si>
  <si>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</si>
  <si>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</si>
  <si>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</si>
  <si>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</si>
  <si>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</si>
  <si>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</si>
  <si>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</si>
  <si>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</si>
  <si>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</si>
  <si>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</si>
  <si>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</si>
  <si>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</si>
  <si>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</si>
  <si>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</si>
  <si>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</si>
  <si>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</si>
  <si>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</si>
  <si>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</si>
  <si>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</si>
  <si>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</si>
  <si>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</si>
  <si>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</si>
  <si>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</si>
  <si>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</si>
  <si>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</si>
  <si>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</si>
  <si>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</si>
  <si>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</si>
  <si>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</si>
  <si>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</si>
  <si>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</si>
  <si>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</si>
  <si>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</si>
  <si>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</si>
  <si>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</si>
  <si>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</si>
  <si>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</si>
  <si>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</si>
  <si>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</si>
  <si>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</si>
  <si>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</si>
  <si>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</si>
  <si>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</si>
  <si>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</si>
  <si>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</si>
  <si>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</si>
  <si>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</si>
  <si>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</si>
  <si>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</si>
  <si>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</si>
  <si>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</si>
  <si>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</si>
  <si>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</si>
  <si>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</si>
  <si>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</si>
  <si>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</si>
  <si>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</si>
  <si>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</si>
  <si>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</si>
  <si>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</si>
  <si>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</si>
  <si>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</si>
  <si>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</si>
  <si>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</si>
  <si>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</si>
  <si>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</si>
  <si>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</si>
  <si>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</si>
  <si>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</si>
  <si>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</si>
  <si>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</si>
  <si>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</si>
  <si>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</si>
  <si>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</si>
  <si>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</si>
  <si>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</si>
  <si>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</si>
  <si>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</si>
  <si>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</si>
  <si>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</si>
  <si>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</si>
  <si>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</si>
  <si>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</si>
  <si>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</si>
  <si>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</si>
  <si>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</si>
  <si>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</si>
  <si>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</si>
  <si>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</si>
  <si>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</si>
  <si>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</si>
  <si>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</si>
  <si>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</si>
  <si>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</si>
  <si>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</si>
  <si>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</si>
  <si>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</si>
  <si>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</si>
  <si>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</si>
  <si>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</si>
  <si>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</si>
  <si>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</si>
  <si>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</si>
  <si>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</si>
  <si>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</si>
  <si>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</si>
  <si>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</si>
  <si>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</si>
  <si>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</si>
  <si>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</si>
  <si>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</si>
  <si>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</si>
  <si>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</si>
  <si>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</si>
  <si>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</si>
  <si>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</si>
  <si>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</si>
  <si>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</si>
  <si>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</si>
  <si>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</si>
  <si>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</si>
  <si>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</si>
  <si>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</si>
  <si>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</si>
  <si>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</si>
  <si>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</si>
  <si>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</si>
  <si>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</si>
  <si>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</si>
  <si>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</si>
  <si>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</si>
  <si>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</si>
  <si>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</si>
  <si>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</si>
  <si>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</si>
  <si>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</si>
  <si>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</si>
  <si>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</si>
  <si>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</si>
  <si>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</si>
  <si>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</si>
  <si>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</si>
  <si>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</si>
  <si>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</si>
  <si>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</si>
  <si>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</si>
  <si>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</si>
  <si>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</si>
  <si>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</si>
  <si>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</si>
  <si>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</si>
  <si>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</si>
  <si>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</si>
  <si>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</si>
  <si>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</si>
  <si>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</si>
  <si>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</si>
  <si>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</si>
  <si>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</si>
  <si>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</si>
  <si>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</si>
  <si>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</si>
  <si>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</si>
  <si>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</si>
  <si>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</si>
  <si>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</si>
  <si>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</si>
  <si>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愛知県幸田町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</si>
  <si>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</si>
  <si>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</si>
  <si>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</si>
  <si>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</si>
  <si>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</si>
  <si>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</si>
  <si>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</si>
  <si>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</si>
  <si>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</si>
  <si>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</si>
  <si>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</si>
  <si>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</si>
  <si>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</si>
  <si>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</si>
  <si>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</si>
  <si>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</si>
  <si>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</si>
  <si>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</si>
  <si>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</si>
  <si>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</si>
  <si>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</si>
  <si>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</si>
  <si>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</si>
  <si>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</si>
  <si>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</si>
  <si>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</si>
  <si>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</si>
  <si>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</si>
  <si>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</si>
  <si>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</si>
  <si>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</si>
  <si>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</si>
  <si>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</si>
  <si>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</si>
  <si>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</si>
  <si>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</si>
  <si>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</si>
  <si>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</si>
  <si>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</si>
  <si>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</si>
  <si>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</si>
  <si>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</si>
  <si>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</si>
  <si>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</si>
  <si>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</si>
  <si>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</si>
  <si>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</si>
  <si>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</si>
  <si>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</si>
  <si>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</si>
  <si>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</si>
  <si>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</si>
  <si>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</si>
  <si>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</si>
  <si>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</si>
  <si>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</si>
  <si>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</si>
  <si>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</si>
  <si>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</si>
  <si>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</si>
  <si>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</si>
  <si>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</si>
  <si>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</si>
  <si>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</si>
  <si>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</si>
  <si>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</si>
  <si>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</si>
  <si>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</si>
  <si>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</si>
  <si>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</si>
  <si>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</si>
  <si>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</si>
  <si>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</si>
  <si>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</si>
  <si>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</si>
  <si>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</si>
  <si>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</si>
  <si>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</si>
  <si>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</si>
  <si>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</si>
  <si>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</si>
  <si>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</si>
  <si>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</si>
  <si>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</si>
  <si>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</si>
  <si>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</si>
  <si>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</si>
  <si>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</si>
  <si>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</si>
  <si>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</si>
  <si>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</si>
  <si>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</si>
  <si>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</si>
  <si>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</si>
  <si>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</si>
  <si>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</si>
  <si>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</si>
  <si>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</si>
  <si>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</si>
  <si>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</si>
  <si>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</si>
  <si>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</si>
  <si>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</si>
  <si>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</si>
  <si>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</si>
  <si>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</si>
  <si>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</si>
  <si>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</si>
  <si>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</si>
  <si>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</si>
  <si>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</si>
  <si>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</si>
  <si>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</si>
  <si>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</si>
  <si>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</si>
  <si>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</si>
  <si>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</si>
  <si>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</si>
  <si>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</si>
  <si>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</si>
  <si>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</si>
  <si>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</si>
  <si>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</si>
  <si>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</si>
  <si>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</si>
  <si>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</si>
  <si>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</si>
  <si>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</si>
  <si>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</si>
  <si>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</si>
  <si>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</si>
  <si>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</si>
  <si>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</si>
  <si>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</si>
  <si>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</si>
  <si>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</si>
  <si>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</si>
  <si>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</si>
  <si>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</si>
  <si>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</si>
  <si>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</si>
  <si>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</si>
  <si>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</si>
  <si>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</si>
  <si>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</si>
  <si>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</si>
  <si>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</si>
  <si>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</si>
  <si>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</si>
  <si>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</si>
  <si>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愛知県幸田町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</si>
  <si>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</si>
  <si>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</si>
  <si>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</si>
  <si>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</si>
  <si>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</si>
  <si>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</si>
  <si>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</si>
  <si>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</si>
  <si>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</si>
  <si>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</si>
  <si>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</si>
  <si>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</si>
  <si>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</si>
  <si>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</si>
  <si>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</si>
  <si>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</si>
  <si>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</si>
  <si>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</si>
  <si>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</si>
  <si>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</si>
  <si>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</si>
  <si>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</si>
  <si>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</si>
  <si>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</si>
  <si>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</si>
  <si>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</si>
  <si>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</si>
  <si>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</si>
  <si>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</si>
  <si>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</si>
  <si>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</si>
  <si>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</si>
  <si>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</si>
  <si>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</si>
  <si>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</si>
  <si>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</si>
  <si>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</si>
  <si>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</si>
  <si>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</si>
  <si>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</si>
  <si>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</si>
  <si>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</si>
  <si>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</si>
  <si>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</si>
  <si>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</si>
  <si>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</si>
  <si>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</si>
  <si>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</si>
  <si>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</si>
  <si>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</si>
  <si>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</si>
  <si>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</si>
  <si>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</si>
  <si>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</si>
  <si>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</si>
  <si>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</si>
  <si>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</si>
  <si>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</si>
  <si>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</si>
  <si>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</si>
  <si>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</si>
  <si>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</si>
  <si>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</si>
  <si>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</si>
  <si>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</si>
  <si>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</si>
  <si>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</si>
  <si>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</si>
  <si>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</si>
  <si>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</si>
  <si>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</si>
  <si>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</si>
  <si>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</si>
  <si>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</si>
  <si>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</si>
  <si>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</si>
  <si>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</si>
  <si>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</si>
  <si>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</si>
  <si>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</si>
  <si>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</si>
  <si>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</si>
  <si>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</si>
  <si>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</si>
  <si>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</si>
  <si>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</si>
  <si>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</si>
  <si>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</si>
  <si>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</si>
  <si>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</si>
  <si>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</si>
  <si>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</si>
  <si>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</si>
  <si>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</si>
  <si>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</si>
  <si>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</si>
  <si>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</si>
  <si>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</si>
  <si>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</si>
  <si>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</si>
  <si>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</si>
  <si>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</si>
  <si>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</si>
  <si>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</si>
  <si>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</si>
  <si>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</si>
  <si>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</si>
  <si>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</si>
  <si>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</si>
  <si>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</si>
  <si>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</si>
  <si>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</si>
  <si>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</si>
  <si>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</si>
  <si>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</si>
  <si>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</si>
  <si>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</si>
  <si>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</si>
  <si>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</si>
  <si>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</si>
  <si>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</si>
  <si>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</si>
  <si>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</si>
  <si>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</si>
  <si>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</si>
  <si>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</si>
  <si>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</si>
  <si>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</si>
  <si>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</si>
  <si>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</si>
  <si>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</si>
  <si>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</si>
  <si>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</si>
  <si>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</si>
  <si>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</si>
  <si>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</si>
  <si>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</si>
  <si>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</si>
  <si>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</si>
  <si>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</si>
  <si>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</si>
  <si>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</si>
  <si>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</si>
  <si>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</si>
  <si>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</si>
  <si>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</si>
  <si>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</si>
  <si>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</si>
  <si>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</si>
  <si>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</si>
  <si>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</si>
  <si>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</si>
  <si>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</si>
  <si>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</si>
  <si>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</si>
  <si>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</si>
  <si>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</si>
  <si>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</si>
  <si>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</si>
  <si>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</si>
  <si>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</si>
  <si>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</si>
  <si>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</si>
  <si>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</si>
  <si>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</si>
  <si>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</si>
  <si>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</si>
  <si>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</si>
  <si>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</si>
  <si>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</si>
  <si>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</si>
  <si>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</si>
  <si>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</si>
  <si>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</si>
  <si>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</si>
  <si>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</si>
  <si>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</si>
  <si>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</si>
  <si>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</si>
  <si>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</si>
  <si>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</si>
  <si>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</si>
  <si>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</si>
  <si>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</si>
  <si>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</si>
  <si>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</si>
  <si>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</si>
  <si>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</si>
  <si>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</si>
  <si>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</si>
  <si>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</si>
  <si>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</si>
  <si>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</si>
  <si>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</si>
  <si>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</si>
  <si>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</si>
  <si>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</si>
  <si>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</si>
  <si>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</si>
  <si>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0.14</t>
  </si>
  <si>
    <t>▲ 2.60</t>
  </si>
  <si>
    <t>水道事業会計</t>
  </si>
  <si>
    <t>一般会計</t>
  </si>
  <si>
    <t>国民健康保険特別会計</t>
  </si>
  <si>
    <t>介護保険特別会計</t>
  </si>
  <si>
    <t>土地取得特別会計</t>
  </si>
  <si>
    <t>下水道事業特別会計</t>
  </si>
  <si>
    <t>農業集落排水事業特別会計</t>
  </si>
  <si>
    <t>後期高齢者医療特別会計</t>
  </si>
  <si>
    <t>その他会計（赤字）</t>
  </si>
  <si>
    <t>その他会計（黒字）</t>
  </si>
  <si>
    <t>蒲郡市幸田町衛生組合</t>
    <rPh sb="0" eb="3">
      <t>ガマゴオリシ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</si>
  <si>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</si>
  <si>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</si>
  <si>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</si>
  <si>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</si>
  <si>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</si>
  <si>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</si>
  <si>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</si>
  <si>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</si>
  <si>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</si>
  <si>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教育施設整備基金</t>
    <phoneticPr fontId="11"/>
  </si>
  <si>
    <t>医療施設等整備基金</t>
    <phoneticPr fontId="11"/>
  </si>
  <si>
    <t>都市施設整備基金</t>
    <phoneticPr fontId="11"/>
  </si>
  <si>
    <t>福祉施設整備基金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</si>
  <si>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</si>
  <si>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</si>
  <si>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</si>
  <si>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</si>
  <si>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</si>
  <si>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</si>
  <si>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</si>
  <si>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</si>
  <si>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</si>
  <si>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</si>
  <si>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を下回った。これは、ここ数年でハッピネス・ヒル・幸田（町民会館・図書館・プール）の開発に伴う大型の起債の償還が終了によるところが大きく、年々低下している。さらに近年は、新たな起債の発行の抑制にも取り組んできていることから、今後も低下する見込みである。またこれにより、地方債現在高も減少しており、将来負担額を充当可能財源が上回るため、将来負担比率は計上されなかった。</t>
    <rPh sb="0" eb="2">
      <t>ジッシツ</t>
    </rPh>
    <rPh sb="2" eb="5">
      <t>コウサイヒ</t>
    </rPh>
    <rPh sb="5" eb="7">
      <t>ヒリツ</t>
    </rPh>
    <rPh sb="9" eb="11">
      <t>ルイジ</t>
    </rPh>
    <rPh sb="11" eb="13">
      <t>ダンタイ</t>
    </rPh>
    <rPh sb="14" eb="17">
      <t>ヘイキンチ</t>
    </rPh>
    <rPh sb="18" eb="20">
      <t>シタマワ</t>
    </rPh>
    <rPh sb="29" eb="31">
      <t>スウネン</t>
    </rPh>
    <rPh sb="41" eb="43">
      <t>コウタ</t>
    </rPh>
    <rPh sb="44" eb="46">
      <t>チョウミン</t>
    </rPh>
    <rPh sb="46" eb="48">
      <t>カイカン</t>
    </rPh>
    <rPh sb="49" eb="52">
      <t>トショカン</t>
    </rPh>
    <rPh sb="58" eb="60">
      <t>カイハツ</t>
    </rPh>
    <rPh sb="61" eb="62">
      <t>トモナ</t>
    </rPh>
    <rPh sb="63" eb="65">
      <t>オオガタ</t>
    </rPh>
    <rPh sb="66" eb="68">
      <t>キサイ</t>
    </rPh>
    <rPh sb="69" eb="71">
      <t>ショウカン</t>
    </rPh>
    <rPh sb="72" eb="74">
      <t>シュウリョウ</t>
    </rPh>
    <rPh sb="81" eb="82">
      <t>オオ</t>
    </rPh>
    <rPh sb="85" eb="87">
      <t>ネンネン</t>
    </rPh>
    <rPh sb="87" eb="89">
      <t>テイカ</t>
    </rPh>
    <rPh sb="97" eb="99">
      <t>キンネン</t>
    </rPh>
    <rPh sb="101" eb="102">
      <t>アラ</t>
    </rPh>
    <rPh sb="104" eb="106">
      <t>キサイ</t>
    </rPh>
    <rPh sb="107" eb="109">
      <t>ハッコウ</t>
    </rPh>
    <rPh sb="110" eb="112">
      <t>ヨクセイ</t>
    </rPh>
    <rPh sb="114" eb="115">
      <t>ト</t>
    </rPh>
    <rPh sb="116" eb="117">
      <t>ク</t>
    </rPh>
    <rPh sb="128" eb="130">
      <t>コンゴ</t>
    </rPh>
    <rPh sb="131" eb="133">
      <t>テイカ</t>
    </rPh>
    <rPh sb="135" eb="137">
      <t>ミコ</t>
    </rPh>
    <rPh sb="183" eb="185">
      <t>ショウライ</t>
    </rPh>
    <rPh sb="185" eb="187">
      <t>フタン</t>
    </rPh>
    <rPh sb="187" eb="189">
      <t>ヒリツ</t>
    </rPh>
    <phoneticPr fontId="5"/>
  </si>
  <si>
    <t>実質公債費比率</t>
    <phoneticPr fontId="5"/>
  </si>
  <si>
    <t>類似団体内平均値</t>
    <phoneticPr fontId="5"/>
  </si>
  <si>
    <t xml:space="preserve"> </t>
    <phoneticPr fontId="5"/>
  </si>
  <si>
    <t xml:space="preserve"> </t>
    <phoneticPr fontId="5"/>
  </si>
  <si>
    <t xml:space="preserve">将来負担比率は、地方債現在高の減少等により将来負担額を充当可能財源が上回ったため計上されなかった。有形固定資産減価償却率は類似団体平均とほぼ同水準であるが、今後、公共施設等総合管理計画において設定した公共施設等の総量を向こう40年間で10％削減するという目標に向け、個別施設計画を策定し、類似団体平均を上回ることのないよう計画的に取り組んでいく必要がある。
</t>
    <rPh sb="0" eb="2">
      <t>ショウライ</t>
    </rPh>
    <rPh sb="2" eb="4">
      <t>フタン</t>
    </rPh>
    <rPh sb="4" eb="6">
      <t>ヒリツ</t>
    </rPh>
    <rPh sb="8" eb="11">
      <t>チホウサイ</t>
    </rPh>
    <rPh sb="11" eb="13">
      <t>ゲンザイ</t>
    </rPh>
    <rPh sb="13" eb="14">
      <t>ダカ</t>
    </rPh>
    <rPh sb="15" eb="18">
      <t>ゲンショウナド</t>
    </rPh>
    <rPh sb="21" eb="23">
      <t>ショウライ</t>
    </rPh>
    <rPh sb="23" eb="25">
      <t>フタン</t>
    </rPh>
    <rPh sb="25" eb="26">
      <t>ガク</t>
    </rPh>
    <rPh sb="27" eb="29">
      <t>ジュウトウ</t>
    </rPh>
    <rPh sb="29" eb="31">
      <t>カノウ</t>
    </rPh>
    <rPh sb="31" eb="33">
      <t>ザイゲン</t>
    </rPh>
    <rPh sb="34" eb="36">
      <t>ウワマワ</t>
    </rPh>
    <rPh sb="40" eb="42">
      <t>ケイジョウ</t>
    </rPh>
    <rPh sb="96" eb="98">
      <t>セッテイ</t>
    </rPh>
    <rPh sb="130" eb="131">
      <t>ム</t>
    </rPh>
    <rPh sb="140" eb="142">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</si>
</sst>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8F4B-41E3-92BE-A5EC506FEE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33878</c:v>
                </c:pt>
                <c:pt idx="1">
                  <c:v>24792</c:v>
                </c:pt>
                <c:pt idx="2">
                  <c:v>36701</c:v>
                </c:pt>
                <c:pt idx="3">
                  <c:v>51438</c:v>
                </c:pt>
                <c:pt idx="4">
                  <c:v>49004</c:v>
                </c:pt>
              </c:numCache>
            </c:numRef>
          </c:val>
          <c:smooth val="0"/>
          <c:extLst>
            <c:ext xmlns:c16="http://schemas.microsoft.com/office/drawing/2014/chart" uri="{C3380CC4-5D6E-409C-BE32-E72D297353CC}">
              <c16:uniqueId val="{00000001-8F4B-41E3-92BE-A5EC506FEE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9.6199999999999992</c:v>
                </c:pt>
                <c:pt idx="1">
                  <c:v>9.01</c:v>
                </c:pt>
                <c:pt idx="2">
                  <c:v>9.67</c:v>
                </c:pt>
                <c:pt idx="3">
                  <c:v>7.42</c:v>
                </c:pt>
                <c:pt idx="4">
                  <c:v>8.11</c:v>
                </c:pt>
              </c:numCache>
            </c:numRef>
          </c:val>
          <c:extLst>
            <c:ext xmlns:c16="http://schemas.microsoft.com/office/drawing/2014/chart" uri="{C3380CC4-5D6E-409C-BE32-E72D297353CC}">
              <c16:uniqueId val="{00000000-1E8E-4283-A8B5-7D7A1AECB5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c:v>
                </c:pt>
                <c:pt idx="1">
                  <c:v>26.99</c:v>
                </c:pt>
                <c:pt idx="2">
                  <c:v>25.85</c:v>
                </c:pt>
                <c:pt idx="3">
                  <c:v>35.61</c:v>
                </c:pt>
                <c:pt idx="4">
                  <c:v>28.38</c:v>
                </c:pt>
              </c:numCache>
            </c:numRef>
          </c:val>
          <c:extLst>
            <c:ext xmlns:c16="http://schemas.microsoft.com/office/drawing/2014/chart" uri="{C3380CC4-5D6E-409C-BE32-E72D297353CC}">
              <c16:uniqueId val="{00000001-1E8E-4283-A8B5-7D7A1AECB5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2.94</c:v>
                </c:pt>
                <c:pt idx="1">
                  <c:v>-0.14000000000000001</c:v>
                </c:pt>
                <c:pt idx="2">
                  <c:v>1.76</c:v>
                </c:pt>
                <c:pt idx="3">
                  <c:v>0.98</c:v>
                </c:pt>
                <c:pt idx="4">
                  <c:v>-2.6</c:v>
                </c:pt>
              </c:numCache>
            </c:numRef>
          </c:val>
          <c:smooth val="0"/>
          <c:extLst>
            <c:ext xmlns:c16="http://schemas.microsoft.com/office/drawing/2014/chart" uri="{C3380CC4-5D6E-409C-BE32-E72D297353CC}">
              <c16:uniqueId val="{00000002-1E8E-4283-A8B5-7D7A1AECB5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6C78-48AE-AAAF-51B9AB0E2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8-48AE-AAAF-51B9AB0E212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78-48AE-AAAF-51B9AB0E212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c:v>
                </c:pt>
                <c:pt idx="4">
                  <c:v>#N/A</c:v>
                </c:pt>
                <c:pt idx="5">
                  <c:v>0.08</c:v>
                </c:pt>
                <c:pt idx="6">
                  <c:v>#N/A</c:v>
                </c:pt>
                <c:pt idx="7">
                  <c:v>0.1</c:v>
                </c:pt>
                <c:pt idx="8">
                  <c:v>#N/A</c:v>
                </c:pt>
                <c:pt idx="9">
                  <c:v>0.1</c:v>
                </c:pt>
              </c:numCache>
            </c:numRef>
          </c:val>
          <c:extLst>
            <c:ext xmlns:c16="http://schemas.microsoft.com/office/drawing/2014/chart" uri="{C3380CC4-5D6E-409C-BE32-E72D297353CC}">
              <c16:uniqueId val="{00000003-6C78-48AE-AAAF-51B9AB0E212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0.13</c:v>
                </c:pt>
                <c:pt idx="8">
                  <c:v>#N/A</c:v>
                </c:pt>
                <c:pt idx="9">
                  <c:v>0.11</c:v>
                </c:pt>
              </c:numCache>
            </c:numRef>
          </c:val>
          <c:extLst>
            <c:ext xmlns:c16="http://schemas.microsoft.com/office/drawing/2014/chart" uri="{C3380CC4-5D6E-409C-BE32-E72D297353CC}">
              <c16:uniqueId val="{00000004-6C78-48AE-AAAF-51B9AB0E2129}"/>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0.21</c:v>
                </c:pt>
                <c:pt idx="4">
                  <c:v>#N/A</c:v>
                </c:pt>
                <c:pt idx="5">
                  <c:v>0</c:v>
                </c:pt>
                <c:pt idx="6">
                  <c:v>#N/A</c:v>
                </c:pt>
                <c:pt idx="7">
                  <c:v>0</c:v>
                </c:pt>
                <c:pt idx="8">
                  <c:v>#N/A</c:v>
                </c:pt>
                <c:pt idx="9">
                  <c:v>0.22</c:v>
                </c:pt>
              </c:numCache>
            </c:numRef>
          </c:val>
          <c:extLst>
            <c:ext xmlns:c16="http://schemas.microsoft.com/office/drawing/2014/chart" uri="{C3380CC4-5D6E-409C-BE32-E72D297353CC}">
              <c16:uniqueId val="{00000005-6C78-48AE-AAAF-51B9AB0E212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0.6</c:v>
                </c:pt>
                <c:pt idx="4">
                  <c:v>#N/A</c:v>
                </c:pt>
                <c:pt idx="5">
                  <c:v>0.52</c:v>
                </c:pt>
                <c:pt idx="6">
                  <c:v>#N/A</c:v>
                </c:pt>
                <c:pt idx="7">
                  <c:v>1.08</c:v>
                </c:pt>
                <c:pt idx="8">
                  <c:v>#N/A</c:v>
                </c:pt>
                <c:pt idx="9">
                  <c:v>0.4</c:v>
                </c:pt>
              </c:numCache>
            </c:numRef>
          </c:val>
          <c:extLst>
            <c:ext xmlns:c16="http://schemas.microsoft.com/office/drawing/2014/chart" uri="{C3380CC4-5D6E-409C-BE32-E72D297353CC}">
              <c16:uniqueId val="{00000006-6C78-48AE-AAAF-51B9AB0E212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2.11</c:v>
                </c:pt>
                <c:pt idx="2">
                  <c:v>#N/A</c:v>
                </c:pt>
                <c:pt idx="3">
                  <c:v>0.91</c:v>
                </c:pt>
                <c:pt idx="4">
                  <c:v>#N/A</c:v>
                </c:pt>
                <c:pt idx="5">
                  <c:v>1.06</c:v>
                </c:pt>
                <c:pt idx="6">
                  <c:v>#N/A</c:v>
                </c:pt>
                <c:pt idx="7">
                  <c:v>1.39</c:v>
                </c:pt>
                <c:pt idx="8">
                  <c:v>#N/A</c:v>
                </c:pt>
                <c:pt idx="9">
                  <c:v>1.51</c:v>
                </c:pt>
              </c:numCache>
            </c:numRef>
          </c:val>
          <c:extLst>
            <c:ext xmlns:c16="http://schemas.microsoft.com/office/drawing/2014/chart" uri="{C3380CC4-5D6E-409C-BE32-E72D297353CC}">
              <c16:uniqueId val="{00000007-6C78-48AE-AAAF-51B9AB0E21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9.0299999999999994</c:v>
                </c:pt>
                <c:pt idx="2">
                  <c:v>#N/A</c:v>
                </c:pt>
                <c:pt idx="3">
                  <c:v>8.6999999999999993</c:v>
                </c:pt>
                <c:pt idx="4">
                  <c:v>#N/A</c:v>
                </c:pt>
                <c:pt idx="5">
                  <c:v>9.66</c:v>
                </c:pt>
                <c:pt idx="6">
                  <c:v>#N/A</c:v>
                </c:pt>
                <c:pt idx="7">
                  <c:v>7.41</c:v>
                </c:pt>
                <c:pt idx="8">
                  <c:v>#N/A</c:v>
                </c:pt>
                <c:pt idx="9">
                  <c:v>7.88</c:v>
                </c:pt>
              </c:numCache>
            </c:numRef>
          </c:val>
          <c:extLst>
            <c:ext xmlns:c16="http://schemas.microsoft.com/office/drawing/2014/chart" uri="{C3380CC4-5D6E-409C-BE32-E72D297353CC}">
              <c16:uniqueId val="{00000008-6C78-48AE-AAAF-51B9AB0E21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16.71</c:v>
                </c:pt>
                <c:pt idx="2">
                  <c:v>#N/A</c:v>
                </c:pt>
                <c:pt idx="3">
                  <c:v>15.23</c:v>
                </c:pt>
                <c:pt idx="4">
                  <c:v>#N/A</c:v>
                </c:pt>
                <c:pt idx="5">
                  <c:v>13.62</c:v>
                </c:pt>
                <c:pt idx="6">
                  <c:v>#N/A</c:v>
                </c:pt>
                <c:pt idx="7">
                  <c:v>15.62</c:v>
                </c:pt>
                <c:pt idx="8">
                  <c:v>#N/A</c:v>
                </c:pt>
                <c:pt idx="9">
                  <c:v>14.8</c:v>
                </c:pt>
              </c:numCache>
            </c:numRef>
          </c:val>
          <c:extLst>
            <c:ext xmlns:c16="http://schemas.microsoft.com/office/drawing/2014/chart" uri="{C3380CC4-5D6E-409C-BE32-E72D297353CC}">
              <c16:uniqueId val="{00000009-6C78-48AE-AAAF-51B9AB0E21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1054</c:v>
                </c:pt>
                <c:pt idx="5">
                  <c:v>1070</c:v>
                </c:pt>
                <c:pt idx="8">
                  <c:v>983</c:v>
                </c:pt>
                <c:pt idx="11">
                  <c:v>1024</c:v>
                </c:pt>
                <c:pt idx="14">
                  <c:v>1015</c:v>
                </c:pt>
              </c:numCache>
            </c:numRef>
          </c:val>
          <c:extLst>
            <c:ext xmlns:c16="http://schemas.microsoft.com/office/drawing/2014/chart" uri="{C3380CC4-5D6E-409C-BE32-E72D297353CC}">
              <c16:uniqueId val="{00000000-7E4D-45A8-A001-B12B18519A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4D-45A8-A001-B12B18519A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4D-45A8-A001-B12B18519A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25</c:v>
                </c:pt>
                <c:pt idx="12">
                  <c:v>25</c:v>
                </c:pt>
              </c:numCache>
            </c:numRef>
          </c:val>
          <c:extLst>
            <c:ext xmlns:c16="http://schemas.microsoft.com/office/drawing/2014/chart" uri="{C3380CC4-5D6E-409C-BE32-E72D297353CC}">
              <c16:uniqueId val="{00000003-7E4D-45A8-A001-B12B18519A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358</c:v>
                </c:pt>
                <c:pt idx="3">
                  <c:v>407</c:v>
                </c:pt>
                <c:pt idx="6">
                  <c:v>452</c:v>
                </c:pt>
                <c:pt idx="9">
                  <c:v>429</c:v>
                </c:pt>
                <c:pt idx="12">
                  <c:v>360</c:v>
                </c:pt>
              </c:numCache>
            </c:numRef>
          </c:val>
          <c:extLst>
            <c:ext xmlns:c16="http://schemas.microsoft.com/office/drawing/2014/chart" uri="{C3380CC4-5D6E-409C-BE32-E72D297353CC}">
              <c16:uniqueId val="{00000004-7E4D-45A8-A001-B12B18519A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4D-45A8-A001-B12B18519A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4D-45A8-A001-B12B18519A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1242</c:v>
                </c:pt>
                <c:pt idx="3">
                  <c:v>1316</c:v>
                </c:pt>
                <c:pt idx="6">
                  <c:v>1153</c:v>
                </c:pt>
                <c:pt idx="9">
                  <c:v>972</c:v>
                </c:pt>
                <c:pt idx="12">
                  <c:v>976</c:v>
                </c:pt>
              </c:numCache>
            </c:numRef>
          </c:val>
          <c:extLst>
            <c:ext xmlns:c16="http://schemas.microsoft.com/office/drawing/2014/chart" uri="{C3380CC4-5D6E-409C-BE32-E72D297353CC}">
              <c16:uniqueId val="{00000007-7E4D-45A8-A001-B12B18519A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550</c:v>
                </c:pt>
                <c:pt idx="2">
                  <c:v>#N/A</c:v>
                </c:pt>
                <c:pt idx="3">
                  <c:v>#N/A</c:v>
                </c:pt>
                <c:pt idx="4">
                  <c:v>657</c:v>
                </c:pt>
                <c:pt idx="5">
                  <c:v>#N/A</c:v>
                </c:pt>
                <c:pt idx="6">
                  <c:v>#N/A</c:v>
                </c:pt>
                <c:pt idx="7">
                  <c:v>626</c:v>
                </c:pt>
                <c:pt idx="8">
                  <c:v>#N/A</c:v>
                </c:pt>
                <c:pt idx="9">
                  <c:v>#N/A</c:v>
                </c:pt>
                <c:pt idx="10">
                  <c:v>402</c:v>
                </c:pt>
                <c:pt idx="11">
                  <c:v>#N/A</c:v>
                </c:pt>
                <c:pt idx="12">
                  <c:v>#N/A</c:v>
                </c:pt>
                <c:pt idx="13">
                  <c:v>346</c:v>
                </c:pt>
                <c:pt idx="14">
                  <c:v>#N/A</c:v>
                </c:pt>
              </c:numCache>
            </c:numRef>
          </c:val>
          <c:smooth val="0"/>
          <c:extLst>
            <c:ext xmlns:c16="http://schemas.microsoft.com/office/drawing/2014/chart" uri="{C3380CC4-5D6E-409C-BE32-E72D297353CC}">
              <c16:uniqueId val="{00000008-7E4D-45A8-A001-B12B18519A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8827</c:v>
                </c:pt>
                <c:pt idx="5">
                  <c:v>8146</c:v>
                </c:pt>
                <c:pt idx="8">
                  <c:v>8798</c:v>
                </c:pt>
                <c:pt idx="11">
                  <c:v>8232</c:v>
                </c:pt>
                <c:pt idx="14">
                  <c:v>7586</c:v>
                </c:pt>
              </c:numCache>
            </c:numRef>
          </c:val>
          <c:extLst>
            <c:ext xmlns:c16="http://schemas.microsoft.com/office/drawing/2014/chart" uri="{C3380CC4-5D6E-409C-BE32-E72D297353CC}">
              <c16:uniqueId val="{00000000-0E51-4B33-8C39-26E2131691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2051</c:v>
                </c:pt>
                <c:pt idx="5">
                  <c:v>1835</c:v>
                </c:pt>
                <c:pt idx="8">
                  <c:v>1667</c:v>
                </c:pt>
                <c:pt idx="11">
                  <c:v>1524</c:v>
                </c:pt>
                <c:pt idx="14">
                  <c:v>1401</c:v>
                </c:pt>
              </c:numCache>
            </c:numRef>
          </c:val>
          <c:extLst>
            <c:ext xmlns:c16="http://schemas.microsoft.com/office/drawing/2014/chart" uri="{C3380CC4-5D6E-409C-BE32-E72D297353CC}">
              <c16:uniqueId val="{00000001-0E51-4B33-8C39-26E2131691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3852</c:v>
                </c:pt>
                <c:pt idx="5">
                  <c:v>4350</c:v>
                </c:pt>
                <c:pt idx="8">
                  <c:v>4410</c:v>
                </c:pt>
                <c:pt idx="11">
                  <c:v>4845</c:v>
                </c:pt>
                <c:pt idx="14">
                  <c:v>4553</c:v>
                </c:pt>
              </c:numCache>
            </c:numRef>
          </c:val>
          <c:extLst>
            <c:ext xmlns:c16="http://schemas.microsoft.com/office/drawing/2014/chart" uri="{C3380CC4-5D6E-409C-BE32-E72D297353CC}">
              <c16:uniqueId val="{00000002-0E51-4B33-8C39-26E2131691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51-4B33-8C39-26E2131691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51-4B33-8C39-26E2131691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51-4B33-8C39-26E2131691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c:v>
                </c:pt>
                <c:pt idx="3">
                  <c:v>348</c:v>
                </c:pt>
                <c:pt idx="6">
                  <c:v>398</c:v>
                </c:pt>
                <c:pt idx="9">
                  <c:v>600</c:v>
                </c:pt>
                <c:pt idx="12">
                  <c:v>304</c:v>
                </c:pt>
              </c:numCache>
            </c:numRef>
          </c:val>
          <c:extLst>
            <c:ext xmlns:c16="http://schemas.microsoft.com/office/drawing/2014/chart" uri="{C3380CC4-5D6E-409C-BE32-E72D297353CC}">
              <c16:uniqueId val="{00000006-0E51-4B33-8C39-26E2131691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158</c:v>
                </c:pt>
                <c:pt idx="6">
                  <c:v>168</c:v>
                </c:pt>
                <c:pt idx="9">
                  <c:v>314</c:v>
                </c:pt>
                <c:pt idx="12">
                  <c:v>289</c:v>
                </c:pt>
              </c:numCache>
            </c:numRef>
          </c:val>
          <c:extLst>
            <c:ext xmlns:c16="http://schemas.microsoft.com/office/drawing/2014/chart" uri="{C3380CC4-5D6E-409C-BE32-E72D297353CC}">
              <c16:uniqueId val="{00000007-0E51-4B33-8C39-26E2131691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4035</c:v>
                </c:pt>
                <c:pt idx="3">
                  <c:v>3788</c:v>
                </c:pt>
                <c:pt idx="6">
                  <c:v>3701</c:v>
                </c:pt>
                <c:pt idx="9">
                  <c:v>3651</c:v>
                </c:pt>
                <c:pt idx="12">
                  <c:v>3240</c:v>
                </c:pt>
              </c:numCache>
            </c:numRef>
          </c:val>
          <c:extLst>
            <c:ext xmlns:c16="http://schemas.microsoft.com/office/drawing/2014/chart" uri="{C3380CC4-5D6E-409C-BE32-E72D297353CC}">
              <c16:uniqueId val="{00000008-0E51-4B33-8C39-26E2131691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51-4B33-8C39-26E2131691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6938</c:v>
                </c:pt>
                <c:pt idx="3">
                  <c:v>5745</c:v>
                </c:pt>
                <c:pt idx="6">
                  <c:v>6412</c:v>
                </c:pt>
                <c:pt idx="9">
                  <c:v>5815</c:v>
                </c:pt>
                <c:pt idx="12">
                  <c:v>5046</c:v>
                </c:pt>
              </c:numCache>
            </c:numRef>
          </c:val>
          <c:extLst>
            <c:ext xmlns:c16="http://schemas.microsoft.com/office/drawing/2014/chart" uri="{C3380CC4-5D6E-409C-BE32-E72D297353CC}">
              <c16:uniqueId val="{0000000A-0E51-4B33-8C39-26E2131691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51-4B33-8C39-26E2131691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2600</c:v>
                </c:pt>
                <c:pt idx="1">
                  <c:v>3024</c:v>
                </c:pt>
                <c:pt idx="2">
                  <c:v>2653</c:v>
                </c:pt>
              </c:numCache>
            </c:numRef>
          </c:val>
          <c:extLst>
            <c:ext xmlns:c16="http://schemas.microsoft.com/office/drawing/2014/chart" uri="{C3380CC4-5D6E-409C-BE32-E72D297353CC}">
              <c16:uniqueId val="{00000000-80B3-43B9-9778-ABE7E4DF3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0B3-43B9-9778-ABE7E4DF3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1205</c:v>
                </c:pt>
                <c:pt idx="1">
                  <c:v>1179</c:v>
                </c:pt>
                <c:pt idx="2">
                  <c:v>1080</c:v>
                </c:pt>
              </c:numCache>
            </c:numRef>
          </c:val>
          <c:extLst>
            <c:ext xmlns:c16="http://schemas.microsoft.com/office/drawing/2014/chart" uri="{C3380CC4-5D6E-409C-BE32-E72D297353CC}">
              <c16:uniqueId val="{00000002-80B3-43B9-9778-ABE7E4DF3E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{BBF13BBD-0E50-44D2-921C-C8801195B99C}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20-42C7-BCCF-96F501D893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{FF0DD7FF-034B-4383-B519-457FA0D68560}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20-42C7-BCCF-96F501D893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{11756947-6C85-4E8F-AD64-6CC523F4D4B3}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20-42C7-BCCF-96F501D893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{101FFEFA-5359-4276-91D3-D8A55172E438}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20-42C7-BCCF-96F501D893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{0007CE17-F772-4762-AE5E-86AE856F0C43}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20-42C7-BCCF-96F501D893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{D5C8C184-C912-4DCA-8B6F-DE293480DAA6}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20-42C7-BCCF-96F501D893E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{E3F8FA7E-1586-4D44-AD4F-AECC2925A768}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20-42C7-BCCF-96F501D893E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{7FE8D4F2-275B-4C74-A682-46DCE36AC569}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20-42C7-BCCF-96F501D893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{BA7986E8-1CF2-44AA-A04A-674E8F74067D}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20-42C7-BCCF-96F501D893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20-42C7-BCCF-96F501D893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{62DACAAA-6E14-4387-82C1-3C67929A5C55}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20-42C7-BCCF-96F501D893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{B635754B-9078-40D4-A145-36A171855EF8}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20-42C7-BCCF-96F501D893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{D0B13D3C-94B8-46B9-B1D6-D7915AE052EE}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20-42C7-BCCF-96F501D893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{80BCD255-6C9E-41E9-9AF6-0C221C8AC393}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20-42C7-BCCF-96F501D893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{A59C6020-177D-4C59-8045-C9477E36B9D5}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20-42C7-BCCF-96F501D893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{AF3D3732-A63B-4DE6-B5BD-06ED211EC6E4}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20-42C7-BCCF-96F501D893E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{EDF5739C-1157-4233-A2D0-F088F4C4DA18}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20-42C7-BCCF-96F501D893E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{949CEDBD-A043-4D8F-AADD-990E9B4653D2}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20-42C7-BCCF-96F501D893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{3409BE59-7F32-4B94-B4BB-64D96FF96E2B}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20-42C7-BCCF-96F501D893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extLst>
            <c:ext xmlns:c16="http://schemas.microsoft.com/office/drawing/2014/chart" uri="{C3380CC4-5D6E-409C-BE32-E72D297353CC}">
              <c16:uniqueId val="{00000013-E920-42C7-BCCF-96F501D893E4}"/>
            </c:ext>
          </c:extLst>
        </c:ser>
        <c:dLbls>
          <c:showLegendKey val="0"/>
          <c:showVal val="1"/>
          <c:showCatName val="0"/>
          <c:showSerName val="0"/>
          <c:showPercent val="0"/>
          <c:showBubbleSize val="0"/>
        </c:dLbls>
        <c:axId val="46179840"/>
        <c:axId val="46181760"/>
      </c:scatterChart>
      <c:valAx>
        <c:axId val="46179840"/>
        <c:scaling>
          <c:orientation val="minMax"/>
          <c:max val="69.3"/>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{B4F8567B-7402-49E1-BDDE-710560923248}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88D-4CA2-ADC4-033D132E16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{EAAA6A4E-F4D1-4564-BE74-7341547F0E0D}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8D-4CA2-ADC4-033D132E16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{75EE570C-61FF-4471-9719-55BC25FD9EAD}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8D-4CA2-ADC4-033D132E16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{2B358698-C50C-480A-85B4-ECF045B804DB}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8D-4CA2-ADC4-033D132E16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{6A387E33-CF57-4B4C-9149-6CA4DDBD344A}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8D-4CA2-ADC4-033D132E16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{9C64FE7B-3C84-41EE-B7BC-AE66F7502FC5}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88D-4CA2-ADC4-033D132E16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{CB0D618F-0338-445D-9F31-5D09355124B2}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88D-4CA2-ADC4-033D132E16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{2EE40898-D140-46D1-BAB6-2BF80E035135}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88D-4CA2-ADC4-033D132E16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{181E9726-3BF7-4975-808D-0F47B4D4D9DB}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88D-4CA2-ADC4-033D132E16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7.7</c:v>
                </c:pt>
                <c:pt idx="16">
                  <c:v>7.3</c:v>
                </c:pt>
                <c:pt idx="24">
                  <c:v>6.5</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8D-4CA2-ADC4-033D132E16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{A86B5573-50B4-4A47-B9CF-B5A854DB50F8}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88D-4CA2-ADC4-033D132E16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{AAAC5480-BF3A-495E-B52C-FA1F0E017EF3}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8D-4CA2-ADC4-033D132E16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{F78D93E8-A1E3-4219-9800-4E295EDE1048}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8D-4CA2-ADC4-033D132E16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{2A6BCFAF-3812-4607-8140-341E84601ECF}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8D-4CA2-ADC4-033D132E16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{6E02037F-6086-45AE-B0A9-9C6A2C83DEC9}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8D-4CA2-ADC4-033D132E16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{15B34BCD-AB1F-4FCE-A159-7D6BC5DA9A6E}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88D-4CA2-ADC4-033D132E16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{7C42D2B1-AB6F-49F0-845A-48597D3B9B7D}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88D-4CA2-ADC4-033D132E16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{C888B1D3-7B4A-4A89-8569-7D3D6F5B2EEE}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88D-4CA2-ADC4-033D132E16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{64A656EC-166E-42CE-A683-DE8B51322881}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88D-4CA2-ADC4-033D132E16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288D-4CA2-ADC4-033D132E16E1}"/>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起債残高が大型償還終了に伴い減少傾向にある。起債の借入も取捨選択をしながら必要最低限の借入にとどめているため実質公債費率は減少している。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一般会計に係る地方債残高は、プライマリーバランスの範囲内での借入を目安とし、起債発行を必要最低限にとどめている。かつ、大型償還が終了したこと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残高は減少している。充当可能基金についてはふるさと寄附金が好調なこと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は抑制されている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。住民サービスに必要な財源確保のため、計画的な基金管理を行ってい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引続き健全財政の運営に努め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　　計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財政調整基金については、税収の下振れなどに備え基金残高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億円を目安に管理していく。その他目的基金については、人口増加に伴う教育基盤の整備や公共施設の老朽化などに備え計画的に積み増ししていく。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教育施設整備基金、医療施設等整備基金、都市施設整備基金、福祉施設整備基金の４つの基金を特定目的基金として積立を行っている。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教育施設整備基金において、町民会館の舞台照明・音響設備の改修のため３億円を取り崩したため（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医療施設等整備基金においては、平成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年度に岡崎市に建設予定の藤田保健医療大学病院への建設負担金として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億円の支出予定があるため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百万円）については、今後も人口増による児童・生徒数の増加が見込まれることによる校舎増築や建設後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年を経過する町民会館の大規模改修が予定されているため、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億円を目安に積立てる予定。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医療施設等整備基金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年度に岡崎市に建設予定の藤田保健医療大学病院への建設負担金として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億円の支出予定があるため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都市施設整備基金、福祉施設整備基金については、積立の予定はない。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町税（法人町民税）の落ち込みにより歳入不足となったため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法人町民税収が、大手自動車関連企業の収益により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億円規模での増減があるため、そのような状態が複数年続いた場合を想定して基金残高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％削減するという目標を掲げている。有形固定資産減価償却率は類似団体平均とほぼ同水準であるが、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今後、個別施設計画を立て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具体化し、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類似団体平均を上回ることのないよう計画的に取り組んでいく必要がある。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7"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0" name="フローチャート: 判断 79"/>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6" name="楕円 85"/>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101526</xdr:rowOff>
    </xdr:from>
    <xdr:ext cx="405111" cy="259045"/>
    <xdr:sp macro="" textlink="">
      <xdr:nvSpPr>
        <xdr:cNvPr id="87"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8"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89" name="n_1mainValue有形固定資産減価償却率"/>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主な要因としては、ハッピネス・ヒル・幸田（町民会館・図書館・プール）の開発に伴う大型の起債の償還終了により地方債現在高が減少していること、また充当可能な積立基金を一定額確保できていることなどが考えられる。今後も新たな起債の抑制等に努め現状を維持していき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116064</xdr:rowOff>
    </xdr:from>
    <xdr:to>
      <xdr:col>76</xdr:col>
      <xdr:colOff>73025</xdr:colOff>
      <xdr:row>34</xdr:row>
      <xdr:rowOff>46214</xdr:rowOff>
    </xdr:to>
    <xdr:sp macro="" textlink="">
      <xdr:nvSpPr>
        <xdr:cNvPr id="130" name="楕円 129"/>
        <xdr:cNvSpPr/>
      </xdr:nvSpPr>
      <xdr:spPr>
        <a:xfrm>
          <a:off x="147447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94491</xdr:rowOff>
    </xdr:from>
    <xdr:ext cx="340478" cy="259045"/>
    <xdr:sp macro="" textlink="">
      <xdr:nvSpPr>
        <xdr:cNvPr id="131" name="債務償還可能年数該当値テキスト"/>
        <xdr:cNvSpPr txBox="1"/>
      </xdr:nvSpPr>
      <xdr:spPr>
        <a:xfrm>
          <a:off x="14846300" y="6523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0" name="楕円 69"/>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43832</xdr:rowOff>
    </xdr:from>
    <xdr:ext cx="405111" cy="259045"/>
    <xdr:sp macro="" textlink="">
      <xdr:nvSpPr>
        <xdr:cNvPr id="71"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2"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73"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113411</xdr:rowOff>
    </xdr:from>
    <xdr:to>
      <xdr:col>50</xdr:col>
      <xdr:colOff>165100</xdr:colOff>
      <xdr:row>41</xdr:row>
      <xdr:rowOff>43561</xdr:rowOff>
    </xdr:to>
    <xdr:sp macro="" textlink="">
      <xdr:nvSpPr>
        <xdr:cNvPr id="115" name="楕円 114"/>
        <xdr:cNvSpPr/>
      </xdr:nvSpPr>
      <xdr:spPr>
        <a:xfrm>
          <a:off x="9588500" y="69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16"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17"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34688</xdr:rowOff>
    </xdr:from>
    <xdr:ext cx="534377" cy="259045"/>
    <xdr:sp macro="" textlink="">
      <xdr:nvSpPr>
        <xdr:cNvPr id="118" name="n_1mainValue【道路】&#10;一人当たり延長"/>
        <xdr:cNvSpPr txBox="1"/>
      </xdr:nvSpPr>
      <xdr:spPr>
        <a:xfrm>
          <a:off x="9359411" y="70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36068</xdr:rowOff>
    </xdr:from>
    <xdr:to>
      <xdr:col>20</xdr:col>
      <xdr:colOff>38100</xdr:colOff>
      <xdr:row>61</xdr:row>
      <xdr:rowOff>137668</xdr:rowOff>
    </xdr:to>
    <xdr:sp macro="" textlink="">
      <xdr:nvSpPr>
        <xdr:cNvPr id="155" name="楕円 154"/>
        <xdr:cNvSpPr/>
      </xdr:nvSpPr>
      <xdr:spPr>
        <a:xfrm>
          <a:off x="3746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167911</xdr:rowOff>
    </xdr:from>
    <xdr:ext cx="405111" cy="259045"/>
    <xdr:sp macro="" textlink="">
      <xdr:nvSpPr>
        <xdr:cNvPr id="156"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7"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128795</xdr:rowOff>
    </xdr:from>
    <xdr:ext cx="405111" cy="259045"/>
    <xdr:sp macro="" textlink="">
      <xdr:nvSpPr>
        <xdr:cNvPr id="158" name="n_1mainValue【橋りょう・トンネ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69786</xdr:rowOff>
    </xdr:from>
    <xdr:to>
      <xdr:col>50</xdr:col>
      <xdr:colOff>165100</xdr:colOff>
      <xdr:row>62</xdr:row>
      <xdr:rowOff>171386</xdr:rowOff>
    </xdr:to>
    <xdr:sp macro="" textlink="">
      <xdr:nvSpPr>
        <xdr:cNvPr id="194" name="楕円 193"/>
        <xdr:cNvSpPr/>
      </xdr:nvSpPr>
      <xdr:spPr>
        <a:xfrm>
          <a:off x="9588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9379</xdr:rowOff>
    </xdr:from>
    <xdr:ext cx="599010" cy="259045"/>
    <xdr:sp macro="" textlink="">
      <xdr:nvSpPr>
        <xdr:cNvPr id="195"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196"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162513</xdr:rowOff>
    </xdr:from>
    <xdr:ext cx="534377" cy="259045"/>
    <xdr:sp macro="" textlink="">
      <xdr:nvSpPr>
        <xdr:cNvPr id="197" name="n_1mainValue【橋りょう・トンネル】&#10;一人当たり有形固定資産（償却資産）額"/>
        <xdr:cNvSpPr txBox="1"/>
      </xdr:nvSpPr>
      <xdr:spPr>
        <a:xfrm>
          <a:off x="93594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87885</xdr:rowOff>
    </xdr:from>
    <xdr:to>
      <xdr:col>20</xdr:col>
      <xdr:colOff>38100</xdr:colOff>
      <xdr:row>84</xdr:row>
      <xdr:rowOff>18035</xdr:rowOff>
    </xdr:to>
    <xdr:sp macro="" textlink="">
      <xdr:nvSpPr>
        <xdr:cNvPr id="234" name="楕円 233"/>
        <xdr:cNvSpPr/>
      </xdr:nvSpPr>
      <xdr:spPr>
        <a:xfrm>
          <a:off x="3746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35"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6"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9162</xdr:rowOff>
    </xdr:from>
    <xdr:ext cx="405111" cy="259045"/>
    <xdr:sp macro="" textlink="">
      <xdr:nvSpPr>
        <xdr:cNvPr id="237" name="n_1mainValue【公営住宅】&#10;有形固定資産減価償却率"/>
        <xdr:cNvSpPr txBox="1"/>
      </xdr:nvSpPr>
      <xdr:spPr>
        <a:xfrm>
          <a:off x="35820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6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84455</xdr:rowOff>
    </xdr:from>
    <xdr:to>
      <xdr:col>50</xdr:col>
      <xdr:colOff>165100</xdr:colOff>
      <xdr:row>85</xdr:row>
      <xdr:rowOff>14605</xdr:rowOff>
    </xdr:to>
    <xdr:sp macro="" textlink="">
      <xdr:nvSpPr>
        <xdr:cNvPr id="271" name="楕円 270"/>
        <xdr:cNvSpPr/>
      </xdr:nvSpPr>
      <xdr:spPr>
        <a:xfrm>
          <a:off x="958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72"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73"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5732</xdr:rowOff>
    </xdr:from>
    <xdr:ext cx="469744" cy="259045"/>
    <xdr:sp macro="" textlink="">
      <xdr:nvSpPr>
        <xdr:cNvPr id="274" name="n_1mainValue【公営住宅】&#10;一人当たり面積"/>
        <xdr:cNvSpPr txBox="1"/>
      </xdr:nvSpPr>
      <xdr:spPr>
        <a:xfrm>
          <a:off x="93917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329" name="楕円 328"/>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114952</xdr:rowOff>
    </xdr:from>
    <xdr:ext cx="405111" cy="259045"/>
    <xdr:sp macro="" textlink="">
      <xdr:nvSpPr>
        <xdr:cNvPr id="330"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332" name="n_1mainValue【認定こども園・幼稚園・保育所】&#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368" name="楕円 367"/>
        <xdr:cNvSpPr/>
      </xdr:nvSpPr>
      <xdr:spPr>
        <a:xfrm>
          <a:off x="21272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22115</xdr:rowOff>
    </xdr:from>
    <xdr:ext cx="469744" cy="259045"/>
    <xdr:sp macro="" textlink="">
      <xdr:nvSpPr>
        <xdr:cNvPr id="369"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0"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111523</xdr:rowOff>
    </xdr:from>
    <xdr:ext cx="469744" cy="259045"/>
    <xdr:sp macro="" textlink="">
      <xdr:nvSpPr>
        <xdr:cNvPr id="371" name="n_1main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412" name="楕円 411"/>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146430</xdr:rowOff>
    </xdr:from>
    <xdr:ext cx="405111" cy="259045"/>
    <xdr:sp macro="" textlink="">
      <xdr:nvSpPr>
        <xdr:cNvPr id="413"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14"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415" name="n_1main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151892</xdr:rowOff>
    </xdr:from>
    <xdr:to>
      <xdr:col>112</xdr:col>
      <xdr:colOff>38100</xdr:colOff>
      <xdr:row>61</xdr:row>
      <xdr:rowOff>82042</xdr:rowOff>
    </xdr:to>
    <xdr:sp macro="" textlink="">
      <xdr:nvSpPr>
        <xdr:cNvPr id="454" name="楕円 453"/>
        <xdr:cNvSpPr/>
      </xdr:nvSpPr>
      <xdr:spPr>
        <a:xfrm>
          <a:off x="21272500" y="10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126509</xdr:rowOff>
    </xdr:from>
    <xdr:ext cx="469744" cy="259045"/>
    <xdr:sp macro="" textlink="">
      <xdr:nvSpPr>
        <xdr:cNvPr id="455"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6"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98569</xdr:rowOff>
    </xdr:from>
    <xdr:ext cx="469744" cy="259045"/>
    <xdr:sp macro="" textlink="">
      <xdr:nvSpPr>
        <xdr:cNvPr id="457" name="n_1mainValue【学校施設】&#10;一人当たり面積"/>
        <xdr:cNvSpPr txBox="1"/>
      </xdr:nvSpPr>
      <xdr:spPr>
        <a:xfrm>
          <a:off x="21075727" y="102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87"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636</xdr:rowOff>
    </xdr:from>
    <xdr:to>
      <xdr:col>81</xdr:col>
      <xdr:colOff>101600</xdr:colOff>
      <xdr:row>79</xdr:row>
      <xdr:rowOff>102236</xdr:rowOff>
    </xdr:to>
    <xdr:sp macro="" textlink="">
      <xdr:nvSpPr>
        <xdr:cNvPr id="496" name="楕円 495"/>
        <xdr:cNvSpPr/>
      </xdr:nvSpPr>
      <xdr:spPr>
        <a:xfrm>
          <a:off x="15430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156227</xdr:rowOff>
    </xdr:from>
    <xdr:ext cx="405111" cy="259045"/>
    <xdr:sp macro="" textlink="">
      <xdr:nvSpPr>
        <xdr:cNvPr id="497"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98"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118763</xdr:rowOff>
    </xdr:from>
    <xdr:ext cx="405111" cy="259045"/>
    <xdr:sp macro="" textlink="">
      <xdr:nvSpPr>
        <xdr:cNvPr id="499" name="n_1mainValue【児童館】&#10;有形固定資産減価償却率"/>
        <xdr:cNvSpPr txBox="1"/>
      </xdr:nvSpPr>
      <xdr:spPr>
        <a:xfrm>
          <a:off x="152660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2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37" name="楕円 53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53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39"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540"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3" name="直線コネクタ 562"/>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4"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5" name="直線コネクタ 564"/>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8"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70" name="フローチャート: 判断 569"/>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1" name="フローチャート: 判断 570"/>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20828</xdr:rowOff>
    </xdr:from>
    <xdr:to>
      <xdr:col>81</xdr:col>
      <xdr:colOff>101600</xdr:colOff>
      <xdr:row>105</xdr:row>
      <xdr:rowOff>122428</xdr:rowOff>
    </xdr:to>
    <xdr:sp macro="" textlink="">
      <xdr:nvSpPr>
        <xdr:cNvPr id="577" name="楕円 576"/>
        <xdr:cNvSpPr/>
      </xdr:nvSpPr>
      <xdr:spPr>
        <a:xfrm>
          <a:off x="15430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31259</xdr:rowOff>
    </xdr:from>
    <xdr:ext cx="405111" cy="259045"/>
    <xdr:sp macro="" textlink="">
      <xdr:nvSpPr>
        <xdr:cNvPr id="578"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79"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138955</xdr:rowOff>
    </xdr:from>
    <xdr:ext cx="405111" cy="259045"/>
    <xdr:sp macro="" textlink="">
      <xdr:nvSpPr>
        <xdr:cNvPr id="580" name="n_1mainValue【公民館】&#10;有形固定資産減価償却率"/>
        <xdr:cNvSpPr txBox="1"/>
      </xdr:nvSpPr>
      <xdr:spPr>
        <a:xfrm>
          <a:off x="152660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6" name="直線コネクタ 605"/>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7"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8" name="直線コネクタ 60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9"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0" name="直線コネクタ 609"/>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11"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2" name="フローチャート: 判断 611"/>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3" name="フローチャート: 判断 61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4" name="フローチャート: 判断 613"/>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620" name="楕円 619"/>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621"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2"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623" name="n_1mainValue【公民館】&#10;一人当たり面積"/>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償却率が高くなっている施設は、道路、学校施設、児童館、公民館である。その中で特に高くなっているのは児童館である。本町の児童館は、すでに稼働年数４０～５０年を経過し耐用年数に近付いてき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計画的に適切な修繕を行っていく必要がある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が少なくなっているが、近年、若い世代を中心とした人口の増加により児童生徒の数も増えてきていることから順次増設していく予定があるため、維持管理に係る経費の増加に留意しつつ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逆に有形固定資産償却率が低くなっている施設は、橋りょう・トンネル、公営住宅、認定こども・幼稚園・保育所である。橋りょう・トンネル、公営住宅については長期的な修繕計画に基づき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計画的な維持管理ができている。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54373</xdr:rowOff>
    </xdr:from>
    <xdr:ext cx="405111" cy="259045"/>
    <xdr:sp macro="" textlink="">
      <xdr:nvSpPr>
        <xdr:cNvPr id="62"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4081</xdr:rowOff>
    </xdr:from>
    <xdr:ext cx="405111" cy="259045"/>
    <xdr:sp macro="" textlink="">
      <xdr:nvSpPr>
        <xdr:cNvPr id="64"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100838</xdr:rowOff>
    </xdr:from>
    <xdr:to>
      <xdr:col>20</xdr:col>
      <xdr:colOff>38100</xdr:colOff>
      <xdr:row>39</xdr:row>
      <xdr:rowOff>30988</xdr:rowOff>
    </xdr:to>
    <xdr:sp macro="" textlink="">
      <xdr:nvSpPr>
        <xdr:cNvPr id="70" name="楕円 69"/>
        <xdr:cNvSpPr/>
      </xdr:nvSpPr>
      <xdr:spPr>
        <a:xfrm>
          <a:off x="3746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22115</xdr:rowOff>
    </xdr:from>
    <xdr:ext cx="405111" cy="259045"/>
    <xdr:sp macro="" textlink="">
      <xdr:nvSpPr>
        <xdr:cNvPr id="71" name="n_1mainValue【図書館】&#10;有形固定資産減価償却率"/>
        <xdr:cNvSpPr txBox="1"/>
      </xdr:nvSpPr>
      <xdr:spPr>
        <a:xfrm>
          <a:off x="35820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145342</xdr:rowOff>
    </xdr:from>
    <xdr:ext cx="469744" cy="259045"/>
    <xdr:sp macro="" textlink="">
      <xdr:nvSpPr>
        <xdr:cNvPr id="105"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6" name="フローチャート: 判断 10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7"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104322</xdr:rowOff>
    </xdr:from>
    <xdr:to>
      <xdr:col>50</xdr:col>
      <xdr:colOff>165100</xdr:colOff>
      <xdr:row>38</xdr:row>
      <xdr:rowOff>34472</xdr:rowOff>
    </xdr:to>
    <xdr:sp macro="" textlink="">
      <xdr:nvSpPr>
        <xdr:cNvPr id="113" name="楕円 112"/>
        <xdr:cNvSpPr/>
      </xdr:nvSpPr>
      <xdr:spPr>
        <a:xfrm>
          <a:off x="9588500" y="64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50999</xdr:rowOff>
    </xdr:from>
    <xdr:ext cx="469744" cy="259045"/>
    <xdr:sp macro="" textlink="">
      <xdr:nvSpPr>
        <xdr:cNvPr id="114" name="n_1mainValue【図書館】&#10;一人当たり面積"/>
        <xdr:cNvSpPr txBox="1"/>
      </xdr:nvSpPr>
      <xdr:spPr>
        <a:xfrm>
          <a:off x="939172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147"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48" name="フローチャート: 判断 147"/>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4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55" name="楕円 154"/>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56"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81"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8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85" name="フローチャート: 判断 184"/>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86"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130937</xdr:rowOff>
    </xdr:from>
    <xdr:to>
      <xdr:col>50</xdr:col>
      <xdr:colOff>165100</xdr:colOff>
      <xdr:row>63</xdr:row>
      <xdr:rowOff>61087</xdr:rowOff>
    </xdr:to>
    <xdr:sp macro="" textlink="">
      <xdr:nvSpPr>
        <xdr:cNvPr id="192" name="楕円 191"/>
        <xdr:cNvSpPr/>
      </xdr:nvSpPr>
      <xdr:spPr>
        <a:xfrm>
          <a:off x="9588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52214</xdr:rowOff>
    </xdr:from>
    <xdr:ext cx="469744" cy="259045"/>
    <xdr:sp macro="" textlink="">
      <xdr:nvSpPr>
        <xdr:cNvPr id="193" name="n_1main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224"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225" name="フローチャート: 判断 224"/>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226"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32" name="楕円 231"/>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54881</xdr:rowOff>
    </xdr:from>
    <xdr:ext cx="405111" cy="259045"/>
    <xdr:sp macro="" textlink="">
      <xdr:nvSpPr>
        <xdr:cNvPr id="233" name="n_1mainValue【福祉施設】&#10;有形固定資産減価償却率"/>
        <xdr:cNvSpPr txBox="1"/>
      </xdr:nvSpPr>
      <xdr:spPr>
        <a:xfrm>
          <a:off x="35820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62"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65"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6" name="フローチャート: 判断 265"/>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67"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273" name="楕円 272"/>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118127</xdr:rowOff>
    </xdr:from>
    <xdr:ext cx="469744" cy="259045"/>
    <xdr:sp macro="" textlink="">
      <xdr:nvSpPr>
        <xdr:cNvPr id="274" name="n_1mainValue【福祉施設】&#10;一人当たり面積"/>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164482</xdr:rowOff>
    </xdr:from>
    <xdr:ext cx="405111" cy="259045"/>
    <xdr:sp macro="" textlink="">
      <xdr:nvSpPr>
        <xdr:cNvPr id="307"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08" name="フローチャート: 判断 307"/>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160672</xdr:rowOff>
    </xdr:from>
    <xdr:ext cx="405111" cy="259045"/>
    <xdr:sp macro="" textlink="">
      <xdr:nvSpPr>
        <xdr:cNvPr id="309"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149225</xdr:rowOff>
    </xdr:from>
    <xdr:to>
      <xdr:col>20</xdr:col>
      <xdr:colOff>38100</xdr:colOff>
      <xdr:row>106</xdr:row>
      <xdr:rowOff>79375</xdr:rowOff>
    </xdr:to>
    <xdr:sp macro="" textlink="">
      <xdr:nvSpPr>
        <xdr:cNvPr id="315" name="楕円 314"/>
        <xdr:cNvSpPr/>
      </xdr:nvSpPr>
      <xdr:spPr>
        <a:xfrm>
          <a:off x="3746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70502</xdr:rowOff>
    </xdr:from>
    <xdr:ext cx="405111" cy="259045"/>
    <xdr:sp macro="" textlink="">
      <xdr:nvSpPr>
        <xdr:cNvPr id="316" name="n_1mainValue【市民会館】&#10;有形固定資産減価償却率"/>
        <xdr:cNvSpPr txBox="1"/>
      </xdr:nvSpPr>
      <xdr:spPr>
        <a:xfrm>
          <a:off x="35820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43"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63264</xdr:rowOff>
    </xdr:from>
    <xdr:ext cx="469744" cy="259045"/>
    <xdr:sp macro="" textlink="">
      <xdr:nvSpPr>
        <xdr:cNvPr id="346"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7" name="フローチャート: 判断 346"/>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348"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148844</xdr:rowOff>
    </xdr:from>
    <xdr:to>
      <xdr:col>50</xdr:col>
      <xdr:colOff>165100</xdr:colOff>
      <xdr:row>105</xdr:row>
      <xdr:rowOff>78994</xdr:rowOff>
    </xdr:to>
    <xdr:sp macro="" textlink="">
      <xdr:nvSpPr>
        <xdr:cNvPr id="354" name="楕円 353"/>
        <xdr:cNvSpPr/>
      </xdr:nvSpPr>
      <xdr:spPr>
        <a:xfrm>
          <a:off x="9588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95521</xdr:rowOff>
    </xdr:from>
    <xdr:ext cx="469744" cy="259045"/>
    <xdr:sp macro="" textlink="">
      <xdr:nvSpPr>
        <xdr:cNvPr id="355" name="n_1mainValue【市民会館】&#10;一人当たり面積"/>
        <xdr:cNvSpPr txBox="1"/>
      </xdr:nvSpPr>
      <xdr:spPr>
        <a:xfrm>
          <a:off x="9391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67" name="直線コネクタ 36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68" name="テキスト ボックス 36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1" name="直線コネクタ 37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2" name="テキスト ボックス 37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76" name="直線コネクタ 375"/>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77"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78" name="直線コネクタ 377"/>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79"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80" name="直線コネクタ 37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381"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82" name="フローチャート: 判断 381"/>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83" name="フローチャート: 判断 382"/>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20655</xdr:rowOff>
    </xdr:from>
    <xdr:ext cx="405111" cy="259045"/>
    <xdr:sp macro="" textlink="">
      <xdr:nvSpPr>
        <xdr:cNvPr id="384"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385" name="フローチャート: 判断 384"/>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157815</xdr:rowOff>
    </xdr:from>
    <xdr:ext cx="405111" cy="259045"/>
    <xdr:sp macro="" textlink="">
      <xdr:nvSpPr>
        <xdr:cNvPr id="386"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91122</xdr:rowOff>
    </xdr:from>
    <xdr:to>
      <xdr:col>81</xdr:col>
      <xdr:colOff>101600</xdr:colOff>
      <xdr:row>40</xdr:row>
      <xdr:rowOff>21272</xdr:rowOff>
    </xdr:to>
    <xdr:sp macro="" textlink="">
      <xdr:nvSpPr>
        <xdr:cNvPr id="392" name="楕円 391"/>
        <xdr:cNvSpPr/>
      </xdr:nvSpPr>
      <xdr:spPr>
        <a:xfrm>
          <a:off x="15430500" y="67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12399</xdr:rowOff>
    </xdr:from>
    <xdr:ext cx="405111" cy="259045"/>
    <xdr:sp macro="" textlink="">
      <xdr:nvSpPr>
        <xdr:cNvPr id="393" name="n_1mainValue【一般廃棄物処理施設】&#10;有形固定資産減価償却率"/>
        <xdr:cNvSpPr txBox="1"/>
      </xdr:nvSpPr>
      <xdr:spPr>
        <a:xfrm>
          <a:off x="15266044" y="68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17" name="直線コネクタ 416"/>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18"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19" name="直線コネクタ 418"/>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20"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21" name="直線コネクタ 420"/>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22"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23" name="フローチャート: 判断 422"/>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24" name="フローチャート: 判断 423"/>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425"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426" name="フローチャート: 判断 425"/>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427"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102686</xdr:rowOff>
    </xdr:from>
    <xdr:to>
      <xdr:col>112</xdr:col>
      <xdr:colOff>38100</xdr:colOff>
      <xdr:row>42</xdr:row>
      <xdr:rowOff>32836</xdr:rowOff>
    </xdr:to>
    <xdr:sp macro="" textlink="">
      <xdr:nvSpPr>
        <xdr:cNvPr id="433" name="楕円 432"/>
        <xdr:cNvSpPr/>
      </xdr:nvSpPr>
      <xdr:spPr>
        <a:xfrm>
          <a:off x="21272500" y="71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23963</xdr:rowOff>
    </xdr:from>
    <xdr:ext cx="534377" cy="259045"/>
    <xdr:sp macro="" textlink="">
      <xdr:nvSpPr>
        <xdr:cNvPr id="434" name="n_1mainValue【一般廃棄物処理施設】&#10;一人当たり有形固定資産（償却資産）額"/>
        <xdr:cNvSpPr txBox="1"/>
      </xdr:nvSpPr>
      <xdr:spPr>
        <a:xfrm>
          <a:off x="21043411" y="7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61" name="直線コネクタ 46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6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63" name="直線コネクタ 46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6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65" name="直線コネクタ 46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6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67" name="フローチャート: 判断 46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68" name="フローチャート: 判断 46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469"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70" name="フローチャート: 判断 469"/>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471"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77" name="楕円 476"/>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33037</xdr:rowOff>
    </xdr:from>
    <xdr:ext cx="405111" cy="259045"/>
    <xdr:sp macro="" textlink="">
      <xdr:nvSpPr>
        <xdr:cNvPr id="478" name="n_1main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02" name="直線コネクタ 501"/>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03"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04" name="直線コネクタ 503"/>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05"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06" name="直線コネクタ 505"/>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07"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08" name="フローチャート: 判断 507"/>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09" name="フローチャート: 判断 508"/>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510"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511" name="フローチャート: 判断 510"/>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512"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128270</xdr:rowOff>
    </xdr:from>
    <xdr:to>
      <xdr:col>112</xdr:col>
      <xdr:colOff>38100</xdr:colOff>
      <xdr:row>64</xdr:row>
      <xdr:rowOff>58420</xdr:rowOff>
    </xdr:to>
    <xdr:sp macro="" textlink="">
      <xdr:nvSpPr>
        <xdr:cNvPr id="518" name="楕円 517"/>
        <xdr:cNvSpPr/>
      </xdr:nvSpPr>
      <xdr:spPr>
        <a:xfrm>
          <a:off x="21272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49547</xdr:rowOff>
    </xdr:from>
    <xdr:ext cx="469744" cy="259045"/>
    <xdr:sp macro="" textlink="">
      <xdr:nvSpPr>
        <xdr:cNvPr id="519" name="n_1mainValue【保健センター・保健所】&#10;一人当たり面積"/>
        <xdr:cNvSpPr txBox="1"/>
      </xdr:nvSpPr>
      <xdr:spPr>
        <a:xfrm>
          <a:off x="210757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類似団体と比較して有形固定資産減償却率が高くなっている施設は、保健センター・保健所のみである。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は、すでに稼働年数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０年を経過し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耐用年数に近付いてきているため、計画的に適切な修繕を行っていく必要がある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逆に有形固定資産償却率が低くなっている施設は、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図書館、体育館・プール、福祉施設、市民会館、一般廃棄物処理施設である。その中で特に低くなっている施設は一般廃棄物処理施設である。これについては、平成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年に整備し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年以上が経過しているが、更なる長寿命化を図るため修繕整備計画に基づき適切に修繕ができている。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町税収入が、</a:t>
          </a:r>
          <a:r>
            <a:rPr kumimoji="1" lang="en-US" altLang="ja-JP" sz="1300">
              <a:latin typeface="ＭＳ ゴシック" panose="020B0609070205080204" pitchFamily="49" charset="-128"/>
              <a:ea typeface="ＭＳ ゴシック" panose="020B0609070205080204" pitchFamily="49" charset="-128"/>
            </a:rPr>
            <a:t>401,704</a:t>
          </a:r>
          <a:r>
            <a:rPr kumimoji="1" lang="ja-JP" altLang="en-US" sz="1300">
              <a:latin typeface="ＭＳ ゴシック" panose="020B0609070205080204" pitchFamily="49" charset="-128"/>
              <a:ea typeface="ＭＳ ゴシック" panose="020B0609070205080204" pitchFamily="49" charset="-128"/>
            </a:rPr>
            <a:t>千円減収となるなどの影響により財政力指数は</a:t>
          </a:r>
          <a:r>
            <a:rPr kumimoji="1" lang="en-US" altLang="ja-JP" sz="1300">
              <a:latin typeface="ＭＳ ゴシック" panose="020B0609070205080204" pitchFamily="49" charset="-128"/>
              <a:ea typeface="ＭＳ ゴシック" panose="020B0609070205080204" pitchFamily="49" charset="-128"/>
            </a:rPr>
            <a:t>0.02</a:t>
          </a:r>
          <a:r>
            <a:rPr kumimoji="1" lang="ja-JP" altLang="en-US" sz="1300">
              <a:latin typeface="ＭＳ ゴシック" panose="020B0609070205080204" pitchFamily="49" charset="-128"/>
              <a:ea typeface="ＭＳ ゴシック" panose="020B0609070205080204" pitchFamily="49" charset="-128"/>
            </a:rPr>
            <a:t>ポイントの減となった。町税減少の要因は、自動車関連企業の法人町民税の納付額が円高等の影響により減少したためである。</a:t>
          </a:r>
          <a:r>
            <a:rPr kumimoji="1" lang="en-US" altLang="ja-JP" sz="1300">
              <a:latin typeface="ＭＳ ゴシック" panose="020B0609070205080204" pitchFamily="49" charset="-128"/>
              <a:ea typeface="ＭＳ ゴシック" panose="020B0609070205080204" pitchFamily="49" charset="-128"/>
            </a:rPr>
            <a:t/>
          </a:r>
          <a:br>
            <a:rPr kumimoji="1" lang="en-US" altLang="ja-JP" sz="1300">
              <a:latin typeface="ＭＳ ゴシック" panose="020B0609070205080204" pitchFamily="49" charset="-128"/>
              <a:ea typeface="ＭＳ ゴシック" panose="020B0609070205080204" pitchFamily="49" charset="-128"/>
            </a:rPr>
          </a:br>
          <a:r>
            <a:rPr kumimoji="1" lang="ja-JP" altLang="en-US" sz="1300">
              <a:latin typeface="ＭＳ ゴシック" panose="020B0609070205080204" pitchFamily="49" charset="-128"/>
              <a:ea typeface="ＭＳ ゴシック" panose="020B0609070205080204" pitchFamily="49" charset="-128"/>
            </a:rPr>
            <a:t>類似団体と比較し高水準であるが、大型事業所の動向により歳入の振れ幅が大きく不安定な状況であるため、行政の効率化を図るなどし更なる財政の健全化に努める。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121355</xdr:rowOff>
    </xdr:to>
    <xdr:cxnSp macro="">
      <xdr:nvCxnSpPr>
        <xdr:cNvPr id="69" name="直線コネクタ 68"/>
        <xdr:cNvCxnSpPr/>
      </xdr:nvCxnSpPr>
      <xdr:spPr>
        <a:xfrm>
          <a:off x="4114800" y="66096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107950</xdr:rowOff>
    </xdr:to>
    <xdr:cxnSp macro="">
      <xdr:nvCxnSpPr>
        <xdr:cNvPr id="72" name="直線コネクタ 71"/>
        <xdr:cNvCxnSpPr/>
      </xdr:nvCxnSpPr>
      <xdr:spPr>
        <a:xfrm flipV="1">
          <a:off x="3225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39</xdr:row>
      <xdr:rowOff>16933</xdr:rowOff>
    </xdr:to>
    <xdr:cxnSp macro="">
      <xdr:nvCxnSpPr>
        <xdr:cNvPr id="75" name="直線コネクタ 74"/>
        <xdr:cNvCxnSpPr/>
      </xdr:nvCxnSpPr>
      <xdr:spPr>
        <a:xfrm flipV="1">
          <a:off x="2336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97367</xdr:rowOff>
    </xdr:to>
    <xdr:cxnSp macro="">
      <xdr:nvCxnSpPr>
        <xdr:cNvPr id="78" name="直線コネクタ 77"/>
        <xdr:cNvCxnSpPr/>
      </xdr:nvCxnSpPr>
      <xdr:spPr>
        <a:xfrm flipV="1">
          <a:off x="1447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70555</xdr:rowOff>
    </xdr:from>
    <xdr:to>
      <xdr:col>23</xdr:col>
      <xdr:colOff>184150</xdr:colOff>
      <xdr:row>39</xdr:row>
      <xdr:rowOff>705</xdr:rowOff>
    </xdr:to>
    <xdr:sp macro="" textlink="">
      <xdr:nvSpPr>
        <xdr:cNvPr id="88" name="楕円 87"/>
        <xdr:cNvSpPr/>
      </xdr:nvSpPr>
      <xdr:spPr>
        <a:xfrm>
          <a:off x="4902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87082</xdr:rowOff>
    </xdr:from>
    <xdr:ext cx="762000" cy="259045"/>
    <xdr:sp macro="" textlink="">
      <xdr:nvSpPr>
        <xdr:cNvPr id="89" name="財政力該当値テキスト"/>
        <xdr:cNvSpPr txBox="1"/>
      </xdr:nvSpPr>
      <xdr:spPr>
        <a:xfrm>
          <a:off x="5041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税収減及び扶助費の増加により</a:t>
          </a:r>
          <a:r>
            <a:rPr kumimoji="1" lang="en-US" altLang="ja-JP" sz="1300">
              <a:latin typeface="ＭＳ ゴシック" panose="020B0609070205080204" pitchFamily="49" charset="-128"/>
              <a:ea typeface="ＭＳ ゴシック" panose="020B0609070205080204" pitchFamily="49" charset="-128"/>
            </a:rPr>
            <a:t>4.7</a:t>
          </a:r>
          <a:r>
            <a:rPr kumimoji="1" lang="ja-JP" altLang="en-US" sz="1300">
              <a:latin typeface="ＭＳ ゴシック" panose="020B0609070205080204" pitchFamily="49" charset="-128"/>
              <a:ea typeface="ＭＳ ゴシック" panose="020B0609070205080204" pitchFamily="49" charset="-128"/>
            </a:rPr>
            <a:t>ポイントの増加となった。全国及び県内平均を下回る状況であるが、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年間で</a:t>
          </a:r>
          <a:r>
            <a:rPr kumimoji="1" lang="en-US" altLang="ja-JP" sz="1300">
              <a:latin typeface="ＭＳ ゴシック" panose="020B0609070205080204" pitchFamily="49" charset="-128"/>
              <a:ea typeface="ＭＳ ゴシック" panose="020B0609070205080204" pitchFamily="49" charset="-128"/>
            </a:rPr>
            <a:t>9.1</a:t>
          </a:r>
          <a:r>
            <a:rPr kumimoji="1" lang="ja-JP" altLang="en-US" sz="1300">
              <a:latin typeface="ＭＳ ゴシック" panose="020B0609070205080204" pitchFamily="49" charset="-128"/>
              <a:ea typeface="ＭＳ ゴシック" panose="020B0609070205080204" pitchFamily="49" charset="-128"/>
            </a:rPr>
            <a:t>ポイントの増となっている。事務事業の見直しを進め、優先度の低い事業については計画的に廃止・縮小等を検討するなど経常経費の削減に努める。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32808</xdr:rowOff>
    </xdr:to>
    <xdr:cxnSp macro="">
      <xdr:nvCxnSpPr>
        <xdr:cNvPr id="132" name="直線コネクタ 131"/>
        <xdr:cNvCxnSpPr/>
      </xdr:nvCxnSpPr>
      <xdr:spPr>
        <a:xfrm>
          <a:off x="4114800" y="1098804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64</xdr:row>
      <xdr:rowOff>15240</xdr:rowOff>
    </xdr:to>
    <xdr:cxnSp macro="">
      <xdr:nvCxnSpPr>
        <xdr:cNvPr id="135" name="直線コネクタ 134"/>
        <xdr:cNvCxnSpPr/>
      </xdr:nvCxnSpPr>
      <xdr:spPr>
        <a:xfrm>
          <a:off x="3225800" y="108110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74083</xdr:rowOff>
    </xdr:to>
    <xdr:cxnSp macro="">
      <xdr:nvCxnSpPr>
        <xdr:cNvPr id="138" name="直線コネクタ 137"/>
        <xdr:cNvCxnSpPr/>
      </xdr:nvCxnSpPr>
      <xdr:spPr>
        <a:xfrm flipV="1">
          <a:off x="2336800" y="1081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11219</xdr:rowOff>
    </xdr:to>
    <xdr:cxnSp macro="">
      <xdr:nvCxnSpPr>
        <xdr:cNvPr id="141" name="直線コネクタ 140"/>
        <xdr:cNvCxnSpPr/>
      </xdr:nvCxnSpPr>
      <xdr:spPr>
        <a:xfrm flipV="1">
          <a:off x="1447800" y="1087543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1" name="楕円 150"/>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52"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4" name="テキスト ボックス 153"/>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7" name="楕円 156"/>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8" name="テキスト ボックス 157"/>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72196</xdr:rowOff>
    </xdr:from>
    <xdr:ext cx="762000" cy="259045"/>
    <xdr:sp macro="" textlink="">
      <xdr:nvSpPr>
        <xdr:cNvPr id="160" name="テキスト ボックス 159"/>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年々微増し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20,623</a:t>
          </a:r>
          <a:r>
            <a:rPr kumimoji="1" lang="ja-JP" altLang="en-US" sz="1300">
              <a:latin typeface="ＭＳ Ｐゴシック" panose="020B0600070205080204" pitchFamily="50" charset="-128"/>
              <a:ea typeface="ＭＳ Ｐゴシック" panose="020B0600070205080204" pitchFamily="50" charset="-128"/>
            </a:rPr>
            <a:t>円の増加となっている。今後、会計年度任用職員制度の導入により人件費の更なる増加が見込まれるため、職員手当の見直しや再任用制度の活用などにより引き続き行政改革による人件費・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25006</xdr:rowOff>
    </xdr:from>
    <xdr:to>
      <xdr:col>23</xdr:col>
      <xdr:colOff>133350</xdr:colOff>
      <xdr:row>83</xdr:row>
      <xdr:rowOff>34043</xdr:rowOff>
    </xdr:to>
    <xdr:cxnSp macro="">
      <xdr:nvCxnSpPr>
        <xdr:cNvPr id="191" name="直線コネクタ 190"/>
        <xdr:cNvCxnSpPr/>
      </xdr:nvCxnSpPr>
      <xdr:spPr>
        <a:xfrm>
          <a:off x="4114800" y="14255356"/>
          <a:ext cx="8382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162023</xdr:rowOff>
    </xdr:from>
    <xdr:to>
      <xdr:col>19</xdr:col>
      <xdr:colOff>133350</xdr:colOff>
      <xdr:row>83</xdr:row>
      <xdr:rowOff>25006</xdr:rowOff>
    </xdr:to>
    <xdr:cxnSp macro="">
      <xdr:nvCxnSpPr>
        <xdr:cNvPr id="194" name="直線コネクタ 193"/>
        <xdr:cNvCxnSpPr/>
      </xdr:nvCxnSpPr>
      <xdr:spPr>
        <a:xfrm>
          <a:off x="3225800" y="14220923"/>
          <a:ext cx="889000" cy="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116977</xdr:rowOff>
    </xdr:from>
    <xdr:to>
      <xdr:col>15</xdr:col>
      <xdr:colOff>82550</xdr:colOff>
      <xdr:row>82</xdr:row>
      <xdr:rowOff>162023</xdr:rowOff>
    </xdr:to>
    <xdr:cxnSp macro="">
      <xdr:nvCxnSpPr>
        <xdr:cNvPr id="197" name="直線コネクタ 196"/>
        <xdr:cNvCxnSpPr/>
      </xdr:nvCxnSpPr>
      <xdr:spPr>
        <a:xfrm>
          <a:off x="2336800" y="14175877"/>
          <a:ext cx="889000" cy="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81085</xdr:rowOff>
    </xdr:from>
    <xdr:to>
      <xdr:col>11</xdr:col>
      <xdr:colOff>31750</xdr:colOff>
      <xdr:row>82</xdr:row>
      <xdr:rowOff>116977</xdr:rowOff>
    </xdr:to>
    <xdr:cxnSp macro="">
      <xdr:nvCxnSpPr>
        <xdr:cNvPr id="200" name="直線コネクタ 199"/>
        <xdr:cNvCxnSpPr/>
      </xdr:nvCxnSpPr>
      <xdr:spPr>
        <a:xfrm>
          <a:off x="1447800" y="14139985"/>
          <a:ext cx="889000" cy="3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61727</xdr:rowOff>
    </xdr:from>
    <xdr:ext cx="762000" cy="259045"/>
    <xdr:sp macro="" textlink="">
      <xdr:nvSpPr>
        <xdr:cNvPr id="204" name="テキスト ボックス 203"/>
        <xdr:cNvSpPr txBox="1"/>
      </xdr:nvSpPr>
      <xdr:spPr>
        <a:xfrm>
          <a:off x="1066800" y="137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154693</xdr:rowOff>
    </xdr:from>
    <xdr:to>
      <xdr:col>23</xdr:col>
      <xdr:colOff>184150</xdr:colOff>
      <xdr:row>83</xdr:row>
      <xdr:rowOff>84843</xdr:rowOff>
    </xdr:to>
    <xdr:sp macro="" textlink="">
      <xdr:nvSpPr>
        <xdr:cNvPr id="210" name="楕円 209"/>
        <xdr:cNvSpPr/>
      </xdr:nvSpPr>
      <xdr:spPr>
        <a:xfrm>
          <a:off x="4902200" y="142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126770</xdr:rowOff>
    </xdr:from>
    <xdr:ext cx="762000" cy="259045"/>
    <xdr:sp macro="" textlink="">
      <xdr:nvSpPr>
        <xdr:cNvPr id="211" name="人件費・物件費等の状況該当値テキスト"/>
        <xdr:cNvSpPr txBox="1"/>
      </xdr:nvSpPr>
      <xdr:spPr>
        <a:xfrm>
          <a:off x="5041900" y="141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145656</xdr:rowOff>
    </xdr:from>
    <xdr:to>
      <xdr:col>19</xdr:col>
      <xdr:colOff>184150</xdr:colOff>
      <xdr:row>83</xdr:row>
      <xdr:rowOff>75806</xdr:rowOff>
    </xdr:to>
    <xdr:sp macro="" textlink="">
      <xdr:nvSpPr>
        <xdr:cNvPr id="212" name="楕円 211"/>
        <xdr:cNvSpPr/>
      </xdr:nvSpPr>
      <xdr:spPr>
        <a:xfrm>
          <a:off x="4064000" y="142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85983</xdr:rowOff>
    </xdr:from>
    <xdr:ext cx="736600" cy="259045"/>
    <xdr:sp macro="" textlink="">
      <xdr:nvSpPr>
        <xdr:cNvPr id="213" name="テキスト ボックス 212"/>
        <xdr:cNvSpPr txBox="1"/>
      </xdr:nvSpPr>
      <xdr:spPr>
        <a:xfrm>
          <a:off x="3733800" y="1397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111223</xdr:rowOff>
    </xdr:from>
    <xdr:to>
      <xdr:col>15</xdr:col>
      <xdr:colOff>133350</xdr:colOff>
      <xdr:row>83</xdr:row>
      <xdr:rowOff>41373</xdr:rowOff>
    </xdr:to>
    <xdr:sp macro="" textlink="">
      <xdr:nvSpPr>
        <xdr:cNvPr id="214" name="楕円 213"/>
        <xdr:cNvSpPr/>
      </xdr:nvSpPr>
      <xdr:spPr>
        <a:xfrm>
          <a:off x="3175000" y="14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26150</xdr:rowOff>
    </xdr:from>
    <xdr:ext cx="762000" cy="259045"/>
    <xdr:sp macro="" textlink="">
      <xdr:nvSpPr>
        <xdr:cNvPr id="215" name="テキスト ボックス 214"/>
        <xdr:cNvSpPr txBox="1"/>
      </xdr:nvSpPr>
      <xdr:spPr>
        <a:xfrm>
          <a:off x="2844800" y="142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66177</xdr:rowOff>
    </xdr:from>
    <xdr:to>
      <xdr:col>11</xdr:col>
      <xdr:colOff>82550</xdr:colOff>
      <xdr:row>82</xdr:row>
      <xdr:rowOff>167777</xdr:rowOff>
    </xdr:to>
    <xdr:sp macro="" textlink="">
      <xdr:nvSpPr>
        <xdr:cNvPr id="216" name="楕円 215"/>
        <xdr:cNvSpPr/>
      </xdr:nvSpPr>
      <xdr:spPr>
        <a:xfrm>
          <a:off x="2286000" y="14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152554</xdr:rowOff>
    </xdr:from>
    <xdr:ext cx="762000" cy="259045"/>
    <xdr:sp macro="" textlink="">
      <xdr:nvSpPr>
        <xdr:cNvPr id="217" name="テキスト ボックス 216"/>
        <xdr:cNvSpPr txBox="1"/>
      </xdr:nvSpPr>
      <xdr:spPr>
        <a:xfrm>
          <a:off x="1955800" y="1421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30285</xdr:rowOff>
    </xdr:from>
    <xdr:to>
      <xdr:col>7</xdr:col>
      <xdr:colOff>31750</xdr:colOff>
      <xdr:row>82</xdr:row>
      <xdr:rowOff>131885</xdr:rowOff>
    </xdr:to>
    <xdr:sp macro="" textlink="">
      <xdr:nvSpPr>
        <xdr:cNvPr id="218" name="楕円 217"/>
        <xdr:cNvSpPr/>
      </xdr:nvSpPr>
      <xdr:spPr>
        <a:xfrm>
          <a:off x="1397000" y="140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116662</xdr:rowOff>
    </xdr:from>
    <xdr:ext cx="762000" cy="259045"/>
    <xdr:sp macro="" textlink="">
      <xdr:nvSpPr>
        <xdr:cNvPr id="219" name="テキスト ボックス 218"/>
        <xdr:cNvSpPr txBox="1"/>
      </xdr:nvSpPr>
      <xdr:spPr>
        <a:xfrm>
          <a:off x="1066800" y="1417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国を上回る初任給基準を設定していることにより高水準となっている。近隣市町との均衡を保ちつつ、職務・職責に応じた昇給昇格を行うなど引き続き給与の適正化に努める。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3" name="直線コネクタ 252"/>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69850</xdr:rowOff>
    </xdr:to>
    <xdr:cxnSp macro="">
      <xdr:nvCxnSpPr>
        <xdr:cNvPr id="256" name="直線コネクタ 255"/>
        <xdr:cNvCxnSpPr/>
      </xdr:nvCxnSpPr>
      <xdr:spPr>
        <a:xfrm>
          <a:off x="15290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80434</xdr:rowOff>
    </xdr:to>
    <xdr:cxnSp macro="">
      <xdr:nvCxnSpPr>
        <xdr:cNvPr id="259" name="直線コネクタ 258"/>
        <xdr:cNvCxnSpPr/>
      </xdr:nvCxnSpPr>
      <xdr:spPr>
        <a:xfrm>
          <a:off x="14401800" y="150071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144639</xdr:rowOff>
    </xdr:to>
    <xdr:cxnSp macro="">
      <xdr:nvCxnSpPr>
        <xdr:cNvPr id="262" name="直線コネクタ 261"/>
        <xdr:cNvCxnSpPr/>
      </xdr:nvCxnSpPr>
      <xdr:spPr>
        <a:xfrm flipV="1">
          <a:off x="13512800" y="150071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2" name="楕円 27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3"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4" name="楕円 273"/>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5" name="テキスト ボックス 274"/>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6" name="楕円 275"/>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7" name="テキスト ボックス 276"/>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8" name="楕円 277"/>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79" name="テキスト ボックス 278"/>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0" name="楕円 279"/>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1" name="テキスト ボックス 280"/>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各地区で行われている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区画整理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事業が好調であり、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今後も人口は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予想である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新たな住民が増えることにより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行政ニーズも多種多様化しており対応する職員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も様々な能力が求められるようになってきている。平成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退職者数のピークは抜け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ため今後も計画的な人員管理に努め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100421</xdr:rowOff>
    </xdr:from>
    <xdr:to>
      <xdr:col>81</xdr:col>
      <xdr:colOff>44450</xdr:colOff>
      <xdr:row>61</xdr:row>
      <xdr:rowOff>119380</xdr:rowOff>
    </xdr:to>
    <xdr:cxnSp macro="">
      <xdr:nvCxnSpPr>
        <xdr:cNvPr id="318" name="直線コネクタ 317"/>
        <xdr:cNvCxnSpPr/>
      </xdr:nvCxnSpPr>
      <xdr:spPr>
        <a:xfrm flipV="1">
          <a:off x="16179800" y="1055887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146957</xdr:rowOff>
    </xdr:to>
    <xdr:cxnSp macro="">
      <xdr:nvCxnSpPr>
        <xdr:cNvPr id="321" name="直線コネクタ 320"/>
        <xdr:cNvCxnSpPr/>
      </xdr:nvCxnSpPr>
      <xdr:spPr>
        <a:xfrm flipV="1">
          <a:off x="15290800" y="105778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61</xdr:row>
      <xdr:rowOff>146957</xdr:rowOff>
    </xdr:to>
    <xdr:cxnSp macro="">
      <xdr:nvCxnSpPr>
        <xdr:cNvPr id="324" name="直線コネクタ 323"/>
        <xdr:cNvCxnSpPr/>
      </xdr:nvCxnSpPr>
      <xdr:spPr>
        <a:xfrm>
          <a:off x="14401800" y="106002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141787</xdr:rowOff>
    </xdr:to>
    <xdr:cxnSp macro="">
      <xdr:nvCxnSpPr>
        <xdr:cNvPr id="327" name="直線コネクタ 326"/>
        <xdr:cNvCxnSpPr/>
      </xdr:nvCxnSpPr>
      <xdr:spPr>
        <a:xfrm>
          <a:off x="13512800" y="105985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116585</xdr:rowOff>
    </xdr:from>
    <xdr:ext cx="762000" cy="259045"/>
    <xdr:sp macro="" textlink="">
      <xdr:nvSpPr>
        <xdr:cNvPr id="329" name="テキスト ボックス 328"/>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49621</xdr:rowOff>
    </xdr:from>
    <xdr:to>
      <xdr:col>81</xdr:col>
      <xdr:colOff>95250</xdr:colOff>
      <xdr:row>61</xdr:row>
      <xdr:rowOff>151221</xdr:rowOff>
    </xdr:to>
    <xdr:sp macro="" textlink="">
      <xdr:nvSpPr>
        <xdr:cNvPr id="337" name="楕円 336"/>
        <xdr:cNvSpPr/>
      </xdr:nvSpPr>
      <xdr:spPr>
        <a:xfrm>
          <a:off x="169672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21698</xdr:rowOff>
    </xdr:from>
    <xdr:ext cx="762000" cy="259045"/>
    <xdr:sp macro="" textlink="">
      <xdr:nvSpPr>
        <xdr:cNvPr id="338" name="定員管理の状況該当値テキスト"/>
        <xdr:cNvSpPr txBox="1"/>
      </xdr:nvSpPr>
      <xdr:spPr>
        <a:xfrm>
          <a:off x="17106900" y="104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39" name="楕円 338"/>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0" name="テキスト ボックス 339"/>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1" name="楕円 340"/>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11084</xdr:rowOff>
    </xdr:from>
    <xdr:ext cx="762000" cy="259045"/>
    <xdr:sp macro="" textlink="">
      <xdr:nvSpPr>
        <xdr:cNvPr id="342" name="テキスト ボックス 341"/>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43" name="楕円 342"/>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5914</xdr:rowOff>
    </xdr:from>
    <xdr:ext cx="762000" cy="259045"/>
    <xdr:sp macro="" textlink="">
      <xdr:nvSpPr>
        <xdr:cNvPr id="344" name="テキスト ボックス 343"/>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5" name="楕円 344"/>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46" name="テキスト ボックス 345"/>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ここ数年で償還額の大きい複数事業の償還が完了した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起債の抑制に努めていることもあり前年度比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ポイントの減となった。類似団体と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比較しても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低い水準と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このまま引き続き起債の抑制に努め健全な財政運営に努める。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58057</xdr:rowOff>
    </xdr:to>
    <xdr:cxnSp macro="">
      <xdr:nvCxnSpPr>
        <xdr:cNvPr id="381" name="直線コネクタ 380"/>
        <xdr:cNvCxnSpPr/>
      </xdr:nvCxnSpPr>
      <xdr:spPr>
        <a:xfrm flipV="1">
          <a:off x="16179800" y="683332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113212</xdr:rowOff>
    </xdr:to>
    <xdr:cxnSp macro="">
      <xdr:nvCxnSpPr>
        <xdr:cNvPr id="384" name="直線コネクタ 383"/>
        <xdr:cNvCxnSpPr/>
      </xdr:nvCxnSpPr>
      <xdr:spPr>
        <a:xfrm flipV="1">
          <a:off x="15290800" y="69160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140788</xdr:rowOff>
    </xdr:to>
    <xdr:cxnSp macro="">
      <xdr:nvCxnSpPr>
        <xdr:cNvPr id="387" name="直線コネクタ 386"/>
        <xdr:cNvCxnSpPr/>
      </xdr:nvCxnSpPr>
      <xdr:spPr>
        <a:xfrm flipV="1">
          <a:off x="14401800" y="69712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140788</xdr:rowOff>
    </xdr:from>
    <xdr:to>
      <xdr:col>68</xdr:col>
      <xdr:colOff>152400</xdr:colOff>
      <xdr:row>41</xdr:row>
      <xdr:rowOff>24493</xdr:rowOff>
    </xdr:to>
    <xdr:cxnSp macro="">
      <xdr:nvCxnSpPr>
        <xdr:cNvPr id="390" name="直線コネクタ 389"/>
        <xdr:cNvCxnSpPr/>
      </xdr:nvCxnSpPr>
      <xdr:spPr>
        <a:xfrm flipV="1">
          <a:off x="13512800" y="69987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0" name="楕円 399"/>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1" name="公債費負担の状況該当値テキスト"/>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2" name="楕円 401"/>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3" name="テキスト ボックス 402"/>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148789</xdr:rowOff>
    </xdr:from>
    <xdr:ext cx="762000" cy="259045"/>
    <xdr:sp macro="" textlink="">
      <xdr:nvSpPr>
        <xdr:cNvPr id="405" name="テキスト ボックス 404"/>
        <xdr:cNvSpPr txBox="1"/>
      </xdr:nvSpPr>
      <xdr:spPr>
        <a:xfrm>
          <a:off x="14909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89988</xdr:rowOff>
    </xdr:from>
    <xdr:to>
      <xdr:col>68</xdr:col>
      <xdr:colOff>203200</xdr:colOff>
      <xdr:row>41</xdr:row>
      <xdr:rowOff>20138</xdr:rowOff>
    </xdr:to>
    <xdr:sp macro="" textlink="">
      <xdr:nvSpPr>
        <xdr:cNvPr id="406" name="楕円 405"/>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407" name="テキスト ボックス 406"/>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8" name="楕円 407"/>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9" name="テキスト ボックス 408"/>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起債の抑制や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ふるさと寄附金が好調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なことも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あり、将来負担率は数値化されていない。しかし、今後の税収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金の先行きは不透明であると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考えている。この先の財源確保を意識し、引き続き起債の抑制や物件費・補助費の削減に努め健全財政を維持していきたい。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1" name="フローチャート: 判断 450"/>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2" name="テキスト ボックス 451"/>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3" name="フローチャート: 判断 452"/>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4" name="テキスト ボックス 453"/>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類似団体と比べ高い数値となっている。平成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年度で退職者のピークは過ぎ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、退職者の補充を最小限に抑えたり、再任用制度の活用を積極的に行い、事務事業の改善など人件費の削減に努めていきたい。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149860</xdr:rowOff>
    </xdr:to>
    <xdr:cxnSp macro="">
      <xdr:nvCxnSpPr>
        <xdr:cNvPr id="64" name="直線コネクタ 63"/>
        <xdr:cNvCxnSpPr/>
      </xdr:nvCxnSpPr>
      <xdr:spPr>
        <a:xfrm>
          <a:off x="3987800" y="66375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122428</xdr:rowOff>
    </xdr:to>
    <xdr:cxnSp macro="">
      <xdr:nvCxnSpPr>
        <xdr:cNvPr id="67" name="直線コネクタ 66"/>
        <xdr:cNvCxnSpPr/>
      </xdr:nvCxnSpPr>
      <xdr:spPr>
        <a:xfrm>
          <a:off x="3098800" y="65415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58420</xdr:rowOff>
    </xdr:to>
    <xdr:cxnSp macro="">
      <xdr:nvCxnSpPr>
        <xdr:cNvPr id="70" name="直線コネクタ 69"/>
        <xdr:cNvCxnSpPr/>
      </xdr:nvCxnSpPr>
      <xdr:spPr>
        <a:xfrm flipV="1">
          <a:off x="2209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140716</xdr:rowOff>
    </xdr:to>
    <xdr:cxnSp macro="">
      <xdr:nvCxnSpPr>
        <xdr:cNvPr id="73" name="直線コネクタ 72"/>
        <xdr:cNvCxnSpPr/>
      </xdr:nvCxnSpPr>
      <xdr:spPr>
        <a:xfrm flipV="1">
          <a:off x="1320800" y="65735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ふるさと寄附金に対する返礼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業務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い類似団体平均を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ポイント上昇した。全国平均も上回る結果となっており、事業の取捨選択を行いながら物件費の抑制に努めたい。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60325</xdr:rowOff>
    </xdr:to>
    <xdr:cxnSp macro="">
      <xdr:nvCxnSpPr>
        <xdr:cNvPr id="129" name="直線コネクタ 128"/>
        <xdr:cNvCxnSpPr/>
      </xdr:nvCxnSpPr>
      <xdr:spPr>
        <a:xfrm>
          <a:off x="15671800" y="29083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22225</xdr:rowOff>
    </xdr:from>
    <xdr:to>
      <xdr:col>78</xdr:col>
      <xdr:colOff>69850</xdr:colOff>
      <xdr:row>16</xdr:row>
      <xdr:rowOff>165100</xdr:rowOff>
    </xdr:to>
    <xdr:cxnSp macro="">
      <xdr:nvCxnSpPr>
        <xdr:cNvPr id="132" name="直線コネクタ 131"/>
        <xdr:cNvCxnSpPr/>
      </xdr:nvCxnSpPr>
      <xdr:spPr>
        <a:xfrm>
          <a:off x="14782800" y="2765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22225</xdr:rowOff>
    </xdr:to>
    <xdr:cxnSp macro="">
      <xdr:nvCxnSpPr>
        <xdr:cNvPr id="135" name="直線コネクタ 134"/>
        <xdr:cNvCxnSpPr/>
      </xdr:nvCxnSpPr>
      <xdr:spPr>
        <a:xfrm>
          <a:off x="13893800" y="2755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8" name="直線コネクタ 137"/>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48" name="楕円 147"/>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49" name="物件費該当値テキスト"/>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142875</xdr:rowOff>
    </xdr:from>
    <xdr:to>
      <xdr:col>74</xdr:col>
      <xdr:colOff>31750</xdr:colOff>
      <xdr:row>16</xdr:row>
      <xdr:rowOff>73025</xdr:rowOff>
    </xdr:to>
    <xdr:sp macro="" textlink="">
      <xdr:nvSpPr>
        <xdr:cNvPr id="152" name="楕円 151"/>
        <xdr:cNvSpPr/>
      </xdr:nvSpPr>
      <xdr:spPr>
        <a:xfrm>
          <a:off x="14732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57802</xdr:rowOff>
    </xdr:from>
    <xdr:ext cx="762000" cy="259045"/>
    <xdr:sp macro="" textlink="">
      <xdr:nvSpPr>
        <xdr:cNvPr id="153" name="テキスト ボックス 152"/>
        <xdr:cNvSpPr txBox="1"/>
      </xdr:nvSpPr>
      <xdr:spPr>
        <a:xfrm>
          <a:off x="14401800" y="2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5" name="テキスト ボックス 154"/>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7" name="テキスト ボックス 15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では町内に福祉サービス事業所も増えてきており、それを利用する人たちも右肩上がりで上昇している。扶助費については今後も増え続けることが予想され大幅な削減は難しいため、住民サービスの維持に努めた財政運営を行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53522</xdr:rowOff>
    </xdr:to>
    <xdr:cxnSp macro="">
      <xdr:nvCxnSpPr>
        <xdr:cNvPr id="192" name="直線コネクタ 191"/>
        <xdr:cNvCxnSpPr/>
      </xdr:nvCxnSpPr>
      <xdr:spPr>
        <a:xfrm>
          <a:off x="3987800" y="10038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58</xdr:row>
      <xdr:rowOff>94343</xdr:rowOff>
    </xdr:to>
    <xdr:cxnSp macro="">
      <xdr:nvCxnSpPr>
        <xdr:cNvPr id="195" name="直線コネクタ 194"/>
        <xdr:cNvCxnSpPr/>
      </xdr:nvCxnSpPr>
      <xdr:spPr>
        <a:xfrm>
          <a:off x="3098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8" name="直線コネクタ 197"/>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69850</xdr:rowOff>
    </xdr:to>
    <xdr:cxnSp macro="">
      <xdr:nvCxnSpPr>
        <xdr:cNvPr id="201" name="直線コネクタ 200"/>
        <xdr:cNvCxnSpPr/>
      </xdr:nvCxnSpPr>
      <xdr:spPr>
        <a:xfrm flipV="1">
          <a:off x="1320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類似団体・全国平均ともに下回る水準を保っている。引き続き特別会計の健全運営にもより一層努めていきたい。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54610</xdr:rowOff>
    </xdr:to>
    <xdr:cxnSp macro="">
      <xdr:nvCxnSpPr>
        <xdr:cNvPr id="253" name="直線コネクタ 252"/>
        <xdr:cNvCxnSpPr/>
      </xdr:nvCxnSpPr>
      <xdr:spPr>
        <a:xfrm>
          <a:off x="15671800" y="9370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127000</xdr:rowOff>
    </xdr:to>
    <xdr:cxnSp macro="">
      <xdr:nvCxnSpPr>
        <xdr:cNvPr id="256" name="直線コネクタ 255"/>
        <xdr:cNvCxnSpPr/>
      </xdr:nvCxnSpPr>
      <xdr:spPr>
        <a:xfrm flipV="1">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59" name="直線コネクタ 258"/>
        <xdr:cNvCxnSpPr/>
      </xdr:nvCxnSpPr>
      <xdr:spPr>
        <a:xfrm>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81280</xdr:rowOff>
    </xdr:to>
    <xdr:cxnSp macro="">
      <xdr:nvCxnSpPr>
        <xdr:cNvPr id="262" name="直線コネクタ 261"/>
        <xdr:cNvCxnSpPr/>
      </xdr:nvCxnSpPr>
      <xdr:spPr>
        <a:xfrm flipV="1">
          <a:off x="13004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4" name="テキスト ボックス 263"/>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2" name="楕円 271"/>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3"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4" name="楕円 273"/>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5" name="テキスト ボックス 274"/>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6" name="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8" name="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0" name="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類似団体・全国平均ともに下回る水準となっている。今後も補助金や負担金の見直しを進め、経費の削減に努める。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127000</xdr:rowOff>
    </xdr:to>
    <xdr:cxnSp macro="">
      <xdr:nvCxnSpPr>
        <xdr:cNvPr id="314" name="直線コネクタ 313"/>
        <xdr:cNvCxnSpPr/>
      </xdr:nvCxnSpPr>
      <xdr:spPr>
        <a:xfrm>
          <a:off x="15671800" y="5902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73660</xdr:rowOff>
    </xdr:to>
    <xdr:cxnSp macro="">
      <xdr:nvCxnSpPr>
        <xdr:cNvPr id="317" name="直線コネクタ 316"/>
        <xdr:cNvCxnSpPr/>
      </xdr:nvCxnSpPr>
      <xdr:spPr>
        <a:xfrm>
          <a:off x="14782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73660</xdr:rowOff>
    </xdr:to>
    <xdr:cxnSp macro="">
      <xdr:nvCxnSpPr>
        <xdr:cNvPr id="320" name="直線コネクタ 319"/>
        <xdr:cNvCxnSpPr/>
      </xdr:nvCxnSpPr>
      <xdr:spPr>
        <a:xfrm flipV="1">
          <a:off x="13893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73660</xdr:rowOff>
    </xdr:to>
    <xdr:cxnSp macro="">
      <xdr:nvCxnSpPr>
        <xdr:cNvPr id="323" name="直線コネクタ 322"/>
        <xdr:cNvCxnSpPr/>
      </xdr:nvCxnSpPr>
      <xdr:spPr>
        <a:xfrm>
          <a:off x="13004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4"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5" name="楕円 334"/>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6" name="テキスト ボックス 335"/>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7" name="楕円 336"/>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8" name="テキスト ボックス 337"/>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0" name="テキスト ボックス 339"/>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41" name="楕円 340"/>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134637</xdr:rowOff>
    </xdr:from>
    <xdr:ext cx="762000" cy="259045"/>
    <xdr:sp macro="" textlink="">
      <xdr:nvSpPr>
        <xdr:cNvPr id="342" name="テキスト ボックス 341"/>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類似団体・全国平均ともに下回る結果となっている。しかし、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本町の大きな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となっている法人税やふるさと寄附金につい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ては不透明なところがあり、新規事業の展開も見込まれるため、財政状況をしっかりと見極めプライマリーバランスを維持しながら引き続き健全な財政運営を心掛け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92710</xdr:rowOff>
    </xdr:to>
    <xdr:cxnSp macro="">
      <xdr:nvCxnSpPr>
        <xdr:cNvPr id="375" name="直線コネクタ 374"/>
        <xdr:cNvCxnSpPr/>
      </xdr:nvCxnSpPr>
      <xdr:spPr>
        <a:xfrm>
          <a:off x="3987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130810</xdr:rowOff>
    </xdr:to>
    <xdr:cxnSp macro="">
      <xdr:nvCxnSpPr>
        <xdr:cNvPr id="378" name="直線コネクタ 377"/>
        <xdr:cNvCxnSpPr/>
      </xdr:nvCxnSpPr>
      <xdr:spPr>
        <a:xfrm flipV="1">
          <a:off x="3098800" y="1292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104139</xdr:rowOff>
    </xdr:to>
    <xdr:cxnSp macro="">
      <xdr:nvCxnSpPr>
        <xdr:cNvPr id="381" name="直線コネクタ 380"/>
        <xdr:cNvCxnSpPr/>
      </xdr:nvCxnSpPr>
      <xdr:spPr>
        <a:xfrm flipV="1">
          <a:off x="2209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84" name="直線コネクタ 383"/>
        <xdr:cNvCxnSpPr/>
      </xdr:nvCxnSpPr>
      <xdr:spPr>
        <a:xfrm flipV="1">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4" name="楕円 393"/>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5"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6" name="楕円 395"/>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7" name="テキスト ボックス 396"/>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8" name="楕円 397"/>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9" name="テキスト ボックス 398"/>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0" name="楕円 39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1" name="テキスト ボックス 40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2" name="楕円 40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3" name="テキスト ボックス 40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類似団体を上回る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となっている。前年度比でみても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ポイント上昇しており、扶助費や物件費の伸びが影響していると思われる。事業の取捨選択をしながら歳出削減に努め、健全な財政運営を心掛けたい。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79</xdr:row>
      <xdr:rowOff>58420</xdr:rowOff>
    </xdr:to>
    <xdr:cxnSp macro="">
      <xdr:nvCxnSpPr>
        <xdr:cNvPr id="436" name="直線コネクタ 435"/>
        <xdr:cNvCxnSpPr/>
      </xdr:nvCxnSpPr>
      <xdr:spPr>
        <a:xfrm>
          <a:off x="15671800" y="1343913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78</xdr:row>
      <xdr:rowOff>66039</xdr:rowOff>
    </xdr:to>
    <xdr:cxnSp macro="">
      <xdr:nvCxnSpPr>
        <xdr:cNvPr id="439" name="直線コネクタ 438"/>
        <xdr:cNvCxnSpPr/>
      </xdr:nvCxnSpPr>
      <xdr:spPr>
        <a:xfrm>
          <a:off x="14782800" y="1323721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35561</xdr:rowOff>
    </xdr:to>
    <xdr:cxnSp macro="">
      <xdr:nvCxnSpPr>
        <xdr:cNvPr id="442" name="直線コネクタ 441"/>
        <xdr:cNvCxnSpPr/>
      </xdr:nvCxnSpPr>
      <xdr:spPr>
        <a:xfrm>
          <a:off x="13893800" y="13225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45" name="直線コネクタ 444"/>
        <xdr:cNvCxnSpPr/>
      </xdr:nvCxnSpPr>
      <xdr:spPr>
        <a:xfrm flipV="1">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5" name="楕円 454"/>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6"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7" name="楕円 456"/>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58" name="テキスト ボックス 457"/>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59" name="楕円 458"/>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60" name="テキスト ボックス 459"/>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1" name="楕円 46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62" name="テキスト ボックス 461"/>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3" name="楕円 462"/>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64" name="テキスト ボックス 463"/>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35881</xdr:rowOff>
    </xdr:from>
    <xdr:to>
      <xdr:col>29</xdr:col>
      <xdr:colOff>127000</xdr:colOff>
      <xdr:row>17</xdr:row>
      <xdr:rowOff>47605</xdr:rowOff>
    </xdr:to>
    <xdr:cxnSp macro="">
      <xdr:nvCxnSpPr>
        <xdr:cNvPr id="52" name="直線コネクタ 51"/>
        <xdr:cNvCxnSpPr/>
      </xdr:nvCxnSpPr>
      <xdr:spPr bwMode="auto">
        <a:xfrm>
          <a:off x="5003800" y="2998156"/>
          <a:ext cx="6477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10637</xdr:rowOff>
    </xdr:from>
    <xdr:to>
      <xdr:col>26</xdr:col>
      <xdr:colOff>50800</xdr:colOff>
      <xdr:row>17</xdr:row>
      <xdr:rowOff>35881</xdr:rowOff>
    </xdr:to>
    <xdr:cxnSp macro="">
      <xdr:nvCxnSpPr>
        <xdr:cNvPr id="55" name="直線コネクタ 54"/>
        <xdr:cNvCxnSpPr/>
      </xdr:nvCxnSpPr>
      <xdr:spPr bwMode="auto">
        <a:xfrm>
          <a:off x="4305300" y="2972912"/>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8841</xdr:rowOff>
    </xdr:from>
    <xdr:to>
      <xdr:col>22</xdr:col>
      <xdr:colOff>114300</xdr:colOff>
      <xdr:row>17</xdr:row>
      <xdr:rowOff>10637</xdr:rowOff>
    </xdr:to>
    <xdr:cxnSp macro="">
      <xdr:nvCxnSpPr>
        <xdr:cNvPr id="58" name="直線コネクタ 57"/>
        <xdr:cNvCxnSpPr/>
      </xdr:nvCxnSpPr>
      <xdr:spPr bwMode="auto">
        <a:xfrm>
          <a:off x="3606800" y="2971116"/>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8841</xdr:rowOff>
    </xdr:from>
    <xdr:to>
      <xdr:col>18</xdr:col>
      <xdr:colOff>177800</xdr:colOff>
      <xdr:row>17</xdr:row>
      <xdr:rowOff>29252</xdr:rowOff>
    </xdr:to>
    <xdr:cxnSp macro="">
      <xdr:nvCxnSpPr>
        <xdr:cNvPr id="61" name="直線コネクタ 60"/>
        <xdr:cNvCxnSpPr/>
      </xdr:nvCxnSpPr>
      <xdr:spPr bwMode="auto">
        <a:xfrm flipV="1">
          <a:off x="2908300" y="2971116"/>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168255</xdr:rowOff>
    </xdr:from>
    <xdr:to>
      <xdr:col>29</xdr:col>
      <xdr:colOff>177800</xdr:colOff>
      <xdr:row>17</xdr:row>
      <xdr:rowOff>98405</xdr:rowOff>
    </xdr:to>
    <xdr:sp macro="" textlink="">
      <xdr:nvSpPr>
        <xdr:cNvPr id="71" name="楕円 70"/>
        <xdr:cNvSpPr/>
      </xdr:nvSpPr>
      <xdr:spPr bwMode="auto">
        <a:xfrm>
          <a:off x="56007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140332</xdr:rowOff>
    </xdr:from>
    <xdr:ext cx="762000" cy="259045"/>
    <xdr:sp macro="" textlink="">
      <xdr:nvSpPr>
        <xdr:cNvPr id="72" name="人口1人当たり決算額の推移該当値テキスト130"/>
        <xdr:cNvSpPr txBox="1"/>
      </xdr:nvSpPr>
      <xdr:spPr>
        <a:xfrm>
          <a:off x="5740400" y="293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156531</xdr:rowOff>
    </xdr:from>
    <xdr:to>
      <xdr:col>26</xdr:col>
      <xdr:colOff>101600</xdr:colOff>
      <xdr:row>17</xdr:row>
      <xdr:rowOff>86681</xdr:rowOff>
    </xdr:to>
    <xdr:sp macro="" textlink="">
      <xdr:nvSpPr>
        <xdr:cNvPr id="73" name="楕円 72"/>
        <xdr:cNvSpPr/>
      </xdr:nvSpPr>
      <xdr:spPr bwMode="auto">
        <a:xfrm>
          <a:off x="49530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96858</xdr:rowOff>
    </xdr:from>
    <xdr:ext cx="736600" cy="259045"/>
    <xdr:sp macro="" textlink="">
      <xdr:nvSpPr>
        <xdr:cNvPr id="74" name="テキスト ボックス 73"/>
        <xdr:cNvSpPr txBox="1"/>
      </xdr:nvSpPr>
      <xdr:spPr>
        <a:xfrm>
          <a:off x="4622800" y="271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131287</xdr:rowOff>
    </xdr:from>
    <xdr:to>
      <xdr:col>22</xdr:col>
      <xdr:colOff>165100</xdr:colOff>
      <xdr:row>17</xdr:row>
      <xdr:rowOff>61437</xdr:rowOff>
    </xdr:to>
    <xdr:sp macro="" textlink="">
      <xdr:nvSpPr>
        <xdr:cNvPr id="75" name="楕円 74"/>
        <xdr:cNvSpPr/>
      </xdr:nvSpPr>
      <xdr:spPr bwMode="auto">
        <a:xfrm>
          <a:off x="4254500" y="292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71614</xdr:rowOff>
    </xdr:from>
    <xdr:ext cx="762000" cy="259045"/>
    <xdr:sp macro="" textlink="">
      <xdr:nvSpPr>
        <xdr:cNvPr id="76" name="テキスト ボックス 75"/>
        <xdr:cNvSpPr txBox="1"/>
      </xdr:nvSpPr>
      <xdr:spPr>
        <a:xfrm>
          <a:off x="3924300" y="26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129491</xdr:rowOff>
    </xdr:from>
    <xdr:to>
      <xdr:col>19</xdr:col>
      <xdr:colOff>38100</xdr:colOff>
      <xdr:row>17</xdr:row>
      <xdr:rowOff>59641</xdr:rowOff>
    </xdr:to>
    <xdr:sp macro="" textlink="">
      <xdr:nvSpPr>
        <xdr:cNvPr id="77" name="楕円 76"/>
        <xdr:cNvSpPr/>
      </xdr:nvSpPr>
      <xdr:spPr bwMode="auto">
        <a:xfrm>
          <a:off x="3556000" y="292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69818</xdr:rowOff>
    </xdr:from>
    <xdr:ext cx="762000" cy="259045"/>
    <xdr:sp macro="" textlink="">
      <xdr:nvSpPr>
        <xdr:cNvPr id="78" name="テキスト ボックス 77"/>
        <xdr:cNvSpPr txBox="1"/>
      </xdr:nvSpPr>
      <xdr:spPr>
        <a:xfrm>
          <a:off x="3225800" y="268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149902</xdr:rowOff>
    </xdr:from>
    <xdr:to>
      <xdr:col>15</xdr:col>
      <xdr:colOff>101600</xdr:colOff>
      <xdr:row>17</xdr:row>
      <xdr:rowOff>80052</xdr:rowOff>
    </xdr:to>
    <xdr:sp macro="" textlink="">
      <xdr:nvSpPr>
        <xdr:cNvPr id="79" name="楕円 78"/>
        <xdr:cNvSpPr/>
      </xdr:nvSpPr>
      <xdr:spPr bwMode="auto">
        <a:xfrm>
          <a:off x="2857500" y="294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90229</xdr:rowOff>
    </xdr:from>
    <xdr:ext cx="762000" cy="259045"/>
    <xdr:sp macro="" textlink="">
      <xdr:nvSpPr>
        <xdr:cNvPr id="80" name="テキスト ボックス 79"/>
        <xdr:cNvSpPr txBox="1"/>
      </xdr:nvSpPr>
      <xdr:spPr>
        <a:xfrm>
          <a:off x="2527300" y="270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129103</xdr:rowOff>
    </xdr:from>
    <xdr:to>
      <xdr:col>29</xdr:col>
      <xdr:colOff>127000</xdr:colOff>
      <xdr:row>37</xdr:row>
      <xdr:rowOff>163622</xdr:rowOff>
    </xdr:to>
    <xdr:cxnSp macro="">
      <xdr:nvCxnSpPr>
        <xdr:cNvPr id="112" name="直線コネクタ 111"/>
        <xdr:cNvCxnSpPr/>
      </xdr:nvCxnSpPr>
      <xdr:spPr bwMode="auto">
        <a:xfrm>
          <a:off x="5003800" y="7253803"/>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168285</xdr:rowOff>
    </xdr:from>
    <xdr:to>
      <xdr:col>26</xdr:col>
      <xdr:colOff>50800</xdr:colOff>
      <xdr:row>37</xdr:row>
      <xdr:rowOff>129103</xdr:rowOff>
    </xdr:to>
    <xdr:cxnSp macro="">
      <xdr:nvCxnSpPr>
        <xdr:cNvPr id="115" name="直線コネクタ 114"/>
        <xdr:cNvCxnSpPr/>
      </xdr:nvCxnSpPr>
      <xdr:spPr bwMode="auto">
        <a:xfrm>
          <a:off x="4305300" y="7121535"/>
          <a:ext cx="698500" cy="13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145219</xdr:rowOff>
    </xdr:from>
    <xdr:to>
      <xdr:col>22</xdr:col>
      <xdr:colOff>114300</xdr:colOff>
      <xdr:row>36</xdr:row>
      <xdr:rowOff>168285</xdr:rowOff>
    </xdr:to>
    <xdr:cxnSp macro="">
      <xdr:nvCxnSpPr>
        <xdr:cNvPr id="118" name="直線コネクタ 117"/>
        <xdr:cNvCxnSpPr/>
      </xdr:nvCxnSpPr>
      <xdr:spPr bwMode="auto">
        <a:xfrm>
          <a:off x="3606800" y="7098469"/>
          <a:ext cx="698500" cy="2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145219</xdr:rowOff>
    </xdr:from>
    <xdr:to>
      <xdr:col>18</xdr:col>
      <xdr:colOff>177800</xdr:colOff>
      <xdr:row>37</xdr:row>
      <xdr:rowOff>34372</xdr:rowOff>
    </xdr:to>
    <xdr:cxnSp macro="">
      <xdr:nvCxnSpPr>
        <xdr:cNvPr id="121" name="直線コネクタ 120"/>
        <xdr:cNvCxnSpPr/>
      </xdr:nvCxnSpPr>
      <xdr:spPr bwMode="auto">
        <a:xfrm flipV="1">
          <a:off x="2908300" y="7098469"/>
          <a:ext cx="698500" cy="6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112822</xdr:rowOff>
    </xdr:from>
    <xdr:to>
      <xdr:col>29</xdr:col>
      <xdr:colOff>177800</xdr:colOff>
      <xdr:row>37</xdr:row>
      <xdr:rowOff>214422</xdr:rowOff>
    </xdr:to>
    <xdr:sp macro="" textlink="">
      <xdr:nvSpPr>
        <xdr:cNvPr id="131" name="楕円 130"/>
        <xdr:cNvSpPr/>
      </xdr:nvSpPr>
      <xdr:spPr bwMode="auto">
        <a:xfrm>
          <a:off x="5600700" y="723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84899</xdr:rowOff>
    </xdr:from>
    <xdr:ext cx="762000" cy="259045"/>
    <xdr:sp macro="" textlink="">
      <xdr:nvSpPr>
        <xdr:cNvPr id="132" name="人口1人当たり決算額の推移該当値テキスト445"/>
        <xdr:cNvSpPr txBox="1"/>
      </xdr:nvSpPr>
      <xdr:spPr>
        <a:xfrm>
          <a:off x="5740400" y="720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78303</xdr:rowOff>
    </xdr:from>
    <xdr:to>
      <xdr:col>26</xdr:col>
      <xdr:colOff>101600</xdr:colOff>
      <xdr:row>37</xdr:row>
      <xdr:rowOff>179903</xdr:rowOff>
    </xdr:to>
    <xdr:sp macro="" textlink="">
      <xdr:nvSpPr>
        <xdr:cNvPr id="133" name="楕円 132"/>
        <xdr:cNvSpPr/>
      </xdr:nvSpPr>
      <xdr:spPr bwMode="auto">
        <a:xfrm>
          <a:off x="4953000" y="720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164680</xdr:rowOff>
    </xdr:from>
    <xdr:ext cx="736600" cy="259045"/>
    <xdr:sp macro="" textlink="">
      <xdr:nvSpPr>
        <xdr:cNvPr id="134" name="テキスト ボックス 133"/>
        <xdr:cNvSpPr txBox="1"/>
      </xdr:nvSpPr>
      <xdr:spPr>
        <a:xfrm>
          <a:off x="4622800" y="728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117485</xdr:rowOff>
    </xdr:from>
    <xdr:to>
      <xdr:col>22</xdr:col>
      <xdr:colOff>165100</xdr:colOff>
      <xdr:row>37</xdr:row>
      <xdr:rowOff>47635</xdr:rowOff>
    </xdr:to>
    <xdr:sp macro="" textlink="">
      <xdr:nvSpPr>
        <xdr:cNvPr id="135" name="楕円 134"/>
        <xdr:cNvSpPr/>
      </xdr:nvSpPr>
      <xdr:spPr bwMode="auto">
        <a:xfrm>
          <a:off x="4254500" y="707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229262</xdr:rowOff>
    </xdr:from>
    <xdr:ext cx="762000" cy="259045"/>
    <xdr:sp macro="" textlink="">
      <xdr:nvSpPr>
        <xdr:cNvPr id="136" name="テキスト ボックス 135"/>
        <xdr:cNvSpPr txBox="1"/>
      </xdr:nvSpPr>
      <xdr:spPr>
        <a:xfrm>
          <a:off x="3924300" y="683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94419</xdr:rowOff>
    </xdr:from>
    <xdr:to>
      <xdr:col>19</xdr:col>
      <xdr:colOff>38100</xdr:colOff>
      <xdr:row>37</xdr:row>
      <xdr:rowOff>24569</xdr:rowOff>
    </xdr:to>
    <xdr:sp macro="" textlink="">
      <xdr:nvSpPr>
        <xdr:cNvPr id="137" name="楕円 136"/>
        <xdr:cNvSpPr/>
      </xdr:nvSpPr>
      <xdr:spPr bwMode="auto">
        <a:xfrm>
          <a:off x="3556000" y="70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206196</xdr:rowOff>
    </xdr:from>
    <xdr:ext cx="762000" cy="259045"/>
    <xdr:sp macro="" textlink="">
      <xdr:nvSpPr>
        <xdr:cNvPr id="138" name="テキスト ボックス 137"/>
        <xdr:cNvSpPr txBox="1"/>
      </xdr:nvSpPr>
      <xdr:spPr>
        <a:xfrm>
          <a:off x="3225800" y="68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155022</xdr:rowOff>
    </xdr:from>
    <xdr:to>
      <xdr:col>15</xdr:col>
      <xdr:colOff>101600</xdr:colOff>
      <xdr:row>37</xdr:row>
      <xdr:rowOff>85172</xdr:rowOff>
    </xdr:to>
    <xdr:sp macro="" textlink="">
      <xdr:nvSpPr>
        <xdr:cNvPr id="139" name="楕円 138"/>
        <xdr:cNvSpPr/>
      </xdr:nvSpPr>
      <xdr:spPr bwMode="auto">
        <a:xfrm>
          <a:off x="2857500" y="710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69949</xdr:rowOff>
    </xdr:from>
    <xdr:ext cx="762000" cy="259045"/>
    <xdr:sp macro="" textlink="">
      <xdr:nvSpPr>
        <xdr:cNvPr id="140" name="テキスト ボックス 139"/>
        <xdr:cNvSpPr txBox="1"/>
      </xdr:nvSpPr>
      <xdr:spPr>
        <a:xfrm>
          <a:off x="2527300" y="71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87998</xdr:rowOff>
    </xdr:from>
    <xdr:to>
      <xdr:col>24</xdr:col>
      <xdr:colOff>63500</xdr:colOff>
      <xdr:row>35</xdr:row>
      <xdr:rowOff>125603</xdr:rowOff>
    </xdr:to>
    <xdr:cxnSp macro="">
      <xdr:nvCxnSpPr>
        <xdr:cNvPr id="61" name="直線コネクタ 60"/>
        <xdr:cNvCxnSpPr/>
      </xdr:nvCxnSpPr>
      <xdr:spPr>
        <a:xfrm>
          <a:off x="3797300" y="6088748"/>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52470</xdr:rowOff>
    </xdr:from>
    <xdr:to>
      <xdr:col>19</xdr:col>
      <xdr:colOff>177800</xdr:colOff>
      <xdr:row>35</xdr:row>
      <xdr:rowOff>87998</xdr:rowOff>
    </xdr:to>
    <xdr:cxnSp macro="">
      <xdr:nvCxnSpPr>
        <xdr:cNvPr id="64" name="直線コネクタ 63"/>
        <xdr:cNvCxnSpPr/>
      </xdr:nvCxnSpPr>
      <xdr:spPr>
        <a:xfrm>
          <a:off x="2908300" y="6053220"/>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32868</xdr:rowOff>
    </xdr:from>
    <xdr:to>
      <xdr:col>15</xdr:col>
      <xdr:colOff>50800</xdr:colOff>
      <xdr:row>35</xdr:row>
      <xdr:rowOff>52470</xdr:rowOff>
    </xdr:to>
    <xdr:cxnSp macro="">
      <xdr:nvCxnSpPr>
        <xdr:cNvPr id="67" name="直線コネクタ 66"/>
        <xdr:cNvCxnSpPr/>
      </xdr:nvCxnSpPr>
      <xdr:spPr>
        <a:xfrm>
          <a:off x="2019300" y="603361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32868</xdr:rowOff>
    </xdr:from>
    <xdr:to>
      <xdr:col>10</xdr:col>
      <xdr:colOff>114300</xdr:colOff>
      <xdr:row>35</xdr:row>
      <xdr:rowOff>57842</xdr:rowOff>
    </xdr:to>
    <xdr:cxnSp macro="">
      <xdr:nvCxnSpPr>
        <xdr:cNvPr id="70" name="直線コネクタ 69"/>
        <xdr:cNvCxnSpPr/>
      </xdr:nvCxnSpPr>
      <xdr:spPr>
        <a:xfrm flipV="1">
          <a:off x="1130300" y="6033618"/>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3090</xdr:rowOff>
    </xdr:from>
    <xdr:ext cx="534377" cy="259045"/>
    <xdr:sp macro="" textlink="">
      <xdr:nvSpPr>
        <xdr:cNvPr id="72" name="テキスト ボックス 71"/>
        <xdr:cNvSpPr txBox="1"/>
      </xdr:nvSpPr>
      <xdr:spPr>
        <a:xfrm>
          <a:off x="1752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74803</xdr:rowOff>
    </xdr:from>
    <xdr:to>
      <xdr:col>24</xdr:col>
      <xdr:colOff>114300</xdr:colOff>
      <xdr:row>36</xdr:row>
      <xdr:rowOff>4953</xdr:rowOff>
    </xdr:to>
    <xdr:sp macro="" textlink="">
      <xdr:nvSpPr>
        <xdr:cNvPr id="80" name="楕円 79"/>
        <xdr:cNvSpPr/>
      </xdr:nvSpPr>
      <xdr:spPr>
        <a:xfrm>
          <a:off x="45847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97680</xdr:rowOff>
    </xdr:from>
    <xdr:ext cx="534377" cy="259045"/>
    <xdr:sp macro="" textlink="">
      <xdr:nvSpPr>
        <xdr:cNvPr id="81" name="人件費該当値テキスト"/>
        <xdr:cNvSpPr txBox="1"/>
      </xdr:nvSpPr>
      <xdr:spPr>
        <a:xfrm>
          <a:off x="4686300"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37198</xdr:rowOff>
    </xdr:from>
    <xdr:to>
      <xdr:col>20</xdr:col>
      <xdr:colOff>38100</xdr:colOff>
      <xdr:row>35</xdr:row>
      <xdr:rowOff>138798</xdr:rowOff>
    </xdr:to>
    <xdr:sp macro="" textlink="">
      <xdr:nvSpPr>
        <xdr:cNvPr id="82" name="楕円 81"/>
        <xdr:cNvSpPr/>
      </xdr:nvSpPr>
      <xdr:spPr>
        <a:xfrm>
          <a:off x="3746500" y="60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155325</xdr:rowOff>
    </xdr:from>
    <xdr:ext cx="534377" cy="259045"/>
    <xdr:sp macro="" textlink="">
      <xdr:nvSpPr>
        <xdr:cNvPr id="83" name="テキスト ボックス 82"/>
        <xdr:cNvSpPr txBox="1"/>
      </xdr:nvSpPr>
      <xdr:spPr>
        <a:xfrm>
          <a:off x="3530111" y="58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1670</xdr:rowOff>
    </xdr:from>
    <xdr:to>
      <xdr:col>15</xdr:col>
      <xdr:colOff>101600</xdr:colOff>
      <xdr:row>35</xdr:row>
      <xdr:rowOff>103270</xdr:rowOff>
    </xdr:to>
    <xdr:sp macro="" textlink="">
      <xdr:nvSpPr>
        <xdr:cNvPr id="84" name="楕円 83"/>
        <xdr:cNvSpPr/>
      </xdr:nvSpPr>
      <xdr:spPr>
        <a:xfrm>
          <a:off x="2857500" y="60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119797</xdr:rowOff>
    </xdr:from>
    <xdr:ext cx="534377" cy="259045"/>
    <xdr:sp macro="" textlink="">
      <xdr:nvSpPr>
        <xdr:cNvPr id="85" name="テキスト ボックス 84"/>
        <xdr:cNvSpPr txBox="1"/>
      </xdr:nvSpPr>
      <xdr:spPr>
        <a:xfrm>
          <a:off x="2641111" y="57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153518</xdr:rowOff>
    </xdr:from>
    <xdr:to>
      <xdr:col>10</xdr:col>
      <xdr:colOff>165100</xdr:colOff>
      <xdr:row>35</xdr:row>
      <xdr:rowOff>83668</xdr:rowOff>
    </xdr:to>
    <xdr:sp macro="" textlink="">
      <xdr:nvSpPr>
        <xdr:cNvPr id="86" name="楕円 85"/>
        <xdr:cNvSpPr/>
      </xdr:nvSpPr>
      <xdr:spPr>
        <a:xfrm>
          <a:off x="1968500" y="598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100195</xdr:rowOff>
    </xdr:from>
    <xdr:ext cx="534377" cy="259045"/>
    <xdr:sp macro="" textlink="">
      <xdr:nvSpPr>
        <xdr:cNvPr id="87" name="テキスト ボックス 86"/>
        <xdr:cNvSpPr txBox="1"/>
      </xdr:nvSpPr>
      <xdr:spPr>
        <a:xfrm>
          <a:off x="1752111" y="57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7042</xdr:rowOff>
    </xdr:from>
    <xdr:to>
      <xdr:col>6</xdr:col>
      <xdr:colOff>38100</xdr:colOff>
      <xdr:row>35</xdr:row>
      <xdr:rowOff>108642</xdr:rowOff>
    </xdr:to>
    <xdr:sp macro="" textlink="">
      <xdr:nvSpPr>
        <xdr:cNvPr id="88" name="楕円 87"/>
        <xdr:cNvSpPr/>
      </xdr:nvSpPr>
      <xdr:spPr>
        <a:xfrm>
          <a:off x="1079500" y="60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125169</xdr:rowOff>
    </xdr:from>
    <xdr:ext cx="534377" cy="259045"/>
    <xdr:sp macro="" textlink="">
      <xdr:nvSpPr>
        <xdr:cNvPr id="89" name="テキスト ボックス 88"/>
        <xdr:cNvSpPr txBox="1"/>
      </xdr:nvSpPr>
      <xdr:spPr>
        <a:xfrm>
          <a:off x="863111" y="57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168942</xdr:rowOff>
    </xdr:from>
    <xdr:to>
      <xdr:col>24</xdr:col>
      <xdr:colOff>63500</xdr:colOff>
      <xdr:row>57</xdr:row>
      <xdr:rowOff>8123</xdr:rowOff>
    </xdr:to>
    <xdr:cxnSp macro="">
      <xdr:nvCxnSpPr>
        <xdr:cNvPr id="116" name="直線コネクタ 115"/>
        <xdr:cNvCxnSpPr/>
      </xdr:nvCxnSpPr>
      <xdr:spPr>
        <a:xfrm flipV="1">
          <a:off x="3797300" y="9770142"/>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8123</xdr:rowOff>
    </xdr:from>
    <xdr:to>
      <xdr:col>19</xdr:col>
      <xdr:colOff>177800</xdr:colOff>
      <xdr:row>57</xdr:row>
      <xdr:rowOff>50633</xdr:rowOff>
    </xdr:to>
    <xdr:cxnSp macro="">
      <xdr:nvCxnSpPr>
        <xdr:cNvPr id="119" name="直線コネクタ 118"/>
        <xdr:cNvCxnSpPr/>
      </xdr:nvCxnSpPr>
      <xdr:spPr>
        <a:xfrm flipV="1">
          <a:off x="2908300" y="9780773"/>
          <a:ext cx="889000" cy="4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50633</xdr:rowOff>
    </xdr:from>
    <xdr:to>
      <xdr:col>15</xdr:col>
      <xdr:colOff>50800</xdr:colOff>
      <xdr:row>57</xdr:row>
      <xdr:rowOff>78591</xdr:rowOff>
    </xdr:to>
    <xdr:cxnSp macro="">
      <xdr:nvCxnSpPr>
        <xdr:cNvPr id="122" name="直線コネクタ 121"/>
        <xdr:cNvCxnSpPr/>
      </xdr:nvCxnSpPr>
      <xdr:spPr>
        <a:xfrm flipV="1">
          <a:off x="2019300" y="9823283"/>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78591</xdr:rowOff>
    </xdr:from>
    <xdr:to>
      <xdr:col>10</xdr:col>
      <xdr:colOff>114300</xdr:colOff>
      <xdr:row>57</xdr:row>
      <xdr:rowOff>102379</xdr:rowOff>
    </xdr:to>
    <xdr:cxnSp macro="">
      <xdr:nvCxnSpPr>
        <xdr:cNvPr id="125" name="直線コネクタ 124"/>
        <xdr:cNvCxnSpPr/>
      </xdr:nvCxnSpPr>
      <xdr:spPr>
        <a:xfrm flipV="1">
          <a:off x="1130300" y="9851241"/>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118142</xdr:rowOff>
    </xdr:from>
    <xdr:to>
      <xdr:col>24</xdr:col>
      <xdr:colOff>114300</xdr:colOff>
      <xdr:row>57</xdr:row>
      <xdr:rowOff>48292</xdr:rowOff>
    </xdr:to>
    <xdr:sp macro="" textlink="">
      <xdr:nvSpPr>
        <xdr:cNvPr id="135" name="楕円 134"/>
        <xdr:cNvSpPr/>
      </xdr:nvSpPr>
      <xdr:spPr>
        <a:xfrm>
          <a:off x="4584700" y="9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96569</xdr:rowOff>
    </xdr:from>
    <xdr:ext cx="534377" cy="259045"/>
    <xdr:sp macro="" textlink="">
      <xdr:nvSpPr>
        <xdr:cNvPr id="136" name="物件費該当値テキスト"/>
        <xdr:cNvSpPr txBox="1"/>
      </xdr:nvSpPr>
      <xdr:spPr>
        <a:xfrm>
          <a:off x="4686300" y="9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128773</xdr:rowOff>
    </xdr:from>
    <xdr:to>
      <xdr:col>20</xdr:col>
      <xdr:colOff>38100</xdr:colOff>
      <xdr:row>57</xdr:row>
      <xdr:rowOff>58923</xdr:rowOff>
    </xdr:to>
    <xdr:sp macro="" textlink="">
      <xdr:nvSpPr>
        <xdr:cNvPr id="137" name="楕円 136"/>
        <xdr:cNvSpPr/>
      </xdr:nvSpPr>
      <xdr:spPr>
        <a:xfrm>
          <a:off x="3746500" y="97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50050</xdr:rowOff>
    </xdr:from>
    <xdr:ext cx="534377" cy="259045"/>
    <xdr:sp macro="" textlink="">
      <xdr:nvSpPr>
        <xdr:cNvPr id="138" name="テキスト ボックス 137"/>
        <xdr:cNvSpPr txBox="1"/>
      </xdr:nvSpPr>
      <xdr:spPr>
        <a:xfrm>
          <a:off x="3530111" y="982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171283</xdr:rowOff>
    </xdr:from>
    <xdr:to>
      <xdr:col>15</xdr:col>
      <xdr:colOff>101600</xdr:colOff>
      <xdr:row>57</xdr:row>
      <xdr:rowOff>101433</xdr:rowOff>
    </xdr:to>
    <xdr:sp macro="" textlink="">
      <xdr:nvSpPr>
        <xdr:cNvPr id="139" name="楕円 138"/>
        <xdr:cNvSpPr/>
      </xdr:nvSpPr>
      <xdr:spPr>
        <a:xfrm>
          <a:off x="2857500" y="97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92560</xdr:rowOff>
    </xdr:from>
    <xdr:ext cx="534377" cy="259045"/>
    <xdr:sp macro="" textlink="">
      <xdr:nvSpPr>
        <xdr:cNvPr id="140" name="テキスト ボックス 139"/>
        <xdr:cNvSpPr txBox="1"/>
      </xdr:nvSpPr>
      <xdr:spPr>
        <a:xfrm>
          <a:off x="2641111" y="98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27791</xdr:rowOff>
    </xdr:from>
    <xdr:to>
      <xdr:col>10</xdr:col>
      <xdr:colOff>165100</xdr:colOff>
      <xdr:row>57</xdr:row>
      <xdr:rowOff>129391</xdr:rowOff>
    </xdr:to>
    <xdr:sp macro="" textlink="">
      <xdr:nvSpPr>
        <xdr:cNvPr id="141" name="楕円 140"/>
        <xdr:cNvSpPr/>
      </xdr:nvSpPr>
      <xdr:spPr>
        <a:xfrm>
          <a:off x="1968500" y="98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120518</xdr:rowOff>
    </xdr:from>
    <xdr:ext cx="534377" cy="259045"/>
    <xdr:sp macro="" textlink="">
      <xdr:nvSpPr>
        <xdr:cNvPr id="142" name="テキスト ボックス 141"/>
        <xdr:cNvSpPr txBox="1"/>
      </xdr:nvSpPr>
      <xdr:spPr>
        <a:xfrm>
          <a:off x="1752111" y="98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51579</xdr:rowOff>
    </xdr:from>
    <xdr:to>
      <xdr:col>6</xdr:col>
      <xdr:colOff>38100</xdr:colOff>
      <xdr:row>57</xdr:row>
      <xdr:rowOff>153179</xdr:rowOff>
    </xdr:to>
    <xdr:sp macro="" textlink="">
      <xdr:nvSpPr>
        <xdr:cNvPr id="143" name="楕円 142"/>
        <xdr:cNvSpPr/>
      </xdr:nvSpPr>
      <xdr:spPr>
        <a:xfrm>
          <a:off x="1079500" y="98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144306</xdr:rowOff>
    </xdr:from>
    <xdr:ext cx="534377" cy="259045"/>
    <xdr:sp macro="" textlink="">
      <xdr:nvSpPr>
        <xdr:cNvPr id="144" name="テキスト ボックス 143"/>
        <xdr:cNvSpPr txBox="1"/>
      </xdr:nvSpPr>
      <xdr:spPr>
        <a:xfrm>
          <a:off x="863111" y="99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16942</xdr:rowOff>
    </xdr:from>
    <xdr:to>
      <xdr:col>24</xdr:col>
      <xdr:colOff>63500</xdr:colOff>
      <xdr:row>77</xdr:row>
      <xdr:rowOff>50088</xdr:rowOff>
    </xdr:to>
    <xdr:cxnSp macro="">
      <xdr:nvCxnSpPr>
        <xdr:cNvPr id="171" name="直線コネクタ 170"/>
        <xdr:cNvCxnSpPr/>
      </xdr:nvCxnSpPr>
      <xdr:spPr>
        <a:xfrm flipV="1">
          <a:off x="3797300" y="13218592"/>
          <a:ext cx="8382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117388</xdr:rowOff>
    </xdr:from>
    <xdr:to>
      <xdr:col>19</xdr:col>
      <xdr:colOff>177800</xdr:colOff>
      <xdr:row>77</xdr:row>
      <xdr:rowOff>50088</xdr:rowOff>
    </xdr:to>
    <xdr:cxnSp macro="">
      <xdr:nvCxnSpPr>
        <xdr:cNvPr id="174" name="直線コネクタ 173"/>
        <xdr:cNvCxnSpPr/>
      </xdr:nvCxnSpPr>
      <xdr:spPr>
        <a:xfrm>
          <a:off x="2908300" y="13147588"/>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117388</xdr:rowOff>
    </xdr:from>
    <xdr:to>
      <xdr:col>15</xdr:col>
      <xdr:colOff>50800</xdr:colOff>
      <xdr:row>77</xdr:row>
      <xdr:rowOff>22520</xdr:rowOff>
    </xdr:to>
    <xdr:cxnSp macro="">
      <xdr:nvCxnSpPr>
        <xdr:cNvPr id="177" name="直線コネクタ 176"/>
        <xdr:cNvCxnSpPr/>
      </xdr:nvCxnSpPr>
      <xdr:spPr>
        <a:xfrm flipV="1">
          <a:off x="2019300" y="13147588"/>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17537</xdr:rowOff>
    </xdr:from>
    <xdr:to>
      <xdr:col>10</xdr:col>
      <xdr:colOff>114300</xdr:colOff>
      <xdr:row>77</xdr:row>
      <xdr:rowOff>22520</xdr:rowOff>
    </xdr:to>
    <xdr:cxnSp macro="">
      <xdr:nvCxnSpPr>
        <xdr:cNvPr id="180" name="直線コネクタ 179"/>
        <xdr:cNvCxnSpPr/>
      </xdr:nvCxnSpPr>
      <xdr:spPr>
        <a:xfrm>
          <a:off x="1130300" y="13219187"/>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xdr:rowOff>
    </xdr:from>
    <xdr:ext cx="469744" cy="259045"/>
    <xdr:sp macro="" textlink="">
      <xdr:nvSpPr>
        <xdr:cNvPr id="182" name="テキスト ボックス 181"/>
        <xdr:cNvSpPr txBox="1"/>
      </xdr:nvSpPr>
      <xdr:spPr>
        <a:xfrm>
          <a:off x="1784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21607</xdr:rowOff>
    </xdr:from>
    <xdr:ext cx="469744" cy="259045"/>
    <xdr:sp macro="" textlink="">
      <xdr:nvSpPr>
        <xdr:cNvPr id="184" name="テキスト ボックス 183"/>
        <xdr:cNvSpPr txBox="1"/>
      </xdr:nvSpPr>
      <xdr:spPr>
        <a:xfrm>
          <a:off x="895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137592</xdr:rowOff>
    </xdr:from>
    <xdr:to>
      <xdr:col>24</xdr:col>
      <xdr:colOff>114300</xdr:colOff>
      <xdr:row>77</xdr:row>
      <xdr:rowOff>67742</xdr:rowOff>
    </xdr:to>
    <xdr:sp macro="" textlink="">
      <xdr:nvSpPr>
        <xdr:cNvPr id="190" name="楕円 189"/>
        <xdr:cNvSpPr/>
      </xdr:nvSpPr>
      <xdr:spPr>
        <a:xfrm>
          <a:off x="45847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160469</xdr:rowOff>
    </xdr:from>
    <xdr:ext cx="469744" cy="259045"/>
    <xdr:sp macro="" textlink="">
      <xdr:nvSpPr>
        <xdr:cNvPr id="191" name="維持補修費該当値テキスト"/>
        <xdr:cNvSpPr txBox="1"/>
      </xdr:nvSpPr>
      <xdr:spPr>
        <a:xfrm>
          <a:off x="4686300" y="130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170738</xdr:rowOff>
    </xdr:from>
    <xdr:to>
      <xdr:col>20</xdr:col>
      <xdr:colOff>38100</xdr:colOff>
      <xdr:row>77</xdr:row>
      <xdr:rowOff>100888</xdr:rowOff>
    </xdr:to>
    <xdr:sp macro="" textlink="">
      <xdr:nvSpPr>
        <xdr:cNvPr id="192" name="楕円 191"/>
        <xdr:cNvSpPr/>
      </xdr:nvSpPr>
      <xdr:spPr>
        <a:xfrm>
          <a:off x="3746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117415</xdr:rowOff>
    </xdr:from>
    <xdr:ext cx="469744" cy="259045"/>
    <xdr:sp macro="" textlink="">
      <xdr:nvSpPr>
        <xdr:cNvPr id="193" name="テキスト ボックス 192"/>
        <xdr:cNvSpPr txBox="1"/>
      </xdr:nvSpPr>
      <xdr:spPr>
        <a:xfrm>
          <a:off x="3562428" y="129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66588</xdr:rowOff>
    </xdr:from>
    <xdr:to>
      <xdr:col>15</xdr:col>
      <xdr:colOff>101600</xdr:colOff>
      <xdr:row>76</xdr:row>
      <xdr:rowOff>168188</xdr:rowOff>
    </xdr:to>
    <xdr:sp macro="" textlink="">
      <xdr:nvSpPr>
        <xdr:cNvPr id="194" name="楕円 193"/>
        <xdr:cNvSpPr/>
      </xdr:nvSpPr>
      <xdr:spPr>
        <a:xfrm>
          <a:off x="2857500" y="13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13266</xdr:rowOff>
    </xdr:from>
    <xdr:ext cx="469744" cy="259045"/>
    <xdr:sp macro="" textlink="">
      <xdr:nvSpPr>
        <xdr:cNvPr id="195" name="テキスト ボックス 194"/>
        <xdr:cNvSpPr txBox="1"/>
      </xdr:nvSpPr>
      <xdr:spPr>
        <a:xfrm>
          <a:off x="2673428" y="128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143170</xdr:rowOff>
    </xdr:from>
    <xdr:to>
      <xdr:col>10</xdr:col>
      <xdr:colOff>165100</xdr:colOff>
      <xdr:row>77</xdr:row>
      <xdr:rowOff>73320</xdr:rowOff>
    </xdr:to>
    <xdr:sp macro="" textlink="">
      <xdr:nvSpPr>
        <xdr:cNvPr id="196" name="楕円 195"/>
        <xdr:cNvSpPr/>
      </xdr:nvSpPr>
      <xdr:spPr>
        <a:xfrm>
          <a:off x="1968500" y="131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89847</xdr:rowOff>
    </xdr:from>
    <xdr:ext cx="469744" cy="259045"/>
    <xdr:sp macro="" textlink="">
      <xdr:nvSpPr>
        <xdr:cNvPr id="197" name="テキスト ボックス 196"/>
        <xdr:cNvSpPr txBox="1"/>
      </xdr:nvSpPr>
      <xdr:spPr>
        <a:xfrm>
          <a:off x="1784428" y="129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138187</xdr:rowOff>
    </xdr:from>
    <xdr:to>
      <xdr:col>6</xdr:col>
      <xdr:colOff>38100</xdr:colOff>
      <xdr:row>77</xdr:row>
      <xdr:rowOff>68337</xdr:rowOff>
    </xdr:to>
    <xdr:sp macro="" textlink="">
      <xdr:nvSpPr>
        <xdr:cNvPr id="198" name="楕円 197"/>
        <xdr:cNvSpPr/>
      </xdr:nvSpPr>
      <xdr:spPr>
        <a:xfrm>
          <a:off x="1079500" y="13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84863</xdr:rowOff>
    </xdr:from>
    <xdr:ext cx="469744" cy="259045"/>
    <xdr:sp macro="" textlink="">
      <xdr:nvSpPr>
        <xdr:cNvPr id="199" name="テキスト ボックス 198"/>
        <xdr:cNvSpPr txBox="1"/>
      </xdr:nvSpPr>
      <xdr:spPr>
        <a:xfrm>
          <a:off x="895428" y="129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121617</xdr:rowOff>
    </xdr:from>
    <xdr:to>
      <xdr:col>24</xdr:col>
      <xdr:colOff>63500</xdr:colOff>
      <xdr:row>96</xdr:row>
      <xdr:rowOff>135768</xdr:rowOff>
    </xdr:to>
    <xdr:cxnSp macro="">
      <xdr:nvCxnSpPr>
        <xdr:cNvPr id="227" name="直線コネクタ 226"/>
        <xdr:cNvCxnSpPr/>
      </xdr:nvCxnSpPr>
      <xdr:spPr>
        <a:xfrm flipV="1">
          <a:off x="3797300" y="16580817"/>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135768</xdr:rowOff>
    </xdr:from>
    <xdr:to>
      <xdr:col>19</xdr:col>
      <xdr:colOff>177800</xdr:colOff>
      <xdr:row>97</xdr:row>
      <xdr:rowOff>77406</xdr:rowOff>
    </xdr:to>
    <xdr:cxnSp macro="">
      <xdr:nvCxnSpPr>
        <xdr:cNvPr id="230" name="直線コネクタ 229"/>
        <xdr:cNvCxnSpPr/>
      </xdr:nvCxnSpPr>
      <xdr:spPr>
        <a:xfrm flipV="1">
          <a:off x="2908300" y="16594968"/>
          <a:ext cx="889000" cy="1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22268</xdr:rowOff>
    </xdr:from>
    <xdr:to>
      <xdr:col>15</xdr:col>
      <xdr:colOff>50800</xdr:colOff>
      <xdr:row>97</xdr:row>
      <xdr:rowOff>77406</xdr:rowOff>
    </xdr:to>
    <xdr:cxnSp macro="">
      <xdr:nvCxnSpPr>
        <xdr:cNvPr id="233" name="直線コネクタ 232"/>
        <xdr:cNvCxnSpPr/>
      </xdr:nvCxnSpPr>
      <xdr:spPr>
        <a:xfrm>
          <a:off x="2019300" y="16652918"/>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22268</xdr:rowOff>
    </xdr:from>
    <xdr:to>
      <xdr:col>10</xdr:col>
      <xdr:colOff>114300</xdr:colOff>
      <xdr:row>97</xdr:row>
      <xdr:rowOff>158034</xdr:rowOff>
    </xdr:to>
    <xdr:cxnSp macro="">
      <xdr:nvCxnSpPr>
        <xdr:cNvPr id="236" name="直線コネクタ 235"/>
        <xdr:cNvCxnSpPr/>
      </xdr:nvCxnSpPr>
      <xdr:spPr>
        <a:xfrm flipV="1">
          <a:off x="1130300" y="16652918"/>
          <a:ext cx="889000" cy="1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70817</xdr:rowOff>
    </xdr:from>
    <xdr:to>
      <xdr:col>24</xdr:col>
      <xdr:colOff>114300</xdr:colOff>
      <xdr:row>97</xdr:row>
      <xdr:rowOff>967</xdr:rowOff>
    </xdr:to>
    <xdr:sp macro="" textlink="">
      <xdr:nvSpPr>
        <xdr:cNvPr id="246" name="楕円 245"/>
        <xdr:cNvSpPr/>
      </xdr:nvSpPr>
      <xdr:spPr>
        <a:xfrm>
          <a:off x="4584700" y="165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49244</xdr:rowOff>
    </xdr:from>
    <xdr:ext cx="534377" cy="259045"/>
    <xdr:sp macro="" textlink="">
      <xdr:nvSpPr>
        <xdr:cNvPr id="247" name="扶助費該当値テキスト"/>
        <xdr:cNvSpPr txBox="1"/>
      </xdr:nvSpPr>
      <xdr:spPr>
        <a:xfrm>
          <a:off x="4686300" y="16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84968</xdr:rowOff>
    </xdr:from>
    <xdr:to>
      <xdr:col>20</xdr:col>
      <xdr:colOff>38100</xdr:colOff>
      <xdr:row>97</xdr:row>
      <xdr:rowOff>15118</xdr:rowOff>
    </xdr:to>
    <xdr:sp macro="" textlink="">
      <xdr:nvSpPr>
        <xdr:cNvPr id="248" name="楕円 247"/>
        <xdr:cNvSpPr/>
      </xdr:nvSpPr>
      <xdr:spPr>
        <a:xfrm>
          <a:off x="3746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6245</xdr:rowOff>
    </xdr:from>
    <xdr:ext cx="534377" cy="259045"/>
    <xdr:sp macro="" textlink="">
      <xdr:nvSpPr>
        <xdr:cNvPr id="249" name="テキスト ボックス 248"/>
        <xdr:cNvSpPr txBox="1"/>
      </xdr:nvSpPr>
      <xdr:spPr>
        <a:xfrm>
          <a:off x="3530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26606</xdr:rowOff>
    </xdr:from>
    <xdr:to>
      <xdr:col>15</xdr:col>
      <xdr:colOff>101600</xdr:colOff>
      <xdr:row>97</xdr:row>
      <xdr:rowOff>128206</xdr:rowOff>
    </xdr:to>
    <xdr:sp macro="" textlink="">
      <xdr:nvSpPr>
        <xdr:cNvPr id="250" name="楕円 249"/>
        <xdr:cNvSpPr/>
      </xdr:nvSpPr>
      <xdr:spPr>
        <a:xfrm>
          <a:off x="2857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119333</xdr:rowOff>
    </xdr:from>
    <xdr:ext cx="534377" cy="259045"/>
    <xdr:sp macro="" textlink="">
      <xdr:nvSpPr>
        <xdr:cNvPr id="251" name="テキスト ボックス 250"/>
        <xdr:cNvSpPr txBox="1"/>
      </xdr:nvSpPr>
      <xdr:spPr>
        <a:xfrm>
          <a:off x="2641111"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142918</xdr:rowOff>
    </xdr:from>
    <xdr:to>
      <xdr:col>10</xdr:col>
      <xdr:colOff>165100</xdr:colOff>
      <xdr:row>97</xdr:row>
      <xdr:rowOff>73068</xdr:rowOff>
    </xdr:to>
    <xdr:sp macro="" textlink="">
      <xdr:nvSpPr>
        <xdr:cNvPr id="252" name="楕円 251"/>
        <xdr:cNvSpPr/>
      </xdr:nvSpPr>
      <xdr:spPr>
        <a:xfrm>
          <a:off x="1968500" y="166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64195</xdr:rowOff>
    </xdr:from>
    <xdr:ext cx="534377" cy="259045"/>
    <xdr:sp macro="" textlink="">
      <xdr:nvSpPr>
        <xdr:cNvPr id="253" name="テキスト ボックス 252"/>
        <xdr:cNvSpPr txBox="1"/>
      </xdr:nvSpPr>
      <xdr:spPr>
        <a:xfrm>
          <a:off x="1752111" y="166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107234</xdr:rowOff>
    </xdr:from>
    <xdr:to>
      <xdr:col>6</xdr:col>
      <xdr:colOff>38100</xdr:colOff>
      <xdr:row>98</xdr:row>
      <xdr:rowOff>37384</xdr:rowOff>
    </xdr:to>
    <xdr:sp macro="" textlink="">
      <xdr:nvSpPr>
        <xdr:cNvPr id="254" name="楕円 253"/>
        <xdr:cNvSpPr/>
      </xdr:nvSpPr>
      <xdr:spPr>
        <a:xfrm>
          <a:off x="1079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28511</xdr:rowOff>
    </xdr:from>
    <xdr:ext cx="534377" cy="259045"/>
    <xdr:sp macro="" textlink="">
      <xdr:nvSpPr>
        <xdr:cNvPr id="255" name="テキスト ボックス 254"/>
        <xdr:cNvSpPr txBox="1"/>
      </xdr:nvSpPr>
      <xdr:spPr>
        <a:xfrm>
          <a:off x="863111" y="168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12555</xdr:rowOff>
    </xdr:from>
    <xdr:to>
      <xdr:col>55</xdr:col>
      <xdr:colOff>0</xdr:colOff>
      <xdr:row>37</xdr:row>
      <xdr:rowOff>88842</xdr:rowOff>
    </xdr:to>
    <xdr:cxnSp macro="">
      <xdr:nvCxnSpPr>
        <xdr:cNvPr id="286" name="直線コネクタ 285"/>
        <xdr:cNvCxnSpPr/>
      </xdr:nvCxnSpPr>
      <xdr:spPr>
        <a:xfrm flipV="1">
          <a:off x="9639300" y="6356205"/>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27000</xdr:rowOff>
    </xdr:from>
    <xdr:to>
      <xdr:col>50</xdr:col>
      <xdr:colOff>114300</xdr:colOff>
      <xdr:row>37</xdr:row>
      <xdr:rowOff>88842</xdr:rowOff>
    </xdr:to>
    <xdr:cxnSp macro="">
      <xdr:nvCxnSpPr>
        <xdr:cNvPr id="289" name="直線コネクタ 288"/>
        <xdr:cNvCxnSpPr/>
      </xdr:nvCxnSpPr>
      <xdr:spPr>
        <a:xfrm>
          <a:off x="8750300" y="637065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27000</xdr:rowOff>
    </xdr:from>
    <xdr:to>
      <xdr:col>45</xdr:col>
      <xdr:colOff>177800</xdr:colOff>
      <xdr:row>37</xdr:row>
      <xdr:rowOff>93196</xdr:rowOff>
    </xdr:to>
    <xdr:cxnSp macro="">
      <xdr:nvCxnSpPr>
        <xdr:cNvPr id="292" name="直線コネクタ 291"/>
        <xdr:cNvCxnSpPr/>
      </xdr:nvCxnSpPr>
      <xdr:spPr>
        <a:xfrm flipV="1">
          <a:off x="7861300" y="6370650"/>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93196</xdr:rowOff>
    </xdr:from>
    <xdr:to>
      <xdr:col>41</xdr:col>
      <xdr:colOff>50800</xdr:colOff>
      <xdr:row>37</xdr:row>
      <xdr:rowOff>127802</xdr:rowOff>
    </xdr:to>
    <xdr:cxnSp macro="">
      <xdr:nvCxnSpPr>
        <xdr:cNvPr id="295" name="直線コネクタ 294"/>
        <xdr:cNvCxnSpPr/>
      </xdr:nvCxnSpPr>
      <xdr:spPr>
        <a:xfrm flipV="1">
          <a:off x="6972300" y="6436846"/>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133205</xdr:rowOff>
    </xdr:from>
    <xdr:to>
      <xdr:col>55</xdr:col>
      <xdr:colOff>50800</xdr:colOff>
      <xdr:row>37</xdr:row>
      <xdr:rowOff>63355</xdr:rowOff>
    </xdr:to>
    <xdr:sp macro="" textlink="">
      <xdr:nvSpPr>
        <xdr:cNvPr id="305" name="楕円 304"/>
        <xdr:cNvSpPr/>
      </xdr:nvSpPr>
      <xdr:spPr>
        <a:xfrm>
          <a:off x="104267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111632</xdr:rowOff>
    </xdr:from>
    <xdr:ext cx="534377" cy="259045"/>
    <xdr:sp macro="" textlink="">
      <xdr:nvSpPr>
        <xdr:cNvPr id="306" name="補助費等該当値テキスト"/>
        <xdr:cNvSpPr txBox="1"/>
      </xdr:nvSpPr>
      <xdr:spPr>
        <a:xfrm>
          <a:off x="10528300" y="62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38042</xdr:rowOff>
    </xdr:from>
    <xdr:to>
      <xdr:col>50</xdr:col>
      <xdr:colOff>165100</xdr:colOff>
      <xdr:row>37</xdr:row>
      <xdr:rowOff>139642</xdr:rowOff>
    </xdr:to>
    <xdr:sp macro="" textlink="">
      <xdr:nvSpPr>
        <xdr:cNvPr id="307" name="楕円 306"/>
        <xdr:cNvSpPr/>
      </xdr:nvSpPr>
      <xdr:spPr>
        <a:xfrm>
          <a:off x="9588500" y="63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130769</xdr:rowOff>
    </xdr:from>
    <xdr:ext cx="534377" cy="259045"/>
    <xdr:sp macro="" textlink="">
      <xdr:nvSpPr>
        <xdr:cNvPr id="308" name="テキスト ボックス 307"/>
        <xdr:cNvSpPr txBox="1"/>
      </xdr:nvSpPr>
      <xdr:spPr>
        <a:xfrm>
          <a:off x="9372111" y="64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147650</xdr:rowOff>
    </xdr:from>
    <xdr:to>
      <xdr:col>46</xdr:col>
      <xdr:colOff>38100</xdr:colOff>
      <xdr:row>37</xdr:row>
      <xdr:rowOff>77800</xdr:rowOff>
    </xdr:to>
    <xdr:sp macro="" textlink="">
      <xdr:nvSpPr>
        <xdr:cNvPr id="309" name="楕円 308"/>
        <xdr:cNvSpPr/>
      </xdr:nvSpPr>
      <xdr:spPr>
        <a:xfrm>
          <a:off x="8699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68927</xdr:rowOff>
    </xdr:from>
    <xdr:ext cx="534377" cy="259045"/>
    <xdr:sp macro="" textlink="">
      <xdr:nvSpPr>
        <xdr:cNvPr id="310" name="テキスト ボックス 309"/>
        <xdr:cNvSpPr txBox="1"/>
      </xdr:nvSpPr>
      <xdr:spPr>
        <a:xfrm>
          <a:off x="8483111"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42396</xdr:rowOff>
    </xdr:from>
    <xdr:to>
      <xdr:col>41</xdr:col>
      <xdr:colOff>101600</xdr:colOff>
      <xdr:row>37</xdr:row>
      <xdr:rowOff>143996</xdr:rowOff>
    </xdr:to>
    <xdr:sp macro="" textlink="">
      <xdr:nvSpPr>
        <xdr:cNvPr id="311" name="楕円 310"/>
        <xdr:cNvSpPr/>
      </xdr:nvSpPr>
      <xdr:spPr>
        <a:xfrm>
          <a:off x="7810500" y="63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135123</xdr:rowOff>
    </xdr:from>
    <xdr:ext cx="534377" cy="259045"/>
    <xdr:sp macro="" textlink="">
      <xdr:nvSpPr>
        <xdr:cNvPr id="312" name="テキスト ボックス 311"/>
        <xdr:cNvSpPr txBox="1"/>
      </xdr:nvSpPr>
      <xdr:spPr>
        <a:xfrm>
          <a:off x="7594111" y="64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77002</xdr:rowOff>
    </xdr:from>
    <xdr:to>
      <xdr:col>36</xdr:col>
      <xdr:colOff>165100</xdr:colOff>
      <xdr:row>38</xdr:row>
      <xdr:rowOff>7152</xdr:rowOff>
    </xdr:to>
    <xdr:sp macro="" textlink="">
      <xdr:nvSpPr>
        <xdr:cNvPr id="313" name="楕円 312"/>
        <xdr:cNvSpPr/>
      </xdr:nvSpPr>
      <xdr:spPr>
        <a:xfrm>
          <a:off x="6921500" y="64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169729</xdr:rowOff>
    </xdr:from>
    <xdr:ext cx="534377" cy="259045"/>
    <xdr:sp macro="" textlink="">
      <xdr:nvSpPr>
        <xdr:cNvPr id="314" name="テキスト ボックス 313"/>
        <xdr:cNvSpPr txBox="1"/>
      </xdr:nvSpPr>
      <xdr:spPr>
        <a:xfrm>
          <a:off x="6705111" y="65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53289</xdr:rowOff>
    </xdr:from>
    <xdr:to>
      <xdr:col>55</xdr:col>
      <xdr:colOff>0</xdr:colOff>
      <xdr:row>56</xdr:row>
      <xdr:rowOff>79785</xdr:rowOff>
    </xdr:to>
    <xdr:cxnSp macro="">
      <xdr:nvCxnSpPr>
        <xdr:cNvPr id="345" name="直線コネクタ 344"/>
        <xdr:cNvCxnSpPr/>
      </xdr:nvCxnSpPr>
      <xdr:spPr>
        <a:xfrm>
          <a:off x="9639300" y="9654489"/>
          <a:ext cx="8382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53289</xdr:rowOff>
    </xdr:from>
    <xdr:to>
      <xdr:col>50</xdr:col>
      <xdr:colOff>114300</xdr:colOff>
      <xdr:row>57</xdr:row>
      <xdr:rowOff>42262</xdr:rowOff>
    </xdr:to>
    <xdr:cxnSp macro="">
      <xdr:nvCxnSpPr>
        <xdr:cNvPr id="348" name="直線コネクタ 347"/>
        <xdr:cNvCxnSpPr/>
      </xdr:nvCxnSpPr>
      <xdr:spPr>
        <a:xfrm flipV="1">
          <a:off x="8750300" y="9654489"/>
          <a:ext cx="889000" cy="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42262</xdr:rowOff>
    </xdr:from>
    <xdr:to>
      <xdr:col>45</xdr:col>
      <xdr:colOff>177800</xdr:colOff>
      <xdr:row>58</xdr:row>
      <xdr:rowOff>450</xdr:rowOff>
    </xdr:to>
    <xdr:cxnSp macro="">
      <xdr:nvCxnSpPr>
        <xdr:cNvPr id="351" name="直線コネクタ 350"/>
        <xdr:cNvCxnSpPr/>
      </xdr:nvCxnSpPr>
      <xdr:spPr>
        <a:xfrm flipV="1">
          <a:off x="7861300" y="9814912"/>
          <a:ext cx="889000" cy="12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72992</xdr:rowOff>
    </xdr:from>
    <xdr:to>
      <xdr:col>41</xdr:col>
      <xdr:colOff>50800</xdr:colOff>
      <xdr:row>58</xdr:row>
      <xdr:rowOff>450</xdr:rowOff>
    </xdr:to>
    <xdr:cxnSp macro="">
      <xdr:nvCxnSpPr>
        <xdr:cNvPr id="354" name="直線コネクタ 353"/>
        <xdr:cNvCxnSpPr/>
      </xdr:nvCxnSpPr>
      <xdr:spPr>
        <a:xfrm>
          <a:off x="6972300" y="9845642"/>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28985</xdr:rowOff>
    </xdr:from>
    <xdr:to>
      <xdr:col>55</xdr:col>
      <xdr:colOff>50800</xdr:colOff>
      <xdr:row>56</xdr:row>
      <xdr:rowOff>130585</xdr:rowOff>
    </xdr:to>
    <xdr:sp macro="" textlink="">
      <xdr:nvSpPr>
        <xdr:cNvPr id="364" name="楕円 363"/>
        <xdr:cNvSpPr/>
      </xdr:nvSpPr>
      <xdr:spPr>
        <a:xfrm>
          <a:off x="10426700" y="96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7412</xdr:rowOff>
    </xdr:from>
    <xdr:ext cx="534377" cy="259045"/>
    <xdr:sp macro="" textlink="">
      <xdr:nvSpPr>
        <xdr:cNvPr id="365" name="普通建設事業費該当値テキスト"/>
        <xdr:cNvSpPr txBox="1"/>
      </xdr:nvSpPr>
      <xdr:spPr>
        <a:xfrm>
          <a:off x="10528300" y="96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2489</xdr:rowOff>
    </xdr:from>
    <xdr:to>
      <xdr:col>50</xdr:col>
      <xdr:colOff>165100</xdr:colOff>
      <xdr:row>56</xdr:row>
      <xdr:rowOff>104089</xdr:rowOff>
    </xdr:to>
    <xdr:sp macro="" textlink="">
      <xdr:nvSpPr>
        <xdr:cNvPr id="366" name="楕円 365"/>
        <xdr:cNvSpPr/>
      </xdr:nvSpPr>
      <xdr:spPr>
        <a:xfrm>
          <a:off x="9588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95216</xdr:rowOff>
    </xdr:from>
    <xdr:ext cx="534377" cy="259045"/>
    <xdr:sp macro="" textlink="">
      <xdr:nvSpPr>
        <xdr:cNvPr id="367" name="テキスト ボックス 366"/>
        <xdr:cNvSpPr txBox="1"/>
      </xdr:nvSpPr>
      <xdr:spPr>
        <a:xfrm>
          <a:off x="9372111" y="96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162912</xdr:rowOff>
    </xdr:from>
    <xdr:to>
      <xdr:col>46</xdr:col>
      <xdr:colOff>38100</xdr:colOff>
      <xdr:row>57</xdr:row>
      <xdr:rowOff>93062</xdr:rowOff>
    </xdr:to>
    <xdr:sp macro="" textlink="">
      <xdr:nvSpPr>
        <xdr:cNvPr id="368" name="楕円 367"/>
        <xdr:cNvSpPr/>
      </xdr:nvSpPr>
      <xdr:spPr>
        <a:xfrm>
          <a:off x="86995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84189</xdr:rowOff>
    </xdr:from>
    <xdr:ext cx="534377" cy="259045"/>
    <xdr:sp macro="" textlink="">
      <xdr:nvSpPr>
        <xdr:cNvPr id="369" name="テキスト ボックス 368"/>
        <xdr:cNvSpPr txBox="1"/>
      </xdr:nvSpPr>
      <xdr:spPr>
        <a:xfrm>
          <a:off x="8483111" y="98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121100</xdr:rowOff>
    </xdr:from>
    <xdr:to>
      <xdr:col>41</xdr:col>
      <xdr:colOff>101600</xdr:colOff>
      <xdr:row>58</xdr:row>
      <xdr:rowOff>51250</xdr:rowOff>
    </xdr:to>
    <xdr:sp macro="" textlink="">
      <xdr:nvSpPr>
        <xdr:cNvPr id="370" name="楕円 369"/>
        <xdr:cNvSpPr/>
      </xdr:nvSpPr>
      <xdr:spPr>
        <a:xfrm>
          <a:off x="7810500" y="98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42377</xdr:rowOff>
    </xdr:from>
    <xdr:ext cx="534377" cy="259045"/>
    <xdr:sp macro="" textlink="">
      <xdr:nvSpPr>
        <xdr:cNvPr id="371" name="テキスト ボックス 370"/>
        <xdr:cNvSpPr txBox="1"/>
      </xdr:nvSpPr>
      <xdr:spPr>
        <a:xfrm>
          <a:off x="7594111" y="99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22192</xdr:rowOff>
    </xdr:from>
    <xdr:to>
      <xdr:col>36</xdr:col>
      <xdr:colOff>165100</xdr:colOff>
      <xdr:row>57</xdr:row>
      <xdr:rowOff>123792</xdr:rowOff>
    </xdr:to>
    <xdr:sp macro="" textlink="">
      <xdr:nvSpPr>
        <xdr:cNvPr id="372" name="楕円 371"/>
        <xdr:cNvSpPr/>
      </xdr:nvSpPr>
      <xdr:spPr>
        <a:xfrm>
          <a:off x="6921500" y="97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114919</xdr:rowOff>
    </xdr:from>
    <xdr:ext cx="534377" cy="259045"/>
    <xdr:sp macro="" textlink="">
      <xdr:nvSpPr>
        <xdr:cNvPr id="373" name="テキスト ボックス 372"/>
        <xdr:cNvSpPr txBox="1"/>
      </xdr:nvSpPr>
      <xdr:spPr>
        <a:xfrm>
          <a:off x="6705111" y="98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84207</xdr:rowOff>
    </xdr:from>
    <xdr:to>
      <xdr:col>55</xdr:col>
      <xdr:colOff>0</xdr:colOff>
      <xdr:row>78</xdr:row>
      <xdr:rowOff>76854</xdr:rowOff>
    </xdr:to>
    <xdr:cxnSp macro="">
      <xdr:nvCxnSpPr>
        <xdr:cNvPr id="402" name="直線コネクタ 401"/>
        <xdr:cNvCxnSpPr/>
      </xdr:nvCxnSpPr>
      <xdr:spPr>
        <a:xfrm>
          <a:off x="9639300" y="13285857"/>
          <a:ext cx="8382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84207</xdr:rowOff>
    </xdr:from>
    <xdr:to>
      <xdr:col>50</xdr:col>
      <xdr:colOff>114300</xdr:colOff>
      <xdr:row>77</xdr:row>
      <xdr:rowOff>147244</xdr:rowOff>
    </xdr:to>
    <xdr:cxnSp macro="">
      <xdr:nvCxnSpPr>
        <xdr:cNvPr id="405" name="直線コネクタ 404"/>
        <xdr:cNvCxnSpPr/>
      </xdr:nvCxnSpPr>
      <xdr:spPr>
        <a:xfrm flipV="1">
          <a:off x="8750300" y="13285857"/>
          <a:ext cx="8890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147244</xdr:rowOff>
    </xdr:from>
    <xdr:to>
      <xdr:col>45</xdr:col>
      <xdr:colOff>177800</xdr:colOff>
      <xdr:row>79</xdr:row>
      <xdr:rowOff>6998</xdr:rowOff>
    </xdr:to>
    <xdr:cxnSp macro="">
      <xdr:nvCxnSpPr>
        <xdr:cNvPr id="408" name="直線コネクタ 407"/>
        <xdr:cNvCxnSpPr/>
      </xdr:nvCxnSpPr>
      <xdr:spPr>
        <a:xfrm flipV="1">
          <a:off x="7861300" y="13348894"/>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26054</xdr:rowOff>
    </xdr:from>
    <xdr:to>
      <xdr:col>55</xdr:col>
      <xdr:colOff>50800</xdr:colOff>
      <xdr:row>78</xdr:row>
      <xdr:rowOff>127654</xdr:rowOff>
    </xdr:to>
    <xdr:sp macro="" textlink="">
      <xdr:nvSpPr>
        <xdr:cNvPr id="418" name="楕円 417"/>
        <xdr:cNvSpPr/>
      </xdr:nvSpPr>
      <xdr:spPr>
        <a:xfrm>
          <a:off x="10426700" y="133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4481</xdr:rowOff>
    </xdr:from>
    <xdr:ext cx="469744" cy="259045"/>
    <xdr:sp macro="" textlink="">
      <xdr:nvSpPr>
        <xdr:cNvPr id="419" name="普通建設事業費 （ うち新規整備　）該当値テキスト"/>
        <xdr:cNvSpPr txBox="1"/>
      </xdr:nvSpPr>
      <xdr:spPr>
        <a:xfrm>
          <a:off x="10528300" y="1337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33407</xdr:rowOff>
    </xdr:from>
    <xdr:to>
      <xdr:col>50</xdr:col>
      <xdr:colOff>165100</xdr:colOff>
      <xdr:row>77</xdr:row>
      <xdr:rowOff>135007</xdr:rowOff>
    </xdr:to>
    <xdr:sp macro="" textlink="">
      <xdr:nvSpPr>
        <xdr:cNvPr id="420" name="楕円 419"/>
        <xdr:cNvSpPr/>
      </xdr:nvSpPr>
      <xdr:spPr>
        <a:xfrm>
          <a:off x="9588500" y="13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126134</xdr:rowOff>
    </xdr:from>
    <xdr:ext cx="534377" cy="259045"/>
    <xdr:sp macro="" textlink="">
      <xdr:nvSpPr>
        <xdr:cNvPr id="421" name="テキスト ボックス 420"/>
        <xdr:cNvSpPr txBox="1"/>
      </xdr:nvSpPr>
      <xdr:spPr>
        <a:xfrm>
          <a:off x="9372111" y="133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96444</xdr:rowOff>
    </xdr:from>
    <xdr:to>
      <xdr:col>46</xdr:col>
      <xdr:colOff>38100</xdr:colOff>
      <xdr:row>78</xdr:row>
      <xdr:rowOff>26594</xdr:rowOff>
    </xdr:to>
    <xdr:sp macro="" textlink="">
      <xdr:nvSpPr>
        <xdr:cNvPr id="422" name="楕円 421"/>
        <xdr:cNvSpPr/>
      </xdr:nvSpPr>
      <xdr:spPr>
        <a:xfrm>
          <a:off x="8699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17721</xdr:rowOff>
    </xdr:from>
    <xdr:ext cx="534377" cy="259045"/>
    <xdr:sp macro="" textlink="">
      <xdr:nvSpPr>
        <xdr:cNvPr id="423" name="テキスト ボックス 422"/>
        <xdr:cNvSpPr txBox="1"/>
      </xdr:nvSpPr>
      <xdr:spPr>
        <a:xfrm>
          <a:off x="8483111" y="133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127648</xdr:rowOff>
    </xdr:from>
    <xdr:to>
      <xdr:col>41</xdr:col>
      <xdr:colOff>101600</xdr:colOff>
      <xdr:row>79</xdr:row>
      <xdr:rowOff>57798</xdr:rowOff>
    </xdr:to>
    <xdr:sp macro="" textlink="">
      <xdr:nvSpPr>
        <xdr:cNvPr id="424" name="楕円 423"/>
        <xdr:cNvSpPr/>
      </xdr:nvSpPr>
      <xdr:spPr>
        <a:xfrm>
          <a:off x="7810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48925</xdr:rowOff>
    </xdr:from>
    <xdr:ext cx="469744" cy="259045"/>
    <xdr:sp macro="" textlink="">
      <xdr:nvSpPr>
        <xdr:cNvPr id="425" name="テキスト ボックス 424"/>
        <xdr:cNvSpPr txBox="1"/>
      </xdr:nvSpPr>
      <xdr:spPr>
        <a:xfrm>
          <a:off x="7626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35934</xdr:rowOff>
    </xdr:from>
    <xdr:to>
      <xdr:col>55</xdr:col>
      <xdr:colOff>0</xdr:colOff>
      <xdr:row>97</xdr:row>
      <xdr:rowOff>18332</xdr:rowOff>
    </xdr:to>
    <xdr:cxnSp macro="">
      <xdr:nvCxnSpPr>
        <xdr:cNvPr id="454" name="直線コネクタ 453"/>
        <xdr:cNvCxnSpPr/>
      </xdr:nvCxnSpPr>
      <xdr:spPr>
        <a:xfrm flipV="1">
          <a:off x="9639300" y="16495134"/>
          <a:ext cx="8382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18332</xdr:rowOff>
    </xdr:from>
    <xdr:to>
      <xdr:col>50</xdr:col>
      <xdr:colOff>114300</xdr:colOff>
      <xdr:row>97</xdr:row>
      <xdr:rowOff>77197</xdr:rowOff>
    </xdr:to>
    <xdr:cxnSp macro="">
      <xdr:nvCxnSpPr>
        <xdr:cNvPr id="457" name="直線コネクタ 456"/>
        <xdr:cNvCxnSpPr/>
      </xdr:nvCxnSpPr>
      <xdr:spPr>
        <a:xfrm flipV="1">
          <a:off x="8750300" y="16648982"/>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77197</xdr:rowOff>
    </xdr:from>
    <xdr:to>
      <xdr:col>45</xdr:col>
      <xdr:colOff>177800</xdr:colOff>
      <xdr:row>97</xdr:row>
      <xdr:rowOff>125337</xdr:rowOff>
    </xdr:to>
    <xdr:cxnSp macro="">
      <xdr:nvCxnSpPr>
        <xdr:cNvPr id="460" name="直線コネクタ 459"/>
        <xdr:cNvCxnSpPr/>
      </xdr:nvCxnSpPr>
      <xdr:spPr>
        <a:xfrm flipV="1">
          <a:off x="7861300" y="16707847"/>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156584</xdr:rowOff>
    </xdr:from>
    <xdr:to>
      <xdr:col>55</xdr:col>
      <xdr:colOff>50800</xdr:colOff>
      <xdr:row>96</xdr:row>
      <xdr:rowOff>86734</xdr:rowOff>
    </xdr:to>
    <xdr:sp macro="" textlink="">
      <xdr:nvSpPr>
        <xdr:cNvPr id="470" name="楕円 469"/>
        <xdr:cNvSpPr/>
      </xdr:nvSpPr>
      <xdr:spPr>
        <a:xfrm>
          <a:off x="10426700" y="164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135011</xdr:rowOff>
    </xdr:from>
    <xdr:ext cx="534377" cy="259045"/>
    <xdr:sp macro="" textlink="">
      <xdr:nvSpPr>
        <xdr:cNvPr id="471" name="普通建設事業費 （ うち更新整備　）該当値テキスト"/>
        <xdr:cNvSpPr txBox="1"/>
      </xdr:nvSpPr>
      <xdr:spPr>
        <a:xfrm>
          <a:off x="10528300" y="164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138982</xdr:rowOff>
    </xdr:from>
    <xdr:to>
      <xdr:col>50</xdr:col>
      <xdr:colOff>165100</xdr:colOff>
      <xdr:row>97</xdr:row>
      <xdr:rowOff>69132</xdr:rowOff>
    </xdr:to>
    <xdr:sp macro="" textlink="">
      <xdr:nvSpPr>
        <xdr:cNvPr id="472" name="楕円 471"/>
        <xdr:cNvSpPr/>
      </xdr:nvSpPr>
      <xdr:spPr>
        <a:xfrm>
          <a:off x="9588500" y="165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60259</xdr:rowOff>
    </xdr:from>
    <xdr:ext cx="534377" cy="259045"/>
    <xdr:sp macro="" textlink="">
      <xdr:nvSpPr>
        <xdr:cNvPr id="473" name="テキスト ボックス 472"/>
        <xdr:cNvSpPr txBox="1"/>
      </xdr:nvSpPr>
      <xdr:spPr>
        <a:xfrm>
          <a:off x="9372111" y="166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26397</xdr:rowOff>
    </xdr:from>
    <xdr:to>
      <xdr:col>46</xdr:col>
      <xdr:colOff>38100</xdr:colOff>
      <xdr:row>97</xdr:row>
      <xdr:rowOff>127997</xdr:rowOff>
    </xdr:to>
    <xdr:sp macro="" textlink="">
      <xdr:nvSpPr>
        <xdr:cNvPr id="474" name="楕円 473"/>
        <xdr:cNvSpPr/>
      </xdr:nvSpPr>
      <xdr:spPr>
        <a:xfrm>
          <a:off x="8699500" y="166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119124</xdr:rowOff>
    </xdr:from>
    <xdr:ext cx="534377" cy="259045"/>
    <xdr:sp macro="" textlink="">
      <xdr:nvSpPr>
        <xdr:cNvPr id="475" name="テキスト ボックス 474"/>
        <xdr:cNvSpPr txBox="1"/>
      </xdr:nvSpPr>
      <xdr:spPr>
        <a:xfrm>
          <a:off x="8483111" y="167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74537</xdr:rowOff>
    </xdr:from>
    <xdr:to>
      <xdr:col>41</xdr:col>
      <xdr:colOff>101600</xdr:colOff>
      <xdr:row>98</xdr:row>
      <xdr:rowOff>4687</xdr:rowOff>
    </xdr:to>
    <xdr:sp macro="" textlink="">
      <xdr:nvSpPr>
        <xdr:cNvPr id="476" name="楕円 475"/>
        <xdr:cNvSpPr/>
      </xdr:nvSpPr>
      <xdr:spPr>
        <a:xfrm>
          <a:off x="7810500" y="16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167264</xdr:rowOff>
    </xdr:from>
    <xdr:ext cx="534377" cy="259045"/>
    <xdr:sp macro="" textlink="">
      <xdr:nvSpPr>
        <xdr:cNvPr id="477" name="テキスト ボックス 476"/>
        <xdr:cNvSpPr txBox="1"/>
      </xdr:nvSpPr>
      <xdr:spPr>
        <a:xfrm>
          <a:off x="7594111" y="16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33134</xdr:rowOff>
    </xdr:from>
    <xdr:to>
      <xdr:col>85</xdr:col>
      <xdr:colOff>127000</xdr:colOff>
      <xdr:row>39</xdr:row>
      <xdr:rowOff>43612</xdr:rowOff>
    </xdr:to>
    <xdr:cxnSp macro="">
      <xdr:nvCxnSpPr>
        <xdr:cNvPr id="506" name="直線コネクタ 505"/>
        <xdr:cNvCxnSpPr/>
      </xdr:nvCxnSpPr>
      <xdr:spPr>
        <a:xfrm flipV="1">
          <a:off x="15481300" y="6719684"/>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43612</xdr:rowOff>
    </xdr:from>
    <xdr:to>
      <xdr:col>81</xdr:col>
      <xdr:colOff>50800</xdr:colOff>
      <xdr:row>39</xdr:row>
      <xdr:rowOff>43612</xdr:rowOff>
    </xdr:to>
    <xdr:cxnSp macro="">
      <xdr:nvCxnSpPr>
        <xdr:cNvPr id="509" name="直線コネクタ 508"/>
        <xdr:cNvCxnSpPr/>
      </xdr:nvCxnSpPr>
      <xdr:spPr>
        <a:xfrm>
          <a:off x="14592300" y="6730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43040</xdr:rowOff>
    </xdr:from>
    <xdr:to>
      <xdr:col>76</xdr:col>
      <xdr:colOff>114300</xdr:colOff>
      <xdr:row>39</xdr:row>
      <xdr:rowOff>43612</xdr:rowOff>
    </xdr:to>
    <xdr:cxnSp macro="">
      <xdr:nvCxnSpPr>
        <xdr:cNvPr id="512" name="直線コネクタ 511"/>
        <xdr:cNvCxnSpPr/>
      </xdr:nvCxnSpPr>
      <xdr:spPr>
        <a:xfrm>
          <a:off x="13703300" y="672959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42621</xdr:rowOff>
    </xdr:from>
    <xdr:to>
      <xdr:col>71</xdr:col>
      <xdr:colOff>177800</xdr:colOff>
      <xdr:row>39</xdr:row>
      <xdr:rowOff>43040</xdr:rowOff>
    </xdr:to>
    <xdr:cxnSp macro="">
      <xdr:nvCxnSpPr>
        <xdr:cNvPr id="515" name="直線コネクタ 514"/>
        <xdr:cNvCxnSpPr/>
      </xdr:nvCxnSpPr>
      <xdr:spPr>
        <a:xfrm>
          <a:off x="12814300" y="672917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153784</xdr:rowOff>
    </xdr:from>
    <xdr:to>
      <xdr:col>85</xdr:col>
      <xdr:colOff>177800</xdr:colOff>
      <xdr:row>39</xdr:row>
      <xdr:rowOff>83934</xdr:rowOff>
    </xdr:to>
    <xdr:sp macro="" textlink="">
      <xdr:nvSpPr>
        <xdr:cNvPr id="525" name="楕円 524"/>
        <xdr:cNvSpPr/>
      </xdr:nvSpPr>
      <xdr:spPr>
        <a:xfrm>
          <a:off x="162687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77499</xdr:rowOff>
    </xdr:from>
    <xdr:ext cx="378565" cy="259045"/>
    <xdr:sp macro="" textlink="">
      <xdr:nvSpPr>
        <xdr:cNvPr id="526" name="災害復旧事業費該当値テキスト"/>
        <xdr:cNvSpPr txBox="1"/>
      </xdr:nvSpPr>
      <xdr:spPr>
        <a:xfrm>
          <a:off x="16370300" y="65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27" name="楕円 526"/>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28" name="テキスト ボックス 527"/>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29" name="楕円 528"/>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30" name="テキスト ボックス 529"/>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163690</xdr:rowOff>
    </xdr:from>
    <xdr:to>
      <xdr:col>72</xdr:col>
      <xdr:colOff>38100</xdr:colOff>
      <xdr:row>39</xdr:row>
      <xdr:rowOff>93840</xdr:rowOff>
    </xdr:to>
    <xdr:sp macro="" textlink="">
      <xdr:nvSpPr>
        <xdr:cNvPr id="531" name="楕円 530"/>
        <xdr:cNvSpPr/>
      </xdr:nvSpPr>
      <xdr:spPr>
        <a:xfrm>
          <a:off x="13652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84967</xdr:rowOff>
    </xdr:from>
    <xdr:ext cx="313932" cy="259045"/>
    <xdr:sp macro="" textlink="">
      <xdr:nvSpPr>
        <xdr:cNvPr id="532" name="テキスト ボックス 531"/>
        <xdr:cNvSpPr txBox="1"/>
      </xdr:nvSpPr>
      <xdr:spPr>
        <a:xfrm>
          <a:off x="13546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33" name="楕円 532"/>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84548</xdr:rowOff>
    </xdr:from>
    <xdr:ext cx="313932" cy="259045"/>
    <xdr:sp macro="" textlink="">
      <xdr:nvSpPr>
        <xdr:cNvPr id="534" name="テキスト ボックス 533"/>
        <xdr:cNvSpPr txBox="1"/>
      </xdr:nvSpPr>
      <xdr:spPr>
        <a:xfrm>
          <a:off x="1265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50530</xdr:rowOff>
    </xdr:from>
    <xdr:to>
      <xdr:col>85</xdr:col>
      <xdr:colOff>127000</xdr:colOff>
      <xdr:row>77</xdr:row>
      <xdr:rowOff>54759</xdr:rowOff>
    </xdr:to>
    <xdr:cxnSp macro="">
      <xdr:nvCxnSpPr>
        <xdr:cNvPr id="614" name="直線コネクタ 613"/>
        <xdr:cNvCxnSpPr/>
      </xdr:nvCxnSpPr>
      <xdr:spPr>
        <a:xfrm>
          <a:off x="15481300" y="1325218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140843</xdr:rowOff>
    </xdr:from>
    <xdr:to>
      <xdr:col>81</xdr:col>
      <xdr:colOff>50800</xdr:colOff>
      <xdr:row>77</xdr:row>
      <xdr:rowOff>50530</xdr:rowOff>
    </xdr:to>
    <xdr:cxnSp macro="">
      <xdr:nvCxnSpPr>
        <xdr:cNvPr id="617" name="直線コネクタ 616"/>
        <xdr:cNvCxnSpPr/>
      </xdr:nvCxnSpPr>
      <xdr:spPr>
        <a:xfrm>
          <a:off x="14592300" y="13171043"/>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67300</xdr:rowOff>
    </xdr:from>
    <xdr:to>
      <xdr:col>76</xdr:col>
      <xdr:colOff>114300</xdr:colOff>
      <xdr:row>76</xdr:row>
      <xdr:rowOff>140843</xdr:rowOff>
    </xdr:to>
    <xdr:cxnSp macro="">
      <xdr:nvCxnSpPr>
        <xdr:cNvPr id="620" name="直線コネクタ 619"/>
        <xdr:cNvCxnSpPr/>
      </xdr:nvCxnSpPr>
      <xdr:spPr>
        <a:xfrm>
          <a:off x="13703300" y="13097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67300</xdr:rowOff>
    </xdr:from>
    <xdr:to>
      <xdr:col>71</xdr:col>
      <xdr:colOff>177800</xdr:colOff>
      <xdr:row>76</xdr:row>
      <xdr:rowOff>95580</xdr:rowOff>
    </xdr:to>
    <xdr:cxnSp macro="">
      <xdr:nvCxnSpPr>
        <xdr:cNvPr id="623" name="直線コネクタ 622"/>
        <xdr:cNvCxnSpPr/>
      </xdr:nvCxnSpPr>
      <xdr:spPr>
        <a:xfrm flipV="1">
          <a:off x="12814300" y="1309750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3959</xdr:rowOff>
    </xdr:from>
    <xdr:to>
      <xdr:col>85</xdr:col>
      <xdr:colOff>177800</xdr:colOff>
      <xdr:row>77</xdr:row>
      <xdr:rowOff>105559</xdr:rowOff>
    </xdr:to>
    <xdr:sp macro="" textlink="">
      <xdr:nvSpPr>
        <xdr:cNvPr id="633" name="楕円 632"/>
        <xdr:cNvSpPr/>
      </xdr:nvSpPr>
      <xdr:spPr>
        <a:xfrm>
          <a:off x="162687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153836</xdr:rowOff>
    </xdr:from>
    <xdr:ext cx="534377" cy="259045"/>
    <xdr:sp macro="" textlink="">
      <xdr:nvSpPr>
        <xdr:cNvPr id="634" name="公債費該当値テキスト"/>
        <xdr:cNvSpPr txBox="1"/>
      </xdr:nvSpPr>
      <xdr:spPr>
        <a:xfrm>
          <a:off x="16370300" y="131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171180</xdr:rowOff>
    </xdr:from>
    <xdr:to>
      <xdr:col>81</xdr:col>
      <xdr:colOff>101600</xdr:colOff>
      <xdr:row>77</xdr:row>
      <xdr:rowOff>101330</xdr:rowOff>
    </xdr:to>
    <xdr:sp macro="" textlink="">
      <xdr:nvSpPr>
        <xdr:cNvPr id="635" name="楕円 634"/>
        <xdr:cNvSpPr/>
      </xdr:nvSpPr>
      <xdr:spPr>
        <a:xfrm>
          <a:off x="15430500" y="132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92457</xdr:rowOff>
    </xdr:from>
    <xdr:ext cx="534377" cy="259045"/>
    <xdr:sp macro="" textlink="">
      <xdr:nvSpPr>
        <xdr:cNvPr id="636" name="テキスト ボックス 635"/>
        <xdr:cNvSpPr txBox="1"/>
      </xdr:nvSpPr>
      <xdr:spPr>
        <a:xfrm>
          <a:off x="15214111" y="132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90043</xdr:rowOff>
    </xdr:from>
    <xdr:to>
      <xdr:col>76</xdr:col>
      <xdr:colOff>165100</xdr:colOff>
      <xdr:row>77</xdr:row>
      <xdr:rowOff>20193</xdr:rowOff>
    </xdr:to>
    <xdr:sp macro="" textlink="">
      <xdr:nvSpPr>
        <xdr:cNvPr id="637" name="楕円 636"/>
        <xdr:cNvSpPr/>
      </xdr:nvSpPr>
      <xdr:spPr>
        <a:xfrm>
          <a:off x="145415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11320</xdr:rowOff>
    </xdr:from>
    <xdr:ext cx="534377" cy="259045"/>
    <xdr:sp macro="" textlink="">
      <xdr:nvSpPr>
        <xdr:cNvPr id="638" name="テキスト ボックス 637"/>
        <xdr:cNvSpPr txBox="1"/>
      </xdr:nvSpPr>
      <xdr:spPr>
        <a:xfrm>
          <a:off x="1432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16500</xdr:rowOff>
    </xdr:from>
    <xdr:to>
      <xdr:col>72</xdr:col>
      <xdr:colOff>38100</xdr:colOff>
      <xdr:row>76</xdr:row>
      <xdr:rowOff>118100</xdr:rowOff>
    </xdr:to>
    <xdr:sp macro="" textlink="">
      <xdr:nvSpPr>
        <xdr:cNvPr id="639" name="楕円 638"/>
        <xdr:cNvSpPr/>
      </xdr:nvSpPr>
      <xdr:spPr>
        <a:xfrm>
          <a:off x="13652500" y="13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109227</xdr:rowOff>
    </xdr:from>
    <xdr:ext cx="534377" cy="259045"/>
    <xdr:sp macro="" textlink="">
      <xdr:nvSpPr>
        <xdr:cNvPr id="640" name="テキスト ボックス 639"/>
        <xdr:cNvSpPr txBox="1"/>
      </xdr:nvSpPr>
      <xdr:spPr>
        <a:xfrm>
          <a:off x="13436111" y="131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44780</xdr:rowOff>
    </xdr:from>
    <xdr:to>
      <xdr:col>67</xdr:col>
      <xdr:colOff>101600</xdr:colOff>
      <xdr:row>76</xdr:row>
      <xdr:rowOff>146380</xdr:rowOff>
    </xdr:to>
    <xdr:sp macro="" textlink="">
      <xdr:nvSpPr>
        <xdr:cNvPr id="641" name="楕円 640"/>
        <xdr:cNvSpPr/>
      </xdr:nvSpPr>
      <xdr:spPr>
        <a:xfrm>
          <a:off x="12763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137507</xdr:rowOff>
    </xdr:from>
    <xdr:ext cx="534377" cy="259045"/>
    <xdr:sp macro="" textlink="">
      <xdr:nvSpPr>
        <xdr:cNvPr id="642" name="テキスト ボックス 641"/>
        <xdr:cNvSpPr txBox="1"/>
      </xdr:nvSpPr>
      <xdr:spPr>
        <a:xfrm>
          <a:off x="12547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145399</xdr:rowOff>
    </xdr:from>
    <xdr:to>
      <xdr:col>85</xdr:col>
      <xdr:colOff>127000</xdr:colOff>
      <xdr:row>99</xdr:row>
      <xdr:rowOff>18084</xdr:rowOff>
    </xdr:to>
    <xdr:cxnSp macro="">
      <xdr:nvCxnSpPr>
        <xdr:cNvPr id="673" name="直線コネクタ 672"/>
        <xdr:cNvCxnSpPr/>
      </xdr:nvCxnSpPr>
      <xdr:spPr>
        <a:xfrm>
          <a:off x="15481300" y="16776049"/>
          <a:ext cx="838200" cy="2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145399</xdr:rowOff>
    </xdr:from>
    <xdr:to>
      <xdr:col>81</xdr:col>
      <xdr:colOff>50800</xdr:colOff>
      <xdr:row>99</xdr:row>
      <xdr:rowOff>74974</xdr:rowOff>
    </xdr:to>
    <xdr:cxnSp macro="">
      <xdr:nvCxnSpPr>
        <xdr:cNvPr id="676" name="直線コネクタ 675"/>
        <xdr:cNvCxnSpPr/>
      </xdr:nvCxnSpPr>
      <xdr:spPr>
        <a:xfrm flipV="1">
          <a:off x="14592300" y="16776049"/>
          <a:ext cx="889000" cy="27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58939</xdr:rowOff>
    </xdr:from>
    <xdr:to>
      <xdr:col>76</xdr:col>
      <xdr:colOff>114300</xdr:colOff>
      <xdr:row>99</xdr:row>
      <xdr:rowOff>74974</xdr:rowOff>
    </xdr:to>
    <xdr:cxnSp macro="">
      <xdr:nvCxnSpPr>
        <xdr:cNvPr id="679" name="直線コネクタ 678"/>
        <xdr:cNvCxnSpPr/>
      </xdr:nvCxnSpPr>
      <xdr:spPr>
        <a:xfrm>
          <a:off x="13703300" y="16861039"/>
          <a:ext cx="889000" cy="18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58939</xdr:rowOff>
    </xdr:from>
    <xdr:to>
      <xdr:col>71</xdr:col>
      <xdr:colOff>177800</xdr:colOff>
      <xdr:row>98</xdr:row>
      <xdr:rowOff>137936</xdr:rowOff>
    </xdr:to>
    <xdr:cxnSp macro="">
      <xdr:nvCxnSpPr>
        <xdr:cNvPr id="682" name="直線コネクタ 681"/>
        <xdr:cNvCxnSpPr/>
      </xdr:nvCxnSpPr>
      <xdr:spPr>
        <a:xfrm flipV="1">
          <a:off x="12814300" y="16861039"/>
          <a:ext cx="8890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138734</xdr:rowOff>
    </xdr:from>
    <xdr:to>
      <xdr:col>85</xdr:col>
      <xdr:colOff>177800</xdr:colOff>
      <xdr:row>99</xdr:row>
      <xdr:rowOff>68884</xdr:rowOff>
    </xdr:to>
    <xdr:sp macro="" textlink="">
      <xdr:nvSpPr>
        <xdr:cNvPr id="692" name="楕円 691"/>
        <xdr:cNvSpPr/>
      </xdr:nvSpPr>
      <xdr:spPr>
        <a:xfrm>
          <a:off x="16268700" y="169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53661</xdr:rowOff>
    </xdr:from>
    <xdr:ext cx="469744" cy="259045"/>
    <xdr:sp macro="" textlink="">
      <xdr:nvSpPr>
        <xdr:cNvPr id="693" name="積立金該当値テキスト"/>
        <xdr:cNvSpPr txBox="1"/>
      </xdr:nvSpPr>
      <xdr:spPr>
        <a:xfrm>
          <a:off x="16370300" y="168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94599</xdr:rowOff>
    </xdr:from>
    <xdr:to>
      <xdr:col>81</xdr:col>
      <xdr:colOff>101600</xdr:colOff>
      <xdr:row>98</xdr:row>
      <xdr:rowOff>24749</xdr:rowOff>
    </xdr:to>
    <xdr:sp macro="" textlink="">
      <xdr:nvSpPr>
        <xdr:cNvPr id="694" name="楕円 693"/>
        <xdr:cNvSpPr/>
      </xdr:nvSpPr>
      <xdr:spPr>
        <a:xfrm>
          <a:off x="15430500" y="167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41276</xdr:rowOff>
    </xdr:from>
    <xdr:ext cx="534377" cy="259045"/>
    <xdr:sp macro="" textlink="">
      <xdr:nvSpPr>
        <xdr:cNvPr id="695" name="テキスト ボックス 694"/>
        <xdr:cNvSpPr txBox="1"/>
      </xdr:nvSpPr>
      <xdr:spPr>
        <a:xfrm>
          <a:off x="15214111" y="165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24174</xdr:rowOff>
    </xdr:from>
    <xdr:to>
      <xdr:col>76</xdr:col>
      <xdr:colOff>165100</xdr:colOff>
      <xdr:row>99</xdr:row>
      <xdr:rowOff>125774</xdr:rowOff>
    </xdr:to>
    <xdr:sp macro="" textlink="">
      <xdr:nvSpPr>
        <xdr:cNvPr id="696" name="楕円 695"/>
        <xdr:cNvSpPr/>
      </xdr:nvSpPr>
      <xdr:spPr>
        <a:xfrm>
          <a:off x="14541500" y="169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116901</xdr:rowOff>
    </xdr:from>
    <xdr:ext cx="469744" cy="259045"/>
    <xdr:sp macro="" textlink="">
      <xdr:nvSpPr>
        <xdr:cNvPr id="697" name="テキスト ボックス 696"/>
        <xdr:cNvSpPr txBox="1"/>
      </xdr:nvSpPr>
      <xdr:spPr>
        <a:xfrm>
          <a:off x="14357428" y="1709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8139</xdr:rowOff>
    </xdr:from>
    <xdr:to>
      <xdr:col>72</xdr:col>
      <xdr:colOff>38100</xdr:colOff>
      <xdr:row>98</xdr:row>
      <xdr:rowOff>109739</xdr:rowOff>
    </xdr:to>
    <xdr:sp macro="" textlink="">
      <xdr:nvSpPr>
        <xdr:cNvPr id="698" name="楕円 697"/>
        <xdr:cNvSpPr/>
      </xdr:nvSpPr>
      <xdr:spPr>
        <a:xfrm>
          <a:off x="13652500" y="16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100866</xdr:rowOff>
    </xdr:from>
    <xdr:ext cx="534377" cy="259045"/>
    <xdr:sp macro="" textlink="">
      <xdr:nvSpPr>
        <xdr:cNvPr id="699" name="テキスト ボックス 698"/>
        <xdr:cNvSpPr txBox="1"/>
      </xdr:nvSpPr>
      <xdr:spPr>
        <a:xfrm>
          <a:off x="13436111" y="169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87136</xdr:rowOff>
    </xdr:from>
    <xdr:to>
      <xdr:col>67</xdr:col>
      <xdr:colOff>101600</xdr:colOff>
      <xdr:row>99</xdr:row>
      <xdr:rowOff>17286</xdr:rowOff>
    </xdr:to>
    <xdr:sp macro="" textlink="">
      <xdr:nvSpPr>
        <xdr:cNvPr id="700" name="楕円 699"/>
        <xdr:cNvSpPr/>
      </xdr:nvSpPr>
      <xdr:spPr>
        <a:xfrm>
          <a:off x="12763500" y="168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8413</xdr:rowOff>
    </xdr:from>
    <xdr:ext cx="469744" cy="259045"/>
    <xdr:sp macro="" textlink="">
      <xdr:nvSpPr>
        <xdr:cNvPr id="701" name="テキスト ボックス 700"/>
        <xdr:cNvSpPr txBox="1"/>
      </xdr:nvSpPr>
      <xdr:spPr>
        <a:xfrm>
          <a:off x="12579428" y="1698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28666</xdr:rowOff>
    </xdr:from>
    <xdr:to>
      <xdr:col>116</xdr:col>
      <xdr:colOff>63500</xdr:colOff>
      <xdr:row>58</xdr:row>
      <xdr:rowOff>32367</xdr:rowOff>
    </xdr:to>
    <xdr:cxnSp macro="">
      <xdr:nvCxnSpPr>
        <xdr:cNvPr id="789" name="直線コネクタ 788"/>
        <xdr:cNvCxnSpPr/>
      </xdr:nvCxnSpPr>
      <xdr:spPr>
        <a:xfrm>
          <a:off x="21323300" y="9972766"/>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24530</xdr:rowOff>
    </xdr:from>
    <xdr:to>
      <xdr:col>111</xdr:col>
      <xdr:colOff>177800</xdr:colOff>
      <xdr:row>58</xdr:row>
      <xdr:rowOff>28666</xdr:rowOff>
    </xdr:to>
    <xdr:cxnSp macro="">
      <xdr:nvCxnSpPr>
        <xdr:cNvPr id="792" name="直線コネクタ 791"/>
        <xdr:cNvCxnSpPr/>
      </xdr:nvCxnSpPr>
      <xdr:spPr>
        <a:xfrm>
          <a:off x="20434300" y="9968630"/>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21481</xdr:rowOff>
    </xdr:from>
    <xdr:to>
      <xdr:col>107</xdr:col>
      <xdr:colOff>50800</xdr:colOff>
      <xdr:row>58</xdr:row>
      <xdr:rowOff>24530</xdr:rowOff>
    </xdr:to>
    <xdr:cxnSp macro="">
      <xdr:nvCxnSpPr>
        <xdr:cNvPr id="795" name="直線コネクタ 794"/>
        <xdr:cNvCxnSpPr/>
      </xdr:nvCxnSpPr>
      <xdr:spPr>
        <a:xfrm>
          <a:off x="19545300" y="996558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20175</xdr:rowOff>
    </xdr:from>
    <xdr:to>
      <xdr:col>102</xdr:col>
      <xdr:colOff>114300</xdr:colOff>
      <xdr:row>58</xdr:row>
      <xdr:rowOff>21481</xdr:rowOff>
    </xdr:to>
    <xdr:cxnSp macro="">
      <xdr:nvCxnSpPr>
        <xdr:cNvPr id="798" name="直線コネクタ 797"/>
        <xdr:cNvCxnSpPr/>
      </xdr:nvCxnSpPr>
      <xdr:spPr>
        <a:xfrm>
          <a:off x="18656300" y="996427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153017</xdr:rowOff>
    </xdr:from>
    <xdr:to>
      <xdr:col>116</xdr:col>
      <xdr:colOff>114300</xdr:colOff>
      <xdr:row>58</xdr:row>
      <xdr:rowOff>83167</xdr:rowOff>
    </xdr:to>
    <xdr:sp macro="" textlink="">
      <xdr:nvSpPr>
        <xdr:cNvPr id="808" name="楕円 807"/>
        <xdr:cNvSpPr/>
      </xdr:nvSpPr>
      <xdr:spPr>
        <a:xfrm>
          <a:off x="22110700" y="99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131444</xdr:rowOff>
    </xdr:from>
    <xdr:ext cx="469744" cy="259045"/>
    <xdr:sp macro="" textlink="">
      <xdr:nvSpPr>
        <xdr:cNvPr id="809" name="貸付金該当値テキスト"/>
        <xdr:cNvSpPr txBox="1"/>
      </xdr:nvSpPr>
      <xdr:spPr>
        <a:xfrm>
          <a:off x="22212300" y="99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149316</xdr:rowOff>
    </xdr:from>
    <xdr:to>
      <xdr:col>112</xdr:col>
      <xdr:colOff>38100</xdr:colOff>
      <xdr:row>58</xdr:row>
      <xdr:rowOff>79466</xdr:rowOff>
    </xdr:to>
    <xdr:sp macro="" textlink="">
      <xdr:nvSpPr>
        <xdr:cNvPr id="810" name="楕円 809"/>
        <xdr:cNvSpPr/>
      </xdr:nvSpPr>
      <xdr:spPr>
        <a:xfrm>
          <a:off x="21272500" y="99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70593</xdr:rowOff>
    </xdr:from>
    <xdr:ext cx="469744" cy="259045"/>
    <xdr:sp macro="" textlink="">
      <xdr:nvSpPr>
        <xdr:cNvPr id="811" name="テキスト ボックス 810"/>
        <xdr:cNvSpPr txBox="1"/>
      </xdr:nvSpPr>
      <xdr:spPr>
        <a:xfrm>
          <a:off x="21088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145180</xdr:rowOff>
    </xdr:from>
    <xdr:to>
      <xdr:col>107</xdr:col>
      <xdr:colOff>101600</xdr:colOff>
      <xdr:row>58</xdr:row>
      <xdr:rowOff>75330</xdr:rowOff>
    </xdr:to>
    <xdr:sp macro="" textlink="">
      <xdr:nvSpPr>
        <xdr:cNvPr id="812" name="楕円 811"/>
        <xdr:cNvSpPr/>
      </xdr:nvSpPr>
      <xdr:spPr>
        <a:xfrm>
          <a:off x="20383500" y="99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66457</xdr:rowOff>
    </xdr:from>
    <xdr:ext cx="469744" cy="259045"/>
    <xdr:sp macro="" textlink="">
      <xdr:nvSpPr>
        <xdr:cNvPr id="813" name="テキスト ボックス 812"/>
        <xdr:cNvSpPr txBox="1"/>
      </xdr:nvSpPr>
      <xdr:spPr>
        <a:xfrm>
          <a:off x="20199428" y="100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142131</xdr:rowOff>
    </xdr:from>
    <xdr:to>
      <xdr:col>102</xdr:col>
      <xdr:colOff>165100</xdr:colOff>
      <xdr:row>58</xdr:row>
      <xdr:rowOff>72281</xdr:rowOff>
    </xdr:to>
    <xdr:sp macro="" textlink="">
      <xdr:nvSpPr>
        <xdr:cNvPr id="814" name="楕円 813"/>
        <xdr:cNvSpPr/>
      </xdr:nvSpPr>
      <xdr:spPr>
        <a:xfrm>
          <a:off x="19494500" y="9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63408</xdr:rowOff>
    </xdr:from>
    <xdr:ext cx="469744" cy="259045"/>
    <xdr:sp macro="" textlink="">
      <xdr:nvSpPr>
        <xdr:cNvPr id="815" name="テキスト ボックス 814"/>
        <xdr:cNvSpPr txBox="1"/>
      </xdr:nvSpPr>
      <xdr:spPr>
        <a:xfrm>
          <a:off x="19310428" y="100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140825</xdr:rowOff>
    </xdr:from>
    <xdr:to>
      <xdr:col>98</xdr:col>
      <xdr:colOff>38100</xdr:colOff>
      <xdr:row>58</xdr:row>
      <xdr:rowOff>70975</xdr:rowOff>
    </xdr:to>
    <xdr:sp macro="" textlink="">
      <xdr:nvSpPr>
        <xdr:cNvPr id="816" name="楕円 815"/>
        <xdr:cNvSpPr/>
      </xdr:nvSpPr>
      <xdr:spPr>
        <a:xfrm>
          <a:off x="18605500" y="9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62102</xdr:rowOff>
    </xdr:from>
    <xdr:ext cx="469744" cy="259045"/>
    <xdr:sp macro="" textlink="">
      <xdr:nvSpPr>
        <xdr:cNvPr id="817" name="テキスト ボックス 816"/>
        <xdr:cNvSpPr txBox="1"/>
      </xdr:nvSpPr>
      <xdr:spPr>
        <a:xfrm>
          <a:off x="18421428" y="100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10464</xdr:rowOff>
    </xdr:from>
    <xdr:to>
      <xdr:col>116</xdr:col>
      <xdr:colOff>63500</xdr:colOff>
      <xdr:row>77</xdr:row>
      <xdr:rowOff>62509</xdr:rowOff>
    </xdr:to>
    <xdr:cxnSp macro="">
      <xdr:nvCxnSpPr>
        <xdr:cNvPr id="847" name="直線コネクタ 846"/>
        <xdr:cNvCxnSpPr/>
      </xdr:nvCxnSpPr>
      <xdr:spPr>
        <a:xfrm>
          <a:off x="21323300" y="13212114"/>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140385</xdr:rowOff>
    </xdr:from>
    <xdr:to>
      <xdr:col>111</xdr:col>
      <xdr:colOff>177800</xdr:colOff>
      <xdr:row>77</xdr:row>
      <xdr:rowOff>10464</xdr:rowOff>
    </xdr:to>
    <xdr:cxnSp macro="">
      <xdr:nvCxnSpPr>
        <xdr:cNvPr id="850" name="直線コネクタ 849"/>
        <xdr:cNvCxnSpPr/>
      </xdr:nvCxnSpPr>
      <xdr:spPr>
        <a:xfrm>
          <a:off x="20434300" y="13170585"/>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140385</xdr:rowOff>
    </xdr:from>
    <xdr:to>
      <xdr:col>107</xdr:col>
      <xdr:colOff>50800</xdr:colOff>
      <xdr:row>77</xdr:row>
      <xdr:rowOff>33382</xdr:rowOff>
    </xdr:to>
    <xdr:cxnSp macro="">
      <xdr:nvCxnSpPr>
        <xdr:cNvPr id="853" name="直線コネクタ 852"/>
        <xdr:cNvCxnSpPr/>
      </xdr:nvCxnSpPr>
      <xdr:spPr>
        <a:xfrm flipV="1">
          <a:off x="19545300" y="13170585"/>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33382</xdr:rowOff>
    </xdr:from>
    <xdr:to>
      <xdr:col>102</xdr:col>
      <xdr:colOff>114300</xdr:colOff>
      <xdr:row>77</xdr:row>
      <xdr:rowOff>121983</xdr:rowOff>
    </xdr:to>
    <xdr:cxnSp macro="">
      <xdr:nvCxnSpPr>
        <xdr:cNvPr id="856" name="直線コネクタ 855"/>
        <xdr:cNvCxnSpPr/>
      </xdr:nvCxnSpPr>
      <xdr:spPr>
        <a:xfrm flipV="1">
          <a:off x="18656300" y="13235032"/>
          <a:ext cx="889000" cy="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11709</xdr:rowOff>
    </xdr:from>
    <xdr:to>
      <xdr:col>116</xdr:col>
      <xdr:colOff>114300</xdr:colOff>
      <xdr:row>77</xdr:row>
      <xdr:rowOff>113309</xdr:rowOff>
    </xdr:to>
    <xdr:sp macro="" textlink="">
      <xdr:nvSpPr>
        <xdr:cNvPr id="866" name="楕円 865"/>
        <xdr:cNvSpPr/>
      </xdr:nvSpPr>
      <xdr:spPr>
        <a:xfrm>
          <a:off x="221107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161586</xdr:rowOff>
    </xdr:from>
    <xdr:ext cx="534377" cy="259045"/>
    <xdr:sp macro="" textlink="">
      <xdr:nvSpPr>
        <xdr:cNvPr id="867" name="繰出金該当値テキスト"/>
        <xdr:cNvSpPr txBox="1"/>
      </xdr:nvSpPr>
      <xdr:spPr>
        <a:xfrm>
          <a:off x="22212300" y="131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131114</xdr:rowOff>
    </xdr:from>
    <xdr:to>
      <xdr:col>112</xdr:col>
      <xdr:colOff>38100</xdr:colOff>
      <xdr:row>77</xdr:row>
      <xdr:rowOff>61264</xdr:rowOff>
    </xdr:to>
    <xdr:sp macro="" textlink="">
      <xdr:nvSpPr>
        <xdr:cNvPr id="868" name="楕円 867"/>
        <xdr:cNvSpPr/>
      </xdr:nvSpPr>
      <xdr:spPr>
        <a:xfrm>
          <a:off x="21272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52391</xdr:rowOff>
    </xdr:from>
    <xdr:ext cx="534377" cy="259045"/>
    <xdr:sp macro="" textlink="">
      <xdr:nvSpPr>
        <xdr:cNvPr id="869" name="テキスト ボックス 868"/>
        <xdr:cNvSpPr txBox="1"/>
      </xdr:nvSpPr>
      <xdr:spPr>
        <a:xfrm>
          <a:off x="21056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89585</xdr:rowOff>
    </xdr:from>
    <xdr:to>
      <xdr:col>107</xdr:col>
      <xdr:colOff>101600</xdr:colOff>
      <xdr:row>77</xdr:row>
      <xdr:rowOff>19735</xdr:rowOff>
    </xdr:to>
    <xdr:sp macro="" textlink="">
      <xdr:nvSpPr>
        <xdr:cNvPr id="870" name="楕円 869"/>
        <xdr:cNvSpPr/>
      </xdr:nvSpPr>
      <xdr:spPr>
        <a:xfrm>
          <a:off x="20383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10862</xdr:rowOff>
    </xdr:from>
    <xdr:ext cx="534377" cy="259045"/>
    <xdr:sp macro="" textlink="">
      <xdr:nvSpPr>
        <xdr:cNvPr id="871" name="テキスト ボックス 870"/>
        <xdr:cNvSpPr txBox="1"/>
      </xdr:nvSpPr>
      <xdr:spPr>
        <a:xfrm>
          <a:off x="20167111" y="13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154032</xdr:rowOff>
    </xdr:from>
    <xdr:to>
      <xdr:col>102</xdr:col>
      <xdr:colOff>165100</xdr:colOff>
      <xdr:row>77</xdr:row>
      <xdr:rowOff>84182</xdr:rowOff>
    </xdr:to>
    <xdr:sp macro="" textlink="">
      <xdr:nvSpPr>
        <xdr:cNvPr id="872" name="楕円 871"/>
        <xdr:cNvSpPr/>
      </xdr:nvSpPr>
      <xdr:spPr>
        <a:xfrm>
          <a:off x="19494500" y="131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75309</xdr:rowOff>
    </xdr:from>
    <xdr:ext cx="534377" cy="259045"/>
    <xdr:sp macro="" textlink="">
      <xdr:nvSpPr>
        <xdr:cNvPr id="873" name="テキスト ボックス 872"/>
        <xdr:cNvSpPr txBox="1"/>
      </xdr:nvSpPr>
      <xdr:spPr>
        <a:xfrm>
          <a:off x="19278111" y="132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71183</xdr:rowOff>
    </xdr:from>
    <xdr:to>
      <xdr:col>98</xdr:col>
      <xdr:colOff>38100</xdr:colOff>
      <xdr:row>78</xdr:row>
      <xdr:rowOff>1333</xdr:rowOff>
    </xdr:to>
    <xdr:sp macro="" textlink="">
      <xdr:nvSpPr>
        <xdr:cNvPr id="874" name="楕円 873"/>
        <xdr:cNvSpPr/>
      </xdr:nvSpPr>
      <xdr:spPr>
        <a:xfrm>
          <a:off x="18605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163910</xdr:rowOff>
    </xdr:from>
    <xdr:ext cx="534377" cy="259045"/>
    <xdr:sp macro="" textlink="">
      <xdr:nvSpPr>
        <xdr:cNvPr id="875" name="テキスト ボックス 874"/>
        <xdr:cNvSpPr txBox="1"/>
      </xdr:nvSpPr>
      <xdr:spPr>
        <a:xfrm>
          <a:off x="18389111" y="13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類似団体と比較し、人件費と維持補修費が高い水準にある。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人件費については、消防業務を単独で行っていることが影響していると考えるが、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退職者の補充を最小限に抑えたり、再任用制度の活用を積極的に行い、事務事業の改善など人件費の削減に努めていきたい。</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維持補修費については、平成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年度に建設された町民会館の修繕費など施設の老朽化が進み年々増加傾向である。今後の施設維持について公共施設総合管理計画に基づき計画的に行っていく必要がある。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公債費は引き続き低水準に抑えられている。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財政状況をしっかりと見極めプライマリーバランスを維持しながら健全な財政運営を心掛けていく。</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99695</xdr:rowOff>
    </xdr:from>
    <xdr:to>
      <xdr:col>24</xdr:col>
      <xdr:colOff>63500</xdr:colOff>
      <xdr:row>35</xdr:row>
      <xdr:rowOff>136652</xdr:rowOff>
    </xdr:to>
    <xdr:cxnSp macro="">
      <xdr:nvCxnSpPr>
        <xdr:cNvPr id="61" name="直線コネクタ 60"/>
        <xdr:cNvCxnSpPr/>
      </xdr:nvCxnSpPr>
      <xdr:spPr>
        <a:xfrm>
          <a:off x="3797300" y="6100445"/>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141605</xdr:rowOff>
    </xdr:from>
    <xdr:to>
      <xdr:col>19</xdr:col>
      <xdr:colOff>177800</xdr:colOff>
      <xdr:row>35</xdr:row>
      <xdr:rowOff>99695</xdr:rowOff>
    </xdr:to>
    <xdr:cxnSp macro="">
      <xdr:nvCxnSpPr>
        <xdr:cNvPr id="64" name="直線コネクタ 63"/>
        <xdr:cNvCxnSpPr/>
      </xdr:nvCxnSpPr>
      <xdr:spPr>
        <a:xfrm>
          <a:off x="2908300" y="59709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141605</xdr:rowOff>
    </xdr:from>
    <xdr:to>
      <xdr:col>15</xdr:col>
      <xdr:colOff>50800</xdr:colOff>
      <xdr:row>34</xdr:row>
      <xdr:rowOff>166751</xdr:rowOff>
    </xdr:to>
    <xdr:cxnSp macro="">
      <xdr:nvCxnSpPr>
        <xdr:cNvPr id="67" name="直線コネクタ 66"/>
        <xdr:cNvCxnSpPr/>
      </xdr:nvCxnSpPr>
      <xdr:spPr>
        <a:xfrm flipV="1">
          <a:off x="2019300" y="597090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166751</xdr:rowOff>
    </xdr:from>
    <xdr:to>
      <xdr:col>10</xdr:col>
      <xdr:colOff>114300</xdr:colOff>
      <xdr:row>35</xdr:row>
      <xdr:rowOff>77597</xdr:rowOff>
    </xdr:to>
    <xdr:cxnSp macro="">
      <xdr:nvCxnSpPr>
        <xdr:cNvPr id="70" name="直線コネクタ 69"/>
        <xdr:cNvCxnSpPr/>
      </xdr:nvCxnSpPr>
      <xdr:spPr>
        <a:xfrm flipV="1">
          <a:off x="1130300" y="599605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85852</xdr:rowOff>
    </xdr:from>
    <xdr:to>
      <xdr:col>24</xdr:col>
      <xdr:colOff>114300</xdr:colOff>
      <xdr:row>36</xdr:row>
      <xdr:rowOff>16002</xdr:rowOff>
    </xdr:to>
    <xdr:sp macro="" textlink="">
      <xdr:nvSpPr>
        <xdr:cNvPr id="80" name="楕円 79"/>
        <xdr:cNvSpPr/>
      </xdr:nvSpPr>
      <xdr:spPr>
        <a:xfrm>
          <a:off x="45847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64279</xdr:rowOff>
    </xdr:from>
    <xdr:ext cx="469744" cy="259045"/>
    <xdr:sp macro="" textlink="">
      <xdr:nvSpPr>
        <xdr:cNvPr id="81" name="議会費該当値テキスト"/>
        <xdr:cNvSpPr txBox="1"/>
      </xdr:nvSpPr>
      <xdr:spPr>
        <a:xfrm>
          <a:off x="4686300" y="60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48895</xdr:rowOff>
    </xdr:from>
    <xdr:to>
      <xdr:col>20</xdr:col>
      <xdr:colOff>38100</xdr:colOff>
      <xdr:row>35</xdr:row>
      <xdr:rowOff>150495</xdr:rowOff>
    </xdr:to>
    <xdr:sp macro="" textlink="">
      <xdr:nvSpPr>
        <xdr:cNvPr id="82" name="楕円 81"/>
        <xdr:cNvSpPr/>
      </xdr:nvSpPr>
      <xdr:spPr>
        <a:xfrm>
          <a:off x="3746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83" name="テキスト ボックス 82"/>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90805</xdr:rowOff>
    </xdr:from>
    <xdr:to>
      <xdr:col>15</xdr:col>
      <xdr:colOff>101600</xdr:colOff>
      <xdr:row>35</xdr:row>
      <xdr:rowOff>20955</xdr:rowOff>
    </xdr:to>
    <xdr:sp macro="" textlink="">
      <xdr:nvSpPr>
        <xdr:cNvPr id="84" name="楕円 83"/>
        <xdr:cNvSpPr/>
      </xdr:nvSpPr>
      <xdr:spPr>
        <a:xfrm>
          <a:off x="2857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12082</xdr:rowOff>
    </xdr:from>
    <xdr:ext cx="469744" cy="259045"/>
    <xdr:sp macro="" textlink="">
      <xdr:nvSpPr>
        <xdr:cNvPr id="85" name="テキスト ボックス 84"/>
        <xdr:cNvSpPr txBox="1"/>
      </xdr:nvSpPr>
      <xdr:spPr>
        <a:xfrm>
          <a:off x="2673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115951</xdr:rowOff>
    </xdr:from>
    <xdr:to>
      <xdr:col>10</xdr:col>
      <xdr:colOff>165100</xdr:colOff>
      <xdr:row>35</xdr:row>
      <xdr:rowOff>46101</xdr:rowOff>
    </xdr:to>
    <xdr:sp macro="" textlink="">
      <xdr:nvSpPr>
        <xdr:cNvPr id="86" name="楕円 85"/>
        <xdr:cNvSpPr/>
      </xdr:nvSpPr>
      <xdr:spPr>
        <a:xfrm>
          <a:off x="1968500" y="59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37228</xdr:rowOff>
    </xdr:from>
    <xdr:ext cx="469744" cy="259045"/>
    <xdr:sp macro="" textlink="">
      <xdr:nvSpPr>
        <xdr:cNvPr id="87" name="テキスト ボックス 86"/>
        <xdr:cNvSpPr txBox="1"/>
      </xdr:nvSpPr>
      <xdr:spPr>
        <a:xfrm>
          <a:off x="1784428" y="603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26797</xdr:rowOff>
    </xdr:from>
    <xdr:to>
      <xdr:col>6</xdr:col>
      <xdr:colOff>38100</xdr:colOff>
      <xdr:row>35</xdr:row>
      <xdr:rowOff>128397</xdr:rowOff>
    </xdr:to>
    <xdr:sp macro="" textlink="">
      <xdr:nvSpPr>
        <xdr:cNvPr id="88" name="楕円 87"/>
        <xdr:cNvSpPr/>
      </xdr:nvSpPr>
      <xdr:spPr>
        <a:xfrm>
          <a:off x="1079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119524</xdr:rowOff>
    </xdr:from>
    <xdr:ext cx="469744" cy="259045"/>
    <xdr:sp macro="" textlink="">
      <xdr:nvSpPr>
        <xdr:cNvPr id="89" name="テキスト ボックス 88"/>
        <xdr:cNvSpPr txBox="1"/>
      </xdr:nvSpPr>
      <xdr:spPr>
        <a:xfrm>
          <a:off x="895428"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85453</xdr:rowOff>
    </xdr:from>
    <xdr:to>
      <xdr:col>24</xdr:col>
      <xdr:colOff>63500</xdr:colOff>
      <xdr:row>56</xdr:row>
      <xdr:rowOff>99375</xdr:rowOff>
    </xdr:to>
    <xdr:cxnSp macro="">
      <xdr:nvCxnSpPr>
        <xdr:cNvPr id="118" name="直線コネクタ 117"/>
        <xdr:cNvCxnSpPr/>
      </xdr:nvCxnSpPr>
      <xdr:spPr>
        <a:xfrm>
          <a:off x="3797300" y="9686653"/>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85453</xdr:rowOff>
    </xdr:from>
    <xdr:to>
      <xdr:col>19</xdr:col>
      <xdr:colOff>177800</xdr:colOff>
      <xdr:row>57</xdr:row>
      <xdr:rowOff>3752</xdr:rowOff>
    </xdr:to>
    <xdr:cxnSp macro="">
      <xdr:nvCxnSpPr>
        <xdr:cNvPr id="121" name="直線コネクタ 120"/>
        <xdr:cNvCxnSpPr/>
      </xdr:nvCxnSpPr>
      <xdr:spPr>
        <a:xfrm flipV="1">
          <a:off x="2908300" y="9686653"/>
          <a:ext cx="889000" cy="8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3752</xdr:rowOff>
    </xdr:from>
    <xdr:to>
      <xdr:col>15</xdr:col>
      <xdr:colOff>50800</xdr:colOff>
      <xdr:row>57</xdr:row>
      <xdr:rowOff>91542</xdr:rowOff>
    </xdr:to>
    <xdr:cxnSp macro="">
      <xdr:nvCxnSpPr>
        <xdr:cNvPr id="124" name="直線コネクタ 123"/>
        <xdr:cNvCxnSpPr/>
      </xdr:nvCxnSpPr>
      <xdr:spPr>
        <a:xfrm flipV="1">
          <a:off x="2019300" y="9776402"/>
          <a:ext cx="8890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91542</xdr:rowOff>
    </xdr:from>
    <xdr:to>
      <xdr:col>10</xdr:col>
      <xdr:colOff>114300</xdr:colOff>
      <xdr:row>57</xdr:row>
      <xdr:rowOff>106942</xdr:rowOff>
    </xdr:to>
    <xdr:cxnSp macro="">
      <xdr:nvCxnSpPr>
        <xdr:cNvPr id="127" name="直線コネクタ 126"/>
        <xdr:cNvCxnSpPr/>
      </xdr:nvCxnSpPr>
      <xdr:spPr>
        <a:xfrm flipV="1">
          <a:off x="1130300" y="9864192"/>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48575</xdr:rowOff>
    </xdr:from>
    <xdr:to>
      <xdr:col>24</xdr:col>
      <xdr:colOff>114300</xdr:colOff>
      <xdr:row>56</xdr:row>
      <xdr:rowOff>150175</xdr:rowOff>
    </xdr:to>
    <xdr:sp macro="" textlink="">
      <xdr:nvSpPr>
        <xdr:cNvPr id="137" name="楕円 136"/>
        <xdr:cNvSpPr/>
      </xdr:nvSpPr>
      <xdr:spPr>
        <a:xfrm>
          <a:off x="4584700" y="96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27002</xdr:rowOff>
    </xdr:from>
    <xdr:ext cx="534377" cy="259045"/>
    <xdr:sp macro="" textlink="">
      <xdr:nvSpPr>
        <xdr:cNvPr id="138" name="総務費該当値テキスト"/>
        <xdr:cNvSpPr txBox="1"/>
      </xdr:nvSpPr>
      <xdr:spPr>
        <a:xfrm>
          <a:off x="4686300" y="96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34653</xdr:rowOff>
    </xdr:from>
    <xdr:to>
      <xdr:col>20</xdr:col>
      <xdr:colOff>38100</xdr:colOff>
      <xdr:row>56</xdr:row>
      <xdr:rowOff>136253</xdr:rowOff>
    </xdr:to>
    <xdr:sp macro="" textlink="">
      <xdr:nvSpPr>
        <xdr:cNvPr id="139" name="楕円 138"/>
        <xdr:cNvSpPr/>
      </xdr:nvSpPr>
      <xdr:spPr>
        <a:xfrm>
          <a:off x="3746500" y="96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127380</xdr:rowOff>
    </xdr:from>
    <xdr:ext cx="534377" cy="259045"/>
    <xdr:sp macro="" textlink="">
      <xdr:nvSpPr>
        <xdr:cNvPr id="140" name="テキスト ボックス 139"/>
        <xdr:cNvSpPr txBox="1"/>
      </xdr:nvSpPr>
      <xdr:spPr>
        <a:xfrm>
          <a:off x="3530111" y="97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124402</xdr:rowOff>
    </xdr:from>
    <xdr:to>
      <xdr:col>15</xdr:col>
      <xdr:colOff>101600</xdr:colOff>
      <xdr:row>57</xdr:row>
      <xdr:rowOff>54552</xdr:rowOff>
    </xdr:to>
    <xdr:sp macro="" textlink="">
      <xdr:nvSpPr>
        <xdr:cNvPr id="141" name="楕円 140"/>
        <xdr:cNvSpPr/>
      </xdr:nvSpPr>
      <xdr:spPr>
        <a:xfrm>
          <a:off x="2857500" y="97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45679</xdr:rowOff>
    </xdr:from>
    <xdr:ext cx="534377" cy="259045"/>
    <xdr:sp macro="" textlink="">
      <xdr:nvSpPr>
        <xdr:cNvPr id="142" name="テキスト ボックス 141"/>
        <xdr:cNvSpPr txBox="1"/>
      </xdr:nvSpPr>
      <xdr:spPr>
        <a:xfrm>
          <a:off x="2641111" y="98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40742</xdr:rowOff>
    </xdr:from>
    <xdr:to>
      <xdr:col>10</xdr:col>
      <xdr:colOff>165100</xdr:colOff>
      <xdr:row>57</xdr:row>
      <xdr:rowOff>142342</xdr:rowOff>
    </xdr:to>
    <xdr:sp macro="" textlink="">
      <xdr:nvSpPr>
        <xdr:cNvPr id="143" name="楕円 142"/>
        <xdr:cNvSpPr/>
      </xdr:nvSpPr>
      <xdr:spPr>
        <a:xfrm>
          <a:off x="1968500" y="98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133469</xdr:rowOff>
    </xdr:from>
    <xdr:ext cx="534377" cy="259045"/>
    <xdr:sp macro="" textlink="">
      <xdr:nvSpPr>
        <xdr:cNvPr id="144" name="テキスト ボックス 143"/>
        <xdr:cNvSpPr txBox="1"/>
      </xdr:nvSpPr>
      <xdr:spPr>
        <a:xfrm>
          <a:off x="1752111" y="99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56142</xdr:rowOff>
    </xdr:from>
    <xdr:to>
      <xdr:col>6</xdr:col>
      <xdr:colOff>38100</xdr:colOff>
      <xdr:row>57</xdr:row>
      <xdr:rowOff>157742</xdr:rowOff>
    </xdr:to>
    <xdr:sp macro="" textlink="">
      <xdr:nvSpPr>
        <xdr:cNvPr id="145" name="楕円 144"/>
        <xdr:cNvSpPr/>
      </xdr:nvSpPr>
      <xdr:spPr>
        <a:xfrm>
          <a:off x="1079500" y="98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148869</xdr:rowOff>
    </xdr:from>
    <xdr:ext cx="534377" cy="259045"/>
    <xdr:sp macro="" textlink="">
      <xdr:nvSpPr>
        <xdr:cNvPr id="146" name="テキスト ボックス 145"/>
        <xdr:cNvSpPr txBox="1"/>
      </xdr:nvSpPr>
      <xdr:spPr>
        <a:xfrm>
          <a:off x="863111" y="99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43839</xdr:rowOff>
    </xdr:from>
    <xdr:to>
      <xdr:col>24</xdr:col>
      <xdr:colOff>63500</xdr:colOff>
      <xdr:row>78</xdr:row>
      <xdr:rowOff>57428</xdr:rowOff>
    </xdr:to>
    <xdr:cxnSp macro="">
      <xdr:nvCxnSpPr>
        <xdr:cNvPr id="174" name="直線コネクタ 173"/>
        <xdr:cNvCxnSpPr/>
      </xdr:nvCxnSpPr>
      <xdr:spPr>
        <a:xfrm flipV="1">
          <a:off x="3797300" y="13416939"/>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57428</xdr:rowOff>
    </xdr:from>
    <xdr:to>
      <xdr:col>19</xdr:col>
      <xdr:colOff>177800</xdr:colOff>
      <xdr:row>78</xdr:row>
      <xdr:rowOff>104797</xdr:rowOff>
    </xdr:to>
    <xdr:cxnSp macro="">
      <xdr:nvCxnSpPr>
        <xdr:cNvPr id="177" name="直線コネクタ 176"/>
        <xdr:cNvCxnSpPr/>
      </xdr:nvCxnSpPr>
      <xdr:spPr>
        <a:xfrm flipV="1">
          <a:off x="2908300" y="13430528"/>
          <a:ext cx="8890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93769</xdr:rowOff>
    </xdr:from>
    <xdr:to>
      <xdr:col>15</xdr:col>
      <xdr:colOff>50800</xdr:colOff>
      <xdr:row>78</xdr:row>
      <xdr:rowOff>104797</xdr:rowOff>
    </xdr:to>
    <xdr:cxnSp macro="">
      <xdr:nvCxnSpPr>
        <xdr:cNvPr id="180" name="直線コネクタ 179"/>
        <xdr:cNvCxnSpPr/>
      </xdr:nvCxnSpPr>
      <xdr:spPr>
        <a:xfrm>
          <a:off x="2019300" y="13466869"/>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93769</xdr:rowOff>
    </xdr:from>
    <xdr:to>
      <xdr:col>10</xdr:col>
      <xdr:colOff>114300</xdr:colOff>
      <xdr:row>78</xdr:row>
      <xdr:rowOff>125014</xdr:rowOff>
    </xdr:to>
    <xdr:cxnSp macro="">
      <xdr:nvCxnSpPr>
        <xdr:cNvPr id="183" name="直線コネクタ 182"/>
        <xdr:cNvCxnSpPr/>
      </xdr:nvCxnSpPr>
      <xdr:spPr>
        <a:xfrm flipV="1">
          <a:off x="1130300" y="13466869"/>
          <a:ext cx="8890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164489</xdr:rowOff>
    </xdr:from>
    <xdr:to>
      <xdr:col>24</xdr:col>
      <xdr:colOff>114300</xdr:colOff>
      <xdr:row>78</xdr:row>
      <xdr:rowOff>94639</xdr:rowOff>
    </xdr:to>
    <xdr:sp macro="" textlink="">
      <xdr:nvSpPr>
        <xdr:cNvPr id="193" name="楕円 192"/>
        <xdr:cNvSpPr/>
      </xdr:nvSpPr>
      <xdr:spPr>
        <a:xfrm>
          <a:off x="4584700" y="133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6628</xdr:rowOff>
    </xdr:from>
    <xdr:to>
      <xdr:col>20</xdr:col>
      <xdr:colOff>38100</xdr:colOff>
      <xdr:row>78</xdr:row>
      <xdr:rowOff>108228</xdr:rowOff>
    </xdr:to>
    <xdr:sp macro="" textlink="">
      <xdr:nvSpPr>
        <xdr:cNvPr id="195" name="楕円 194"/>
        <xdr:cNvSpPr/>
      </xdr:nvSpPr>
      <xdr:spPr>
        <a:xfrm>
          <a:off x="3746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99355</xdr:rowOff>
    </xdr:from>
    <xdr:ext cx="599010" cy="259045"/>
    <xdr:sp macro="" textlink="">
      <xdr:nvSpPr>
        <xdr:cNvPr id="196" name="テキスト ボックス 195"/>
        <xdr:cNvSpPr txBox="1"/>
      </xdr:nvSpPr>
      <xdr:spPr>
        <a:xfrm>
          <a:off x="3497795" y="1347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53997</xdr:rowOff>
    </xdr:from>
    <xdr:to>
      <xdr:col>15</xdr:col>
      <xdr:colOff>101600</xdr:colOff>
      <xdr:row>78</xdr:row>
      <xdr:rowOff>155597</xdr:rowOff>
    </xdr:to>
    <xdr:sp macro="" textlink="">
      <xdr:nvSpPr>
        <xdr:cNvPr id="197" name="楕円 196"/>
        <xdr:cNvSpPr/>
      </xdr:nvSpPr>
      <xdr:spPr>
        <a:xfrm>
          <a:off x="2857500" y="134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146724</xdr:rowOff>
    </xdr:from>
    <xdr:ext cx="599010" cy="259045"/>
    <xdr:sp macro="" textlink="">
      <xdr:nvSpPr>
        <xdr:cNvPr id="198" name="テキスト ボックス 197"/>
        <xdr:cNvSpPr txBox="1"/>
      </xdr:nvSpPr>
      <xdr:spPr>
        <a:xfrm>
          <a:off x="2608795" y="135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42969</xdr:rowOff>
    </xdr:from>
    <xdr:to>
      <xdr:col>10</xdr:col>
      <xdr:colOff>165100</xdr:colOff>
      <xdr:row>78</xdr:row>
      <xdr:rowOff>144569</xdr:rowOff>
    </xdr:to>
    <xdr:sp macro="" textlink="">
      <xdr:nvSpPr>
        <xdr:cNvPr id="199" name="楕円 198"/>
        <xdr:cNvSpPr/>
      </xdr:nvSpPr>
      <xdr:spPr>
        <a:xfrm>
          <a:off x="1968500" y="134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135696</xdr:rowOff>
    </xdr:from>
    <xdr:ext cx="599010" cy="259045"/>
    <xdr:sp macro="" textlink="">
      <xdr:nvSpPr>
        <xdr:cNvPr id="200" name="テキスト ボックス 199"/>
        <xdr:cNvSpPr txBox="1"/>
      </xdr:nvSpPr>
      <xdr:spPr>
        <a:xfrm>
          <a:off x="1719795" y="135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74214</xdr:rowOff>
    </xdr:from>
    <xdr:to>
      <xdr:col>6</xdr:col>
      <xdr:colOff>38100</xdr:colOff>
      <xdr:row>79</xdr:row>
      <xdr:rowOff>4364</xdr:rowOff>
    </xdr:to>
    <xdr:sp macro="" textlink="">
      <xdr:nvSpPr>
        <xdr:cNvPr id="201" name="楕円 200"/>
        <xdr:cNvSpPr/>
      </xdr:nvSpPr>
      <xdr:spPr>
        <a:xfrm>
          <a:off x="1079500" y="13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166941</xdr:rowOff>
    </xdr:from>
    <xdr:ext cx="599010" cy="259045"/>
    <xdr:sp macro="" textlink="">
      <xdr:nvSpPr>
        <xdr:cNvPr id="202" name="テキスト ボックス 201"/>
        <xdr:cNvSpPr txBox="1"/>
      </xdr:nvSpPr>
      <xdr:spPr>
        <a:xfrm>
          <a:off x="830795" y="135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166993</xdr:rowOff>
    </xdr:from>
    <xdr:to>
      <xdr:col>24</xdr:col>
      <xdr:colOff>63500</xdr:colOff>
      <xdr:row>97</xdr:row>
      <xdr:rowOff>20726</xdr:rowOff>
    </xdr:to>
    <xdr:cxnSp macro="">
      <xdr:nvCxnSpPr>
        <xdr:cNvPr id="231" name="直線コネクタ 230"/>
        <xdr:cNvCxnSpPr/>
      </xdr:nvCxnSpPr>
      <xdr:spPr>
        <a:xfrm flipV="1">
          <a:off x="3797300" y="16626193"/>
          <a:ext cx="8382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20726</xdr:rowOff>
    </xdr:from>
    <xdr:to>
      <xdr:col>19</xdr:col>
      <xdr:colOff>177800</xdr:colOff>
      <xdr:row>97</xdr:row>
      <xdr:rowOff>51118</xdr:rowOff>
    </xdr:to>
    <xdr:cxnSp macro="">
      <xdr:nvCxnSpPr>
        <xdr:cNvPr id="234" name="直線コネクタ 233"/>
        <xdr:cNvCxnSpPr/>
      </xdr:nvCxnSpPr>
      <xdr:spPr>
        <a:xfrm flipV="1">
          <a:off x="2908300" y="1665137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13258</xdr:rowOff>
    </xdr:from>
    <xdr:to>
      <xdr:col>15</xdr:col>
      <xdr:colOff>50800</xdr:colOff>
      <xdr:row>97</xdr:row>
      <xdr:rowOff>51118</xdr:rowOff>
    </xdr:to>
    <xdr:cxnSp macro="">
      <xdr:nvCxnSpPr>
        <xdr:cNvPr id="237" name="直線コネクタ 236"/>
        <xdr:cNvCxnSpPr/>
      </xdr:nvCxnSpPr>
      <xdr:spPr>
        <a:xfrm>
          <a:off x="2019300" y="16643908"/>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13258</xdr:rowOff>
    </xdr:from>
    <xdr:to>
      <xdr:col>10</xdr:col>
      <xdr:colOff>114300</xdr:colOff>
      <xdr:row>97</xdr:row>
      <xdr:rowOff>41236</xdr:rowOff>
    </xdr:to>
    <xdr:cxnSp macro="">
      <xdr:nvCxnSpPr>
        <xdr:cNvPr id="240" name="直線コネクタ 239"/>
        <xdr:cNvCxnSpPr/>
      </xdr:nvCxnSpPr>
      <xdr:spPr>
        <a:xfrm flipV="1">
          <a:off x="1130300" y="16643908"/>
          <a:ext cx="8890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116193</xdr:rowOff>
    </xdr:from>
    <xdr:to>
      <xdr:col>24</xdr:col>
      <xdr:colOff>114300</xdr:colOff>
      <xdr:row>97</xdr:row>
      <xdr:rowOff>46343</xdr:rowOff>
    </xdr:to>
    <xdr:sp macro="" textlink="">
      <xdr:nvSpPr>
        <xdr:cNvPr id="250" name="楕円 249"/>
        <xdr:cNvSpPr/>
      </xdr:nvSpPr>
      <xdr:spPr>
        <a:xfrm>
          <a:off x="4584700" y="165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94620</xdr:rowOff>
    </xdr:from>
    <xdr:ext cx="534377" cy="259045"/>
    <xdr:sp macro="" textlink="">
      <xdr:nvSpPr>
        <xdr:cNvPr id="251" name="衛生費該当値テキスト"/>
        <xdr:cNvSpPr txBox="1"/>
      </xdr:nvSpPr>
      <xdr:spPr>
        <a:xfrm>
          <a:off x="4686300" y="165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141376</xdr:rowOff>
    </xdr:from>
    <xdr:to>
      <xdr:col>20</xdr:col>
      <xdr:colOff>38100</xdr:colOff>
      <xdr:row>97</xdr:row>
      <xdr:rowOff>71526</xdr:rowOff>
    </xdr:to>
    <xdr:sp macro="" textlink="">
      <xdr:nvSpPr>
        <xdr:cNvPr id="252" name="楕円 251"/>
        <xdr:cNvSpPr/>
      </xdr:nvSpPr>
      <xdr:spPr>
        <a:xfrm>
          <a:off x="3746500" y="166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62653</xdr:rowOff>
    </xdr:from>
    <xdr:ext cx="534377" cy="259045"/>
    <xdr:sp macro="" textlink="">
      <xdr:nvSpPr>
        <xdr:cNvPr id="253" name="テキスト ボックス 252"/>
        <xdr:cNvSpPr txBox="1"/>
      </xdr:nvSpPr>
      <xdr:spPr>
        <a:xfrm>
          <a:off x="3530111" y="166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xdr:rowOff>
    </xdr:from>
    <xdr:to>
      <xdr:col>15</xdr:col>
      <xdr:colOff>101600</xdr:colOff>
      <xdr:row>97</xdr:row>
      <xdr:rowOff>101918</xdr:rowOff>
    </xdr:to>
    <xdr:sp macro="" textlink="">
      <xdr:nvSpPr>
        <xdr:cNvPr id="254" name="楕円 253"/>
        <xdr:cNvSpPr/>
      </xdr:nvSpPr>
      <xdr:spPr>
        <a:xfrm>
          <a:off x="2857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93045</xdr:rowOff>
    </xdr:from>
    <xdr:ext cx="534377" cy="259045"/>
    <xdr:sp macro="" textlink="">
      <xdr:nvSpPr>
        <xdr:cNvPr id="255" name="テキスト ボックス 254"/>
        <xdr:cNvSpPr txBox="1"/>
      </xdr:nvSpPr>
      <xdr:spPr>
        <a:xfrm>
          <a:off x="2641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133908</xdr:rowOff>
    </xdr:from>
    <xdr:to>
      <xdr:col>10</xdr:col>
      <xdr:colOff>165100</xdr:colOff>
      <xdr:row>97</xdr:row>
      <xdr:rowOff>64058</xdr:rowOff>
    </xdr:to>
    <xdr:sp macro="" textlink="">
      <xdr:nvSpPr>
        <xdr:cNvPr id="256" name="楕円 255"/>
        <xdr:cNvSpPr/>
      </xdr:nvSpPr>
      <xdr:spPr>
        <a:xfrm>
          <a:off x="1968500" y="165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55185</xdr:rowOff>
    </xdr:from>
    <xdr:ext cx="534377" cy="259045"/>
    <xdr:sp macro="" textlink="">
      <xdr:nvSpPr>
        <xdr:cNvPr id="257" name="テキスト ボックス 256"/>
        <xdr:cNvSpPr txBox="1"/>
      </xdr:nvSpPr>
      <xdr:spPr>
        <a:xfrm>
          <a:off x="1752111" y="16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161886</xdr:rowOff>
    </xdr:from>
    <xdr:to>
      <xdr:col>6</xdr:col>
      <xdr:colOff>38100</xdr:colOff>
      <xdr:row>97</xdr:row>
      <xdr:rowOff>92036</xdr:rowOff>
    </xdr:to>
    <xdr:sp macro="" textlink="">
      <xdr:nvSpPr>
        <xdr:cNvPr id="258" name="楕円 257"/>
        <xdr:cNvSpPr/>
      </xdr:nvSpPr>
      <xdr:spPr>
        <a:xfrm>
          <a:off x="1079500" y="166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83163</xdr:rowOff>
    </xdr:from>
    <xdr:ext cx="534377" cy="259045"/>
    <xdr:sp macro="" textlink="">
      <xdr:nvSpPr>
        <xdr:cNvPr id="259" name="テキスト ボックス 258"/>
        <xdr:cNvSpPr txBox="1"/>
      </xdr:nvSpPr>
      <xdr:spPr>
        <a:xfrm>
          <a:off x="863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12664</xdr:rowOff>
    </xdr:from>
    <xdr:to>
      <xdr:col>55</xdr:col>
      <xdr:colOff>0</xdr:colOff>
      <xdr:row>38</xdr:row>
      <xdr:rowOff>21155</xdr:rowOff>
    </xdr:to>
    <xdr:cxnSp macro="">
      <xdr:nvCxnSpPr>
        <xdr:cNvPr id="290" name="直線コネクタ 289"/>
        <xdr:cNvCxnSpPr/>
      </xdr:nvCxnSpPr>
      <xdr:spPr>
        <a:xfrm flipV="1">
          <a:off x="9639300" y="6527764"/>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122718</xdr:rowOff>
    </xdr:from>
    <xdr:to>
      <xdr:col>50</xdr:col>
      <xdr:colOff>114300</xdr:colOff>
      <xdr:row>38</xdr:row>
      <xdr:rowOff>21155</xdr:rowOff>
    </xdr:to>
    <xdr:cxnSp macro="">
      <xdr:nvCxnSpPr>
        <xdr:cNvPr id="293" name="直線コネクタ 292"/>
        <xdr:cNvCxnSpPr/>
      </xdr:nvCxnSpPr>
      <xdr:spPr>
        <a:xfrm>
          <a:off x="8750300" y="6294918"/>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122718</xdr:rowOff>
    </xdr:from>
    <xdr:to>
      <xdr:col>45</xdr:col>
      <xdr:colOff>177800</xdr:colOff>
      <xdr:row>36</xdr:row>
      <xdr:rowOff>129576</xdr:rowOff>
    </xdr:to>
    <xdr:cxnSp macro="">
      <xdr:nvCxnSpPr>
        <xdr:cNvPr id="296" name="直線コネクタ 295"/>
        <xdr:cNvCxnSpPr/>
      </xdr:nvCxnSpPr>
      <xdr:spPr>
        <a:xfrm flipV="1">
          <a:off x="7861300" y="62949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129576</xdr:rowOff>
    </xdr:from>
    <xdr:to>
      <xdr:col>41</xdr:col>
      <xdr:colOff>50800</xdr:colOff>
      <xdr:row>37</xdr:row>
      <xdr:rowOff>107369</xdr:rowOff>
    </xdr:to>
    <xdr:cxnSp macro="">
      <xdr:nvCxnSpPr>
        <xdr:cNvPr id="299" name="直線コネクタ 298"/>
        <xdr:cNvCxnSpPr/>
      </xdr:nvCxnSpPr>
      <xdr:spPr>
        <a:xfrm flipV="1">
          <a:off x="6972300" y="6301776"/>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89207</xdr:rowOff>
    </xdr:from>
    <xdr:ext cx="469744" cy="259045"/>
    <xdr:sp macro="" textlink="">
      <xdr:nvSpPr>
        <xdr:cNvPr id="301" name="テキスト ボックス 300"/>
        <xdr:cNvSpPr txBox="1"/>
      </xdr:nvSpPr>
      <xdr:spPr>
        <a:xfrm>
          <a:off x="7626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133314</xdr:rowOff>
    </xdr:from>
    <xdr:to>
      <xdr:col>55</xdr:col>
      <xdr:colOff>50800</xdr:colOff>
      <xdr:row>38</xdr:row>
      <xdr:rowOff>63464</xdr:rowOff>
    </xdr:to>
    <xdr:sp macro="" textlink="">
      <xdr:nvSpPr>
        <xdr:cNvPr id="309" name="楕円 308"/>
        <xdr:cNvSpPr/>
      </xdr:nvSpPr>
      <xdr:spPr>
        <a:xfrm>
          <a:off x="104267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111741</xdr:rowOff>
    </xdr:from>
    <xdr:ext cx="378565" cy="259045"/>
    <xdr:sp macro="" textlink="">
      <xdr:nvSpPr>
        <xdr:cNvPr id="310" name="労働費該当値テキスト"/>
        <xdr:cNvSpPr txBox="1"/>
      </xdr:nvSpPr>
      <xdr:spPr>
        <a:xfrm>
          <a:off x="10528300" y="645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141805</xdr:rowOff>
    </xdr:from>
    <xdr:to>
      <xdr:col>50</xdr:col>
      <xdr:colOff>165100</xdr:colOff>
      <xdr:row>38</xdr:row>
      <xdr:rowOff>71955</xdr:rowOff>
    </xdr:to>
    <xdr:sp macro="" textlink="">
      <xdr:nvSpPr>
        <xdr:cNvPr id="311" name="楕円 310"/>
        <xdr:cNvSpPr/>
      </xdr:nvSpPr>
      <xdr:spPr>
        <a:xfrm>
          <a:off x="9588500" y="64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63082</xdr:rowOff>
    </xdr:from>
    <xdr:ext cx="378565" cy="259045"/>
    <xdr:sp macro="" textlink="">
      <xdr:nvSpPr>
        <xdr:cNvPr id="312" name="テキスト ボックス 311"/>
        <xdr:cNvSpPr txBox="1"/>
      </xdr:nvSpPr>
      <xdr:spPr>
        <a:xfrm>
          <a:off x="9450017" y="657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71918</xdr:rowOff>
    </xdr:from>
    <xdr:to>
      <xdr:col>46</xdr:col>
      <xdr:colOff>38100</xdr:colOff>
      <xdr:row>37</xdr:row>
      <xdr:rowOff>2068</xdr:rowOff>
    </xdr:to>
    <xdr:sp macro="" textlink="">
      <xdr:nvSpPr>
        <xdr:cNvPr id="313" name="楕円 312"/>
        <xdr:cNvSpPr/>
      </xdr:nvSpPr>
      <xdr:spPr>
        <a:xfrm>
          <a:off x="8699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18595</xdr:rowOff>
    </xdr:from>
    <xdr:ext cx="469744" cy="259045"/>
    <xdr:sp macro="" textlink="">
      <xdr:nvSpPr>
        <xdr:cNvPr id="314" name="テキスト ボックス 313"/>
        <xdr:cNvSpPr txBox="1"/>
      </xdr:nvSpPr>
      <xdr:spPr>
        <a:xfrm>
          <a:off x="8515428" y="60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78776</xdr:rowOff>
    </xdr:from>
    <xdr:to>
      <xdr:col>41</xdr:col>
      <xdr:colOff>101600</xdr:colOff>
      <xdr:row>37</xdr:row>
      <xdr:rowOff>8926</xdr:rowOff>
    </xdr:to>
    <xdr:sp macro="" textlink="">
      <xdr:nvSpPr>
        <xdr:cNvPr id="315" name="楕円 314"/>
        <xdr:cNvSpPr/>
      </xdr:nvSpPr>
      <xdr:spPr>
        <a:xfrm>
          <a:off x="78105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25453</xdr:rowOff>
    </xdr:from>
    <xdr:ext cx="469744" cy="259045"/>
    <xdr:sp macro="" textlink="">
      <xdr:nvSpPr>
        <xdr:cNvPr id="316" name="テキスト ボックス 315"/>
        <xdr:cNvSpPr txBox="1"/>
      </xdr:nvSpPr>
      <xdr:spPr>
        <a:xfrm>
          <a:off x="7626428" y="602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56569</xdr:rowOff>
    </xdr:from>
    <xdr:to>
      <xdr:col>36</xdr:col>
      <xdr:colOff>165100</xdr:colOff>
      <xdr:row>37</xdr:row>
      <xdr:rowOff>158169</xdr:rowOff>
    </xdr:to>
    <xdr:sp macro="" textlink="">
      <xdr:nvSpPr>
        <xdr:cNvPr id="317" name="楕円 316"/>
        <xdr:cNvSpPr/>
      </xdr:nvSpPr>
      <xdr:spPr>
        <a:xfrm>
          <a:off x="6921500" y="64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149296</xdr:rowOff>
    </xdr:from>
    <xdr:ext cx="469744" cy="259045"/>
    <xdr:sp macro="" textlink="">
      <xdr:nvSpPr>
        <xdr:cNvPr id="318" name="テキスト ボックス 317"/>
        <xdr:cNvSpPr txBox="1"/>
      </xdr:nvSpPr>
      <xdr:spPr>
        <a:xfrm>
          <a:off x="6737428" y="64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131070</xdr:rowOff>
    </xdr:from>
    <xdr:to>
      <xdr:col>55</xdr:col>
      <xdr:colOff>0</xdr:colOff>
      <xdr:row>57</xdr:row>
      <xdr:rowOff>142024</xdr:rowOff>
    </xdr:to>
    <xdr:cxnSp macro="">
      <xdr:nvCxnSpPr>
        <xdr:cNvPr id="347" name="直線コネクタ 346"/>
        <xdr:cNvCxnSpPr/>
      </xdr:nvCxnSpPr>
      <xdr:spPr>
        <a:xfrm>
          <a:off x="9639300" y="9903720"/>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115392</xdr:rowOff>
    </xdr:from>
    <xdr:to>
      <xdr:col>50</xdr:col>
      <xdr:colOff>114300</xdr:colOff>
      <xdr:row>57</xdr:row>
      <xdr:rowOff>131070</xdr:rowOff>
    </xdr:to>
    <xdr:cxnSp macro="">
      <xdr:nvCxnSpPr>
        <xdr:cNvPr id="350" name="直線コネクタ 349"/>
        <xdr:cNvCxnSpPr/>
      </xdr:nvCxnSpPr>
      <xdr:spPr>
        <a:xfrm>
          <a:off x="8750300" y="988804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115392</xdr:rowOff>
    </xdr:from>
    <xdr:to>
      <xdr:col>45</xdr:col>
      <xdr:colOff>177800</xdr:colOff>
      <xdr:row>57</xdr:row>
      <xdr:rowOff>158369</xdr:rowOff>
    </xdr:to>
    <xdr:cxnSp macro="">
      <xdr:nvCxnSpPr>
        <xdr:cNvPr id="353" name="直線コネクタ 352"/>
        <xdr:cNvCxnSpPr/>
      </xdr:nvCxnSpPr>
      <xdr:spPr>
        <a:xfrm flipV="1">
          <a:off x="7861300" y="988804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158369</xdr:rowOff>
    </xdr:from>
    <xdr:to>
      <xdr:col>41</xdr:col>
      <xdr:colOff>50800</xdr:colOff>
      <xdr:row>57</xdr:row>
      <xdr:rowOff>166732</xdr:rowOff>
    </xdr:to>
    <xdr:cxnSp macro="">
      <xdr:nvCxnSpPr>
        <xdr:cNvPr id="356" name="直線コネクタ 355"/>
        <xdr:cNvCxnSpPr/>
      </xdr:nvCxnSpPr>
      <xdr:spPr>
        <a:xfrm flipV="1">
          <a:off x="6972300" y="993101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91224</xdr:rowOff>
    </xdr:from>
    <xdr:to>
      <xdr:col>55</xdr:col>
      <xdr:colOff>50800</xdr:colOff>
      <xdr:row>58</xdr:row>
      <xdr:rowOff>21374</xdr:rowOff>
    </xdr:to>
    <xdr:sp macro="" textlink="">
      <xdr:nvSpPr>
        <xdr:cNvPr id="366" name="楕円 365"/>
        <xdr:cNvSpPr/>
      </xdr:nvSpPr>
      <xdr:spPr>
        <a:xfrm>
          <a:off x="104267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69651</xdr:rowOff>
    </xdr:from>
    <xdr:ext cx="534377" cy="259045"/>
    <xdr:sp macro="" textlink="">
      <xdr:nvSpPr>
        <xdr:cNvPr id="367" name="農林水産業費該当値テキスト"/>
        <xdr:cNvSpPr txBox="1"/>
      </xdr:nvSpPr>
      <xdr:spPr>
        <a:xfrm>
          <a:off x="10528300" y="98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80270</xdr:rowOff>
    </xdr:from>
    <xdr:to>
      <xdr:col>50</xdr:col>
      <xdr:colOff>165100</xdr:colOff>
      <xdr:row>58</xdr:row>
      <xdr:rowOff>10420</xdr:rowOff>
    </xdr:to>
    <xdr:sp macro="" textlink="">
      <xdr:nvSpPr>
        <xdr:cNvPr id="368" name="楕円 367"/>
        <xdr:cNvSpPr/>
      </xdr:nvSpPr>
      <xdr:spPr>
        <a:xfrm>
          <a:off x="9588500" y="9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1547</xdr:rowOff>
    </xdr:from>
    <xdr:ext cx="534377" cy="259045"/>
    <xdr:sp macro="" textlink="">
      <xdr:nvSpPr>
        <xdr:cNvPr id="369" name="テキスト ボックス 368"/>
        <xdr:cNvSpPr txBox="1"/>
      </xdr:nvSpPr>
      <xdr:spPr>
        <a:xfrm>
          <a:off x="9372111" y="99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64592</xdr:rowOff>
    </xdr:from>
    <xdr:to>
      <xdr:col>46</xdr:col>
      <xdr:colOff>38100</xdr:colOff>
      <xdr:row>57</xdr:row>
      <xdr:rowOff>166192</xdr:rowOff>
    </xdr:to>
    <xdr:sp macro="" textlink="">
      <xdr:nvSpPr>
        <xdr:cNvPr id="370" name="楕円 369"/>
        <xdr:cNvSpPr/>
      </xdr:nvSpPr>
      <xdr:spPr>
        <a:xfrm>
          <a:off x="8699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157319</xdr:rowOff>
    </xdr:from>
    <xdr:ext cx="534377" cy="259045"/>
    <xdr:sp macro="" textlink="">
      <xdr:nvSpPr>
        <xdr:cNvPr id="371" name="テキスト ボックス 370"/>
        <xdr:cNvSpPr txBox="1"/>
      </xdr:nvSpPr>
      <xdr:spPr>
        <a:xfrm>
          <a:off x="8483111" y="99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107569</xdr:rowOff>
    </xdr:from>
    <xdr:to>
      <xdr:col>41</xdr:col>
      <xdr:colOff>101600</xdr:colOff>
      <xdr:row>58</xdr:row>
      <xdr:rowOff>37719</xdr:rowOff>
    </xdr:to>
    <xdr:sp macro="" textlink="">
      <xdr:nvSpPr>
        <xdr:cNvPr id="372" name="楕円 371"/>
        <xdr:cNvSpPr/>
      </xdr:nvSpPr>
      <xdr:spPr>
        <a:xfrm>
          <a:off x="7810500" y="9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28846</xdr:rowOff>
    </xdr:from>
    <xdr:ext cx="534377" cy="259045"/>
    <xdr:sp macro="" textlink="">
      <xdr:nvSpPr>
        <xdr:cNvPr id="373" name="テキスト ボックス 372"/>
        <xdr:cNvSpPr txBox="1"/>
      </xdr:nvSpPr>
      <xdr:spPr>
        <a:xfrm>
          <a:off x="7594111" y="99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115932</xdr:rowOff>
    </xdr:from>
    <xdr:to>
      <xdr:col>36</xdr:col>
      <xdr:colOff>165100</xdr:colOff>
      <xdr:row>58</xdr:row>
      <xdr:rowOff>46082</xdr:rowOff>
    </xdr:to>
    <xdr:sp macro="" textlink="">
      <xdr:nvSpPr>
        <xdr:cNvPr id="374" name="楕円 373"/>
        <xdr:cNvSpPr/>
      </xdr:nvSpPr>
      <xdr:spPr>
        <a:xfrm>
          <a:off x="6921500" y="9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37209</xdr:rowOff>
    </xdr:from>
    <xdr:ext cx="534377" cy="259045"/>
    <xdr:sp macro="" textlink="">
      <xdr:nvSpPr>
        <xdr:cNvPr id="375" name="テキスト ボックス 374"/>
        <xdr:cNvSpPr txBox="1"/>
      </xdr:nvSpPr>
      <xdr:spPr>
        <a:xfrm>
          <a:off x="6705111"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87161</xdr:rowOff>
    </xdr:from>
    <xdr:to>
      <xdr:col>55</xdr:col>
      <xdr:colOff>0</xdr:colOff>
      <xdr:row>78</xdr:row>
      <xdr:rowOff>88722</xdr:rowOff>
    </xdr:to>
    <xdr:cxnSp macro="">
      <xdr:nvCxnSpPr>
        <xdr:cNvPr id="404" name="直線コネクタ 403"/>
        <xdr:cNvCxnSpPr/>
      </xdr:nvCxnSpPr>
      <xdr:spPr>
        <a:xfrm>
          <a:off x="9639300" y="13460261"/>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62204</xdr:rowOff>
    </xdr:from>
    <xdr:to>
      <xdr:col>50</xdr:col>
      <xdr:colOff>114300</xdr:colOff>
      <xdr:row>78</xdr:row>
      <xdr:rowOff>87161</xdr:rowOff>
    </xdr:to>
    <xdr:cxnSp macro="">
      <xdr:nvCxnSpPr>
        <xdr:cNvPr id="407" name="直線コネクタ 406"/>
        <xdr:cNvCxnSpPr/>
      </xdr:nvCxnSpPr>
      <xdr:spPr>
        <a:xfrm>
          <a:off x="8750300" y="1343530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62204</xdr:rowOff>
    </xdr:from>
    <xdr:to>
      <xdr:col>45</xdr:col>
      <xdr:colOff>177800</xdr:colOff>
      <xdr:row>78</xdr:row>
      <xdr:rowOff>86703</xdr:rowOff>
    </xdr:to>
    <xdr:cxnSp macro="">
      <xdr:nvCxnSpPr>
        <xdr:cNvPr id="410" name="直線コネクタ 409"/>
        <xdr:cNvCxnSpPr/>
      </xdr:nvCxnSpPr>
      <xdr:spPr>
        <a:xfrm flipV="1">
          <a:off x="7861300" y="13435304"/>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65329</xdr:rowOff>
    </xdr:from>
    <xdr:to>
      <xdr:col>41</xdr:col>
      <xdr:colOff>50800</xdr:colOff>
      <xdr:row>78</xdr:row>
      <xdr:rowOff>86703</xdr:rowOff>
    </xdr:to>
    <xdr:cxnSp macro="">
      <xdr:nvCxnSpPr>
        <xdr:cNvPr id="413" name="直線コネクタ 412"/>
        <xdr:cNvCxnSpPr/>
      </xdr:nvCxnSpPr>
      <xdr:spPr>
        <a:xfrm>
          <a:off x="6972300" y="1343842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37922</xdr:rowOff>
    </xdr:from>
    <xdr:to>
      <xdr:col>55</xdr:col>
      <xdr:colOff>50800</xdr:colOff>
      <xdr:row>78</xdr:row>
      <xdr:rowOff>139522</xdr:rowOff>
    </xdr:to>
    <xdr:sp macro="" textlink="">
      <xdr:nvSpPr>
        <xdr:cNvPr id="423" name="楕円 422"/>
        <xdr:cNvSpPr/>
      </xdr:nvSpPr>
      <xdr:spPr>
        <a:xfrm>
          <a:off x="104267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124299</xdr:rowOff>
    </xdr:from>
    <xdr:ext cx="469744" cy="259045"/>
    <xdr:sp macro="" textlink="">
      <xdr:nvSpPr>
        <xdr:cNvPr id="424" name="商工費該当値テキスト"/>
        <xdr:cNvSpPr txBox="1"/>
      </xdr:nvSpPr>
      <xdr:spPr>
        <a:xfrm>
          <a:off x="10528300" y="133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36361</xdr:rowOff>
    </xdr:from>
    <xdr:to>
      <xdr:col>50</xdr:col>
      <xdr:colOff>165100</xdr:colOff>
      <xdr:row>78</xdr:row>
      <xdr:rowOff>137961</xdr:rowOff>
    </xdr:to>
    <xdr:sp macro="" textlink="">
      <xdr:nvSpPr>
        <xdr:cNvPr id="425" name="楕円 424"/>
        <xdr:cNvSpPr/>
      </xdr:nvSpPr>
      <xdr:spPr>
        <a:xfrm>
          <a:off x="9588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129088</xdr:rowOff>
    </xdr:from>
    <xdr:ext cx="469744" cy="259045"/>
    <xdr:sp macro="" textlink="">
      <xdr:nvSpPr>
        <xdr:cNvPr id="426" name="テキスト ボックス 425"/>
        <xdr:cNvSpPr txBox="1"/>
      </xdr:nvSpPr>
      <xdr:spPr>
        <a:xfrm>
          <a:off x="9404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11404</xdr:rowOff>
    </xdr:from>
    <xdr:to>
      <xdr:col>46</xdr:col>
      <xdr:colOff>38100</xdr:colOff>
      <xdr:row>78</xdr:row>
      <xdr:rowOff>113004</xdr:rowOff>
    </xdr:to>
    <xdr:sp macro="" textlink="">
      <xdr:nvSpPr>
        <xdr:cNvPr id="427" name="楕円 426"/>
        <xdr:cNvSpPr/>
      </xdr:nvSpPr>
      <xdr:spPr>
        <a:xfrm>
          <a:off x="8699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104131</xdr:rowOff>
    </xdr:from>
    <xdr:ext cx="469744" cy="259045"/>
    <xdr:sp macro="" textlink="">
      <xdr:nvSpPr>
        <xdr:cNvPr id="428" name="テキスト ボックス 427"/>
        <xdr:cNvSpPr txBox="1"/>
      </xdr:nvSpPr>
      <xdr:spPr>
        <a:xfrm>
          <a:off x="8515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35903</xdr:rowOff>
    </xdr:from>
    <xdr:to>
      <xdr:col>41</xdr:col>
      <xdr:colOff>101600</xdr:colOff>
      <xdr:row>78</xdr:row>
      <xdr:rowOff>137503</xdr:rowOff>
    </xdr:to>
    <xdr:sp macro="" textlink="">
      <xdr:nvSpPr>
        <xdr:cNvPr id="429" name="楕円 428"/>
        <xdr:cNvSpPr/>
      </xdr:nvSpPr>
      <xdr:spPr>
        <a:xfrm>
          <a:off x="7810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128630</xdr:rowOff>
    </xdr:from>
    <xdr:ext cx="469744" cy="259045"/>
    <xdr:sp macro="" textlink="">
      <xdr:nvSpPr>
        <xdr:cNvPr id="430" name="テキスト ボックス 429"/>
        <xdr:cNvSpPr txBox="1"/>
      </xdr:nvSpPr>
      <xdr:spPr>
        <a:xfrm>
          <a:off x="7626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14529</xdr:rowOff>
    </xdr:from>
    <xdr:to>
      <xdr:col>36</xdr:col>
      <xdr:colOff>165100</xdr:colOff>
      <xdr:row>78</xdr:row>
      <xdr:rowOff>116129</xdr:rowOff>
    </xdr:to>
    <xdr:sp macro="" textlink="">
      <xdr:nvSpPr>
        <xdr:cNvPr id="431" name="楕円 430"/>
        <xdr:cNvSpPr/>
      </xdr:nvSpPr>
      <xdr:spPr>
        <a:xfrm>
          <a:off x="6921500" y="133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107256</xdr:rowOff>
    </xdr:from>
    <xdr:ext cx="469744" cy="259045"/>
    <xdr:sp macro="" textlink="">
      <xdr:nvSpPr>
        <xdr:cNvPr id="432" name="テキスト ボックス 431"/>
        <xdr:cNvSpPr txBox="1"/>
      </xdr:nvSpPr>
      <xdr:spPr>
        <a:xfrm>
          <a:off x="6737428" y="134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58489</xdr:rowOff>
    </xdr:from>
    <xdr:to>
      <xdr:col>55</xdr:col>
      <xdr:colOff>0</xdr:colOff>
      <xdr:row>98</xdr:row>
      <xdr:rowOff>41821</xdr:rowOff>
    </xdr:to>
    <xdr:cxnSp macro="">
      <xdr:nvCxnSpPr>
        <xdr:cNvPr id="462" name="直線コネクタ 461"/>
        <xdr:cNvCxnSpPr/>
      </xdr:nvCxnSpPr>
      <xdr:spPr>
        <a:xfrm>
          <a:off x="9639300" y="16689139"/>
          <a:ext cx="8382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31401</xdr:rowOff>
    </xdr:from>
    <xdr:to>
      <xdr:col>50</xdr:col>
      <xdr:colOff>114300</xdr:colOff>
      <xdr:row>97</xdr:row>
      <xdr:rowOff>58489</xdr:rowOff>
    </xdr:to>
    <xdr:cxnSp macro="">
      <xdr:nvCxnSpPr>
        <xdr:cNvPr id="465" name="直線コネクタ 464"/>
        <xdr:cNvCxnSpPr/>
      </xdr:nvCxnSpPr>
      <xdr:spPr>
        <a:xfrm>
          <a:off x="8750300" y="16662051"/>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31401</xdr:rowOff>
    </xdr:from>
    <xdr:to>
      <xdr:col>45</xdr:col>
      <xdr:colOff>177800</xdr:colOff>
      <xdr:row>97</xdr:row>
      <xdr:rowOff>140081</xdr:rowOff>
    </xdr:to>
    <xdr:cxnSp macro="">
      <xdr:nvCxnSpPr>
        <xdr:cNvPr id="468" name="直線コネクタ 467"/>
        <xdr:cNvCxnSpPr/>
      </xdr:nvCxnSpPr>
      <xdr:spPr>
        <a:xfrm flipV="1">
          <a:off x="7861300" y="16662051"/>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126327</xdr:rowOff>
    </xdr:from>
    <xdr:to>
      <xdr:col>41</xdr:col>
      <xdr:colOff>50800</xdr:colOff>
      <xdr:row>97</xdr:row>
      <xdr:rowOff>140081</xdr:rowOff>
    </xdr:to>
    <xdr:cxnSp macro="">
      <xdr:nvCxnSpPr>
        <xdr:cNvPr id="471" name="直線コネクタ 470"/>
        <xdr:cNvCxnSpPr/>
      </xdr:nvCxnSpPr>
      <xdr:spPr>
        <a:xfrm>
          <a:off x="6972300" y="1675697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162471</xdr:rowOff>
    </xdr:from>
    <xdr:to>
      <xdr:col>55</xdr:col>
      <xdr:colOff>50800</xdr:colOff>
      <xdr:row>98</xdr:row>
      <xdr:rowOff>92621</xdr:rowOff>
    </xdr:to>
    <xdr:sp macro="" textlink="">
      <xdr:nvSpPr>
        <xdr:cNvPr id="481" name="楕円 480"/>
        <xdr:cNvSpPr/>
      </xdr:nvSpPr>
      <xdr:spPr>
        <a:xfrm>
          <a:off x="104267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140898</xdr:rowOff>
    </xdr:from>
    <xdr:ext cx="534377" cy="259045"/>
    <xdr:sp macro="" textlink="">
      <xdr:nvSpPr>
        <xdr:cNvPr id="482" name="土木費該当値テキスト"/>
        <xdr:cNvSpPr txBox="1"/>
      </xdr:nvSpPr>
      <xdr:spPr>
        <a:xfrm>
          <a:off x="10528300" y="1677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7689</xdr:rowOff>
    </xdr:from>
    <xdr:to>
      <xdr:col>50</xdr:col>
      <xdr:colOff>165100</xdr:colOff>
      <xdr:row>97</xdr:row>
      <xdr:rowOff>109289</xdr:rowOff>
    </xdr:to>
    <xdr:sp macro="" textlink="">
      <xdr:nvSpPr>
        <xdr:cNvPr id="483" name="楕円 482"/>
        <xdr:cNvSpPr/>
      </xdr:nvSpPr>
      <xdr:spPr>
        <a:xfrm>
          <a:off x="95885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100416</xdr:rowOff>
    </xdr:from>
    <xdr:ext cx="534377" cy="259045"/>
    <xdr:sp macro="" textlink="">
      <xdr:nvSpPr>
        <xdr:cNvPr id="484" name="テキスト ボックス 483"/>
        <xdr:cNvSpPr txBox="1"/>
      </xdr:nvSpPr>
      <xdr:spPr>
        <a:xfrm>
          <a:off x="9372111" y="167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152051</xdr:rowOff>
    </xdr:from>
    <xdr:to>
      <xdr:col>46</xdr:col>
      <xdr:colOff>38100</xdr:colOff>
      <xdr:row>97</xdr:row>
      <xdr:rowOff>82201</xdr:rowOff>
    </xdr:to>
    <xdr:sp macro="" textlink="">
      <xdr:nvSpPr>
        <xdr:cNvPr id="485" name="楕円 484"/>
        <xdr:cNvSpPr/>
      </xdr:nvSpPr>
      <xdr:spPr>
        <a:xfrm>
          <a:off x="8699500" y="166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98728</xdr:rowOff>
    </xdr:from>
    <xdr:ext cx="534377" cy="259045"/>
    <xdr:sp macro="" textlink="">
      <xdr:nvSpPr>
        <xdr:cNvPr id="486" name="テキスト ボックス 485"/>
        <xdr:cNvSpPr txBox="1"/>
      </xdr:nvSpPr>
      <xdr:spPr>
        <a:xfrm>
          <a:off x="8483111" y="163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89281</xdr:rowOff>
    </xdr:from>
    <xdr:to>
      <xdr:col>41</xdr:col>
      <xdr:colOff>101600</xdr:colOff>
      <xdr:row>98</xdr:row>
      <xdr:rowOff>19431</xdr:rowOff>
    </xdr:to>
    <xdr:sp macro="" textlink="">
      <xdr:nvSpPr>
        <xdr:cNvPr id="487" name="楕円 486"/>
        <xdr:cNvSpPr/>
      </xdr:nvSpPr>
      <xdr:spPr>
        <a:xfrm>
          <a:off x="7810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10558</xdr:rowOff>
    </xdr:from>
    <xdr:ext cx="534377" cy="259045"/>
    <xdr:sp macro="" textlink="">
      <xdr:nvSpPr>
        <xdr:cNvPr id="488" name="テキスト ボックス 487"/>
        <xdr:cNvSpPr txBox="1"/>
      </xdr:nvSpPr>
      <xdr:spPr>
        <a:xfrm>
          <a:off x="7594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75527</xdr:rowOff>
    </xdr:from>
    <xdr:to>
      <xdr:col>36</xdr:col>
      <xdr:colOff>165100</xdr:colOff>
      <xdr:row>98</xdr:row>
      <xdr:rowOff>5677</xdr:rowOff>
    </xdr:to>
    <xdr:sp macro="" textlink="">
      <xdr:nvSpPr>
        <xdr:cNvPr id="489" name="楕円 488"/>
        <xdr:cNvSpPr/>
      </xdr:nvSpPr>
      <xdr:spPr>
        <a:xfrm>
          <a:off x="69215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168254</xdr:rowOff>
    </xdr:from>
    <xdr:ext cx="534377" cy="259045"/>
    <xdr:sp macro="" textlink="">
      <xdr:nvSpPr>
        <xdr:cNvPr id="490" name="テキスト ボックス 489"/>
        <xdr:cNvSpPr txBox="1"/>
      </xdr:nvSpPr>
      <xdr:spPr>
        <a:xfrm>
          <a:off x="6705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87213</xdr:rowOff>
    </xdr:from>
    <xdr:to>
      <xdr:col>85</xdr:col>
      <xdr:colOff>127000</xdr:colOff>
      <xdr:row>37</xdr:row>
      <xdr:rowOff>133528</xdr:rowOff>
    </xdr:to>
    <xdr:cxnSp macro="">
      <xdr:nvCxnSpPr>
        <xdr:cNvPr id="518" name="直線コネクタ 517"/>
        <xdr:cNvCxnSpPr/>
      </xdr:nvCxnSpPr>
      <xdr:spPr>
        <a:xfrm flipV="1">
          <a:off x="15481300" y="6259413"/>
          <a:ext cx="8382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95763</xdr:rowOff>
    </xdr:from>
    <xdr:to>
      <xdr:col>81</xdr:col>
      <xdr:colOff>50800</xdr:colOff>
      <xdr:row>37</xdr:row>
      <xdr:rowOff>133528</xdr:rowOff>
    </xdr:to>
    <xdr:cxnSp macro="">
      <xdr:nvCxnSpPr>
        <xdr:cNvPr id="521" name="直線コネクタ 520"/>
        <xdr:cNvCxnSpPr/>
      </xdr:nvCxnSpPr>
      <xdr:spPr>
        <a:xfrm>
          <a:off x="14592300" y="6267963"/>
          <a:ext cx="889000" cy="2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95763</xdr:rowOff>
    </xdr:from>
    <xdr:to>
      <xdr:col>76</xdr:col>
      <xdr:colOff>114300</xdr:colOff>
      <xdr:row>37</xdr:row>
      <xdr:rowOff>156662</xdr:rowOff>
    </xdr:to>
    <xdr:cxnSp macro="">
      <xdr:nvCxnSpPr>
        <xdr:cNvPr id="524" name="直線コネクタ 523"/>
        <xdr:cNvCxnSpPr/>
      </xdr:nvCxnSpPr>
      <xdr:spPr>
        <a:xfrm flipV="1">
          <a:off x="13703300" y="6267963"/>
          <a:ext cx="889000" cy="23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111034</xdr:rowOff>
    </xdr:from>
    <xdr:to>
      <xdr:col>71</xdr:col>
      <xdr:colOff>177800</xdr:colOff>
      <xdr:row>37</xdr:row>
      <xdr:rowOff>156662</xdr:rowOff>
    </xdr:to>
    <xdr:cxnSp macro="">
      <xdr:nvCxnSpPr>
        <xdr:cNvPr id="527" name="直線コネクタ 526"/>
        <xdr:cNvCxnSpPr/>
      </xdr:nvCxnSpPr>
      <xdr:spPr>
        <a:xfrm>
          <a:off x="12814300" y="6454684"/>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36413</xdr:rowOff>
    </xdr:from>
    <xdr:to>
      <xdr:col>85</xdr:col>
      <xdr:colOff>177800</xdr:colOff>
      <xdr:row>36</xdr:row>
      <xdr:rowOff>138013</xdr:rowOff>
    </xdr:to>
    <xdr:sp macro="" textlink="">
      <xdr:nvSpPr>
        <xdr:cNvPr id="537" name="楕円 536"/>
        <xdr:cNvSpPr/>
      </xdr:nvSpPr>
      <xdr:spPr>
        <a:xfrm>
          <a:off x="162687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59290</xdr:rowOff>
    </xdr:from>
    <xdr:ext cx="534377" cy="259045"/>
    <xdr:sp macro="" textlink="">
      <xdr:nvSpPr>
        <xdr:cNvPr id="538" name="消防費該当値テキスト"/>
        <xdr:cNvSpPr txBox="1"/>
      </xdr:nvSpPr>
      <xdr:spPr>
        <a:xfrm>
          <a:off x="16370300" y="60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82728</xdr:rowOff>
    </xdr:from>
    <xdr:to>
      <xdr:col>81</xdr:col>
      <xdr:colOff>101600</xdr:colOff>
      <xdr:row>38</xdr:row>
      <xdr:rowOff>12878</xdr:rowOff>
    </xdr:to>
    <xdr:sp macro="" textlink="">
      <xdr:nvSpPr>
        <xdr:cNvPr id="539" name="楕円 538"/>
        <xdr:cNvSpPr/>
      </xdr:nvSpPr>
      <xdr:spPr>
        <a:xfrm>
          <a:off x="1543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4005</xdr:rowOff>
    </xdr:from>
    <xdr:ext cx="534377" cy="259045"/>
    <xdr:sp macro="" textlink="">
      <xdr:nvSpPr>
        <xdr:cNvPr id="540" name="テキスト ボックス 539"/>
        <xdr:cNvSpPr txBox="1"/>
      </xdr:nvSpPr>
      <xdr:spPr>
        <a:xfrm>
          <a:off x="15214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44963</xdr:rowOff>
    </xdr:from>
    <xdr:to>
      <xdr:col>76</xdr:col>
      <xdr:colOff>165100</xdr:colOff>
      <xdr:row>36</xdr:row>
      <xdr:rowOff>146563</xdr:rowOff>
    </xdr:to>
    <xdr:sp macro="" textlink="">
      <xdr:nvSpPr>
        <xdr:cNvPr id="541" name="楕円 540"/>
        <xdr:cNvSpPr/>
      </xdr:nvSpPr>
      <xdr:spPr>
        <a:xfrm>
          <a:off x="14541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137690</xdr:rowOff>
    </xdr:from>
    <xdr:ext cx="534377" cy="259045"/>
    <xdr:sp macro="" textlink="">
      <xdr:nvSpPr>
        <xdr:cNvPr id="542" name="テキスト ボックス 541"/>
        <xdr:cNvSpPr txBox="1"/>
      </xdr:nvSpPr>
      <xdr:spPr>
        <a:xfrm>
          <a:off x="14325111" y="63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105862</xdr:rowOff>
    </xdr:from>
    <xdr:to>
      <xdr:col>72</xdr:col>
      <xdr:colOff>38100</xdr:colOff>
      <xdr:row>38</xdr:row>
      <xdr:rowOff>36012</xdr:rowOff>
    </xdr:to>
    <xdr:sp macro="" textlink="">
      <xdr:nvSpPr>
        <xdr:cNvPr id="543" name="楕円 542"/>
        <xdr:cNvSpPr/>
      </xdr:nvSpPr>
      <xdr:spPr>
        <a:xfrm>
          <a:off x="136525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27139</xdr:rowOff>
    </xdr:from>
    <xdr:ext cx="534377" cy="259045"/>
    <xdr:sp macro="" textlink="">
      <xdr:nvSpPr>
        <xdr:cNvPr id="544" name="テキスト ボックス 543"/>
        <xdr:cNvSpPr txBox="1"/>
      </xdr:nvSpPr>
      <xdr:spPr>
        <a:xfrm>
          <a:off x="13436111" y="65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60234</xdr:rowOff>
    </xdr:from>
    <xdr:to>
      <xdr:col>67</xdr:col>
      <xdr:colOff>101600</xdr:colOff>
      <xdr:row>37</xdr:row>
      <xdr:rowOff>161834</xdr:rowOff>
    </xdr:to>
    <xdr:sp macro="" textlink="">
      <xdr:nvSpPr>
        <xdr:cNvPr id="545" name="楕円 544"/>
        <xdr:cNvSpPr/>
      </xdr:nvSpPr>
      <xdr:spPr>
        <a:xfrm>
          <a:off x="12763500" y="64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152961</xdr:rowOff>
    </xdr:from>
    <xdr:ext cx="534377" cy="259045"/>
    <xdr:sp macro="" textlink="">
      <xdr:nvSpPr>
        <xdr:cNvPr id="546" name="テキスト ボックス 545"/>
        <xdr:cNvSpPr txBox="1"/>
      </xdr:nvSpPr>
      <xdr:spPr>
        <a:xfrm>
          <a:off x="12547111" y="64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74239</xdr:rowOff>
    </xdr:from>
    <xdr:to>
      <xdr:col>85</xdr:col>
      <xdr:colOff>127000</xdr:colOff>
      <xdr:row>56</xdr:row>
      <xdr:rowOff>46105</xdr:rowOff>
    </xdr:to>
    <xdr:cxnSp macro="">
      <xdr:nvCxnSpPr>
        <xdr:cNvPr id="578" name="直線コネクタ 577"/>
        <xdr:cNvCxnSpPr/>
      </xdr:nvCxnSpPr>
      <xdr:spPr>
        <a:xfrm>
          <a:off x="15481300" y="9503989"/>
          <a:ext cx="8382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74239</xdr:rowOff>
    </xdr:from>
    <xdr:to>
      <xdr:col>81</xdr:col>
      <xdr:colOff>50800</xdr:colOff>
      <xdr:row>57</xdr:row>
      <xdr:rowOff>19522</xdr:rowOff>
    </xdr:to>
    <xdr:cxnSp macro="">
      <xdr:nvCxnSpPr>
        <xdr:cNvPr id="581" name="直線コネクタ 580"/>
        <xdr:cNvCxnSpPr/>
      </xdr:nvCxnSpPr>
      <xdr:spPr>
        <a:xfrm flipV="1">
          <a:off x="14592300" y="9503989"/>
          <a:ext cx="889000" cy="2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98062</xdr:rowOff>
    </xdr:from>
    <xdr:to>
      <xdr:col>76</xdr:col>
      <xdr:colOff>114300</xdr:colOff>
      <xdr:row>57</xdr:row>
      <xdr:rowOff>19522</xdr:rowOff>
    </xdr:to>
    <xdr:cxnSp macro="">
      <xdr:nvCxnSpPr>
        <xdr:cNvPr id="584" name="直線コネクタ 583"/>
        <xdr:cNvCxnSpPr/>
      </xdr:nvCxnSpPr>
      <xdr:spPr>
        <a:xfrm>
          <a:off x="13703300" y="9699262"/>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98062</xdr:rowOff>
    </xdr:from>
    <xdr:to>
      <xdr:col>71</xdr:col>
      <xdr:colOff>177800</xdr:colOff>
      <xdr:row>57</xdr:row>
      <xdr:rowOff>25025</xdr:rowOff>
    </xdr:to>
    <xdr:cxnSp macro="">
      <xdr:nvCxnSpPr>
        <xdr:cNvPr id="587" name="直線コネクタ 586"/>
        <xdr:cNvCxnSpPr/>
      </xdr:nvCxnSpPr>
      <xdr:spPr>
        <a:xfrm flipV="1">
          <a:off x="12814300" y="9699262"/>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166755</xdr:rowOff>
    </xdr:from>
    <xdr:to>
      <xdr:col>85</xdr:col>
      <xdr:colOff>177800</xdr:colOff>
      <xdr:row>56</xdr:row>
      <xdr:rowOff>96905</xdr:rowOff>
    </xdr:to>
    <xdr:sp macro="" textlink="">
      <xdr:nvSpPr>
        <xdr:cNvPr id="597" name="楕円 596"/>
        <xdr:cNvSpPr/>
      </xdr:nvSpPr>
      <xdr:spPr>
        <a:xfrm>
          <a:off x="162687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18182</xdr:rowOff>
    </xdr:from>
    <xdr:ext cx="534377" cy="259045"/>
    <xdr:sp macro="" textlink="">
      <xdr:nvSpPr>
        <xdr:cNvPr id="598" name="教育費該当値テキスト"/>
        <xdr:cNvSpPr txBox="1"/>
      </xdr:nvSpPr>
      <xdr:spPr>
        <a:xfrm>
          <a:off x="16370300" y="94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23439</xdr:rowOff>
    </xdr:from>
    <xdr:to>
      <xdr:col>81</xdr:col>
      <xdr:colOff>101600</xdr:colOff>
      <xdr:row>55</xdr:row>
      <xdr:rowOff>125039</xdr:rowOff>
    </xdr:to>
    <xdr:sp macro="" textlink="">
      <xdr:nvSpPr>
        <xdr:cNvPr id="599" name="楕円 598"/>
        <xdr:cNvSpPr/>
      </xdr:nvSpPr>
      <xdr:spPr>
        <a:xfrm>
          <a:off x="15430500" y="94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141566</xdr:rowOff>
    </xdr:from>
    <xdr:ext cx="534377" cy="259045"/>
    <xdr:sp macro="" textlink="">
      <xdr:nvSpPr>
        <xdr:cNvPr id="600" name="テキスト ボックス 599"/>
        <xdr:cNvSpPr txBox="1"/>
      </xdr:nvSpPr>
      <xdr:spPr>
        <a:xfrm>
          <a:off x="15214111" y="92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140172</xdr:rowOff>
    </xdr:from>
    <xdr:to>
      <xdr:col>76</xdr:col>
      <xdr:colOff>165100</xdr:colOff>
      <xdr:row>57</xdr:row>
      <xdr:rowOff>70322</xdr:rowOff>
    </xdr:to>
    <xdr:sp macro="" textlink="">
      <xdr:nvSpPr>
        <xdr:cNvPr id="601" name="楕円 600"/>
        <xdr:cNvSpPr/>
      </xdr:nvSpPr>
      <xdr:spPr>
        <a:xfrm>
          <a:off x="14541500" y="9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61449</xdr:rowOff>
    </xdr:from>
    <xdr:ext cx="534377" cy="259045"/>
    <xdr:sp macro="" textlink="">
      <xdr:nvSpPr>
        <xdr:cNvPr id="602" name="テキスト ボックス 601"/>
        <xdr:cNvSpPr txBox="1"/>
      </xdr:nvSpPr>
      <xdr:spPr>
        <a:xfrm>
          <a:off x="14325111" y="9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47262</xdr:rowOff>
    </xdr:from>
    <xdr:to>
      <xdr:col>72</xdr:col>
      <xdr:colOff>38100</xdr:colOff>
      <xdr:row>56</xdr:row>
      <xdr:rowOff>148862</xdr:rowOff>
    </xdr:to>
    <xdr:sp macro="" textlink="">
      <xdr:nvSpPr>
        <xdr:cNvPr id="603" name="楕円 602"/>
        <xdr:cNvSpPr/>
      </xdr:nvSpPr>
      <xdr:spPr>
        <a:xfrm>
          <a:off x="13652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139989</xdr:rowOff>
    </xdr:from>
    <xdr:ext cx="534377" cy="259045"/>
    <xdr:sp macro="" textlink="">
      <xdr:nvSpPr>
        <xdr:cNvPr id="604" name="テキスト ボックス 603"/>
        <xdr:cNvSpPr txBox="1"/>
      </xdr:nvSpPr>
      <xdr:spPr>
        <a:xfrm>
          <a:off x="13436111" y="9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145675</xdr:rowOff>
    </xdr:from>
    <xdr:to>
      <xdr:col>67</xdr:col>
      <xdr:colOff>101600</xdr:colOff>
      <xdr:row>57</xdr:row>
      <xdr:rowOff>75825</xdr:rowOff>
    </xdr:to>
    <xdr:sp macro="" textlink="">
      <xdr:nvSpPr>
        <xdr:cNvPr id="605" name="楕円 604"/>
        <xdr:cNvSpPr/>
      </xdr:nvSpPr>
      <xdr:spPr>
        <a:xfrm>
          <a:off x="12763500" y="9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66952</xdr:rowOff>
    </xdr:from>
    <xdr:ext cx="534377" cy="259045"/>
    <xdr:sp macro="" textlink="">
      <xdr:nvSpPr>
        <xdr:cNvPr id="606" name="テキスト ボックス 605"/>
        <xdr:cNvSpPr txBox="1"/>
      </xdr:nvSpPr>
      <xdr:spPr>
        <a:xfrm>
          <a:off x="12547111" y="98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33134</xdr:rowOff>
    </xdr:from>
    <xdr:to>
      <xdr:col>85</xdr:col>
      <xdr:colOff>127000</xdr:colOff>
      <xdr:row>79</xdr:row>
      <xdr:rowOff>43611</xdr:rowOff>
    </xdr:to>
    <xdr:cxnSp macro="">
      <xdr:nvCxnSpPr>
        <xdr:cNvPr id="635" name="直線コネクタ 634"/>
        <xdr:cNvCxnSpPr/>
      </xdr:nvCxnSpPr>
      <xdr:spPr>
        <a:xfrm flipV="1">
          <a:off x="15481300" y="13577684"/>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43611</xdr:rowOff>
    </xdr:from>
    <xdr:to>
      <xdr:col>81</xdr:col>
      <xdr:colOff>50800</xdr:colOff>
      <xdr:row>79</xdr:row>
      <xdr:rowOff>43611</xdr:rowOff>
    </xdr:to>
    <xdr:cxnSp macro="">
      <xdr:nvCxnSpPr>
        <xdr:cNvPr id="638" name="直線コネクタ 637"/>
        <xdr:cNvCxnSpPr/>
      </xdr:nvCxnSpPr>
      <xdr:spPr>
        <a:xfrm>
          <a:off x="14592300" y="1358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43041</xdr:rowOff>
    </xdr:from>
    <xdr:to>
      <xdr:col>76</xdr:col>
      <xdr:colOff>114300</xdr:colOff>
      <xdr:row>79</xdr:row>
      <xdr:rowOff>43611</xdr:rowOff>
    </xdr:to>
    <xdr:cxnSp macro="">
      <xdr:nvCxnSpPr>
        <xdr:cNvPr id="641" name="直線コネクタ 640"/>
        <xdr:cNvCxnSpPr/>
      </xdr:nvCxnSpPr>
      <xdr:spPr>
        <a:xfrm>
          <a:off x="13703300" y="13587591"/>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42621</xdr:rowOff>
    </xdr:from>
    <xdr:to>
      <xdr:col>71</xdr:col>
      <xdr:colOff>177800</xdr:colOff>
      <xdr:row>79</xdr:row>
      <xdr:rowOff>43041</xdr:rowOff>
    </xdr:to>
    <xdr:cxnSp macro="">
      <xdr:nvCxnSpPr>
        <xdr:cNvPr id="644" name="直線コネクタ 643"/>
        <xdr:cNvCxnSpPr/>
      </xdr:nvCxnSpPr>
      <xdr:spPr>
        <a:xfrm>
          <a:off x="12814300" y="1358717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153784</xdr:rowOff>
    </xdr:from>
    <xdr:to>
      <xdr:col>85</xdr:col>
      <xdr:colOff>177800</xdr:colOff>
      <xdr:row>79</xdr:row>
      <xdr:rowOff>83934</xdr:rowOff>
    </xdr:to>
    <xdr:sp macro="" textlink="">
      <xdr:nvSpPr>
        <xdr:cNvPr id="654" name="楕円 653"/>
        <xdr:cNvSpPr/>
      </xdr:nvSpPr>
      <xdr:spPr>
        <a:xfrm>
          <a:off x="162687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77499</xdr:rowOff>
    </xdr:from>
    <xdr:ext cx="378565" cy="259045"/>
    <xdr:sp macro="" textlink="">
      <xdr:nvSpPr>
        <xdr:cNvPr id="655" name="災害復旧費該当値テキスト"/>
        <xdr:cNvSpPr txBox="1"/>
      </xdr:nvSpPr>
      <xdr:spPr>
        <a:xfrm>
          <a:off x="16370300" y="1345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6" name="楕円 655"/>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7" name="テキスト ボックス 656"/>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58" name="楕円 657"/>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59" name="テキスト ボックス 658"/>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163691</xdr:rowOff>
    </xdr:from>
    <xdr:to>
      <xdr:col>72</xdr:col>
      <xdr:colOff>38100</xdr:colOff>
      <xdr:row>79</xdr:row>
      <xdr:rowOff>93841</xdr:rowOff>
    </xdr:to>
    <xdr:sp macro="" textlink="">
      <xdr:nvSpPr>
        <xdr:cNvPr id="660" name="楕円 659"/>
        <xdr:cNvSpPr/>
      </xdr:nvSpPr>
      <xdr:spPr>
        <a:xfrm>
          <a:off x="13652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84968</xdr:rowOff>
    </xdr:from>
    <xdr:ext cx="313932" cy="259045"/>
    <xdr:sp macro="" textlink="">
      <xdr:nvSpPr>
        <xdr:cNvPr id="661" name="テキスト ボックス 660"/>
        <xdr:cNvSpPr txBox="1"/>
      </xdr:nvSpPr>
      <xdr:spPr>
        <a:xfrm>
          <a:off x="13546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62" name="楕円 661"/>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84548</xdr:rowOff>
    </xdr:from>
    <xdr:ext cx="313932" cy="259045"/>
    <xdr:sp macro="" textlink="">
      <xdr:nvSpPr>
        <xdr:cNvPr id="663" name="テキスト ボックス 662"/>
        <xdr:cNvSpPr txBox="1"/>
      </xdr:nvSpPr>
      <xdr:spPr>
        <a:xfrm>
          <a:off x="12657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50530</xdr:rowOff>
    </xdr:from>
    <xdr:to>
      <xdr:col>85</xdr:col>
      <xdr:colOff>127000</xdr:colOff>
      <xdr:row>97</xdr:row>
      <xdr:rowOff>54759</xdr:rowOff>
    </xdr:to>
    <xdr:cxnSp macro="">
      <xdr:nvCxnSpPr>
        <xdr:cNvPr id="694" name="直線コネクタ 693"/>
        <xdr:cNvCxnSpPr/>
      </xdr:nvCxnSpPr>
      <xdr:spPr>
        <a:xfrm>
          <a:off x="15481300" y="1668118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140843</xdr:rowOff>
    </xdr:from>
    <xdr:to>
      <xdr:col>81</xdr:col>
      <xdr:colOff>50800</xdr:colOff>
      <xdr:row>97</xdr:row>
      <xdr:rowOff>50530</xdr:rowOff>
    </xdr:to>
    <xdr:cxnSp macro="">
      <xdr:nvCxnSpPr>
        <xdr:cNvPr id="697" name="直線コネクタ 696"/>
        <xdr:cNvCxnSpPr/>
      </xdr:nvCxnSpPr>
      <xdr:spPr>
        <a:xfrm>
          <a:off x="14592300" y="16600043"/>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67300</xdr:rowOff>
    </xdr:from>
    <xdr:to>
      <xdr:col>76</xdr:col>
      <xdr:colOff>114300</xdr:colOff>
      <xdr:row>96</xdr:row>
      <xdr:rowOff>140843</xdr:rowOff>
    </xdr:to>
    <xdr:cxnSp macro="">
      <xdr:nvCxnSpPr>
        <xdr:cNvPr id="700" name="直線コネクタ 699"/>
        <xdr:cNvCxnSpPr/>
      </xdr:nvCxnSpPr>
      <xdr:spPr>
        <a:xfrm>
          <a:off x="13703300" y="16526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67300</xdr:rowOff>
    </xdr:from>
    <xdr:to>
      <xdr:col>71</xdr:col>
      <xdr:colOff>177800</xdr:colOff>
      <xdr:row>96</xdr:row>
      <xdr:rowOff>95580</xdr:rowOff>
    </xdr:to>
    <xdr:cxnSp macro="">
      <xdr:nvCxnSpPr>
        <xdr:cNvPr id="703" name="直線コネクタ 702"/>
        <xdr:cNvCxnSpPr/>
      </xdr:nvCxnSpPr>
      <xdr:spPr>
        <a:xfrm flipV="1">
          <a:off x="12814300" y="1652650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3959</xdr:rowOff>
    </xdr:from>
    <xdr:to>
      <xdr:col>85</xdr:col>
      <xdr:colOff>177800</xdr:colOff>
      <xdr:row>97</xdr:row>
      <xdr:rowOff>105559</xdr:rowOff>
    </xdr:to>
    <xdr:sp macro="" textlink="">
      <xdr:nvSpPr>
        <xdr:cNvPr id="713" name="楕円 712"/>
        <xdr:cNvSpPr/>
      </xdr:nvSpPr>
      <xdr:spPr>
        <a:xfrm>
          <a:off x="162687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153836</xdr:rowOff>
    </xdr:from>
    <xdr:ext cx="534377" cy="259045"/>
    <xdr:sp macro="" textlink="">
      <xdr:nvSpPr>
        <xdr:cNvPr id="714" name="公債費該当値テキスト"/>
        <xdr:cNvSpPr txBox="1"/>
      </xdr:nvSpPr>
      <xdr:spPr>
        <a:xfrm>
          <a:off x="16370300" y="166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171180</xdr:rowOff>
    </xdr:from>
    <xdr:to>
      <xdr:col>81</xdr:col>
      <xdr:colOff>101600</xdr:colOff>
      <xdr:row>97</xdr:row>
      <xdr:rowOff>101330</xdr:rowOff>
    </xdr:to>
    <xdr:sp macro="" textlink="">
      <xdr:nvSpPr>
        <xdr:cNvPr id="715" name="楕円 714"/>
        <xdr:cNvSpPr/>
      </xdr:nvSpPr>
      <xdr:spPr>
        <a:xfrm>
          <a:off x="15430500" y="166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92457</xdr:rowOff>
    </xdr:from>
    <xdr:ext cx="534377" cy="259045"/>
    <xdr:sp macro="" textlink="">
      <xdr:nvSpPr>
        <xdr:cNvPr id="716" name="テキスト ボックス 715"/>
        <xdr:cNvSpPr txBox="1"/>
      </xdr:nvSpPr>
      <xdr:spPr>
        <a:xfrm>
          <a:off x="15214111" y="167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90043</xdr:rowOff>
    </xdr:from>
    <xdr:to>
      <xdr:col>76</xdr:col>
      <xdr:colOff>165100</xdr:colOff>
      <xdr:row>97</xdr:row>
      <xdr:rowOff>20193</xdr:rowOff>
    </xdr:to>
    <xdr:sp macro="" textlink="">
      <xdr:nvSpPr>
        <xdr:cNvPr id="717" name="楕円 716"/>
        <xdr:cNvSpPr/>
      </xdr:nvSpPr>
      <xdr:spPr>
        <a:xfrm>
          <a:off x="14541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11320</xdr:rowOff>
    </xdr:from>
    <xdr:ext cx="534377" cy="259045"/>
    <xdr:sp macro="" textlink="">
      <xdr:nvSpPr>
        <xdr:cNvPr id="718" name="テキスト ボックス 717"/>
        <xdr:cNvSpPr txBox="1"/>
      </xdr:nvSpPr>
      <xdr:spPr>
        <a:xfrm>
          <a:off x="14325111" y="166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16500</xdr:rowOff>
    </xdr:from>
    <xdr:to>
      <xdr:col>72</xdr:col>
      <xdr:colOff>38100</xdr:colOff>
      <xdr:row>96</xdr:row>
      <xdr:rowOff>118100</xdr:rowOff>
    </xdr:to>
    <xdr:sp macro="" textlink="">
      <xdr:nvSpPr>
        <xdr:cNvPr id="719" name="楕円 718"/>
        <xdr:cNvSpPr/>
      </xdr:nvSpPr>
      <xdr:spPr>
        <a:xfrm>
          <a:off x="13652500" y="164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109227</xdr:rowOff>
    </xdr:from>
    <xdr:ext cx="534377" cy="259045"/>
    <xdr:sp macro="" textlink="">
      <xdr:nvSpPr>
        <xdr:cNvPr id="720" name="テキスト ボックス 719"/>
        <xdr:cNvSpPr txBox="1"/>
      </xdr:nvSpPr>
      <xdr:spPr>
        <a:xfrm>
          <a:off x="13436111" y="16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44780</xdr:rowOff>
    </xdr:from>
    <xdr:to>
      <xdr:col>67</xdr:col>
      <xdr:colOff>101600</xdr:colOff>
      <xdr:row>96</xdr:row>
      <xdr:rowOff>146380</xdr:rowOff>
    </xdr:to>
    <xdr:sp macro="" textlink="">
      <xdr:nvSpPr>
        <xdr:cNvPr id="721" name="楕円 720"/>
        <xdr:cNvSpPr/>
      </xdr:nvSpPr>
      <xdr:spPr>
        <a:xfrm>
          <a:off x="12763500" y="165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137507</xdr:rowOff>
    </xdr:from>
    <xdr:ext cx="534377" cy="259045"/>
    <xdr:sp macro="" textlink="">
      <xdr:nvSpPr>
        <xdr:cNvPr id="722" name="テキスト ボックス 721"/>
        <xdr:cNvSpPr txBox="1"/>
      </xdr:nvSpPr>
      <xdr:spPr>
        <a:xfrm>
          <a:off x="12547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類似団体と比較し、総務費、教育費が高い水準にある。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返礼に要する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は、複数地区で行われている区画整理事業が好調であること等による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人口増加に伴い児童数も増加傾向にあ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児童の受け入れ確保のため教育施設の整備を行っている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大型事業の償還完了に伴い公債費は減少傾向にあ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り低い水準にある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。今後も起債の抑制に努め健全財政を心掛けたい。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財政調整基金残高については、法人町民税の減少の理由により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実質収支額については、比較的安定的に推移している。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実質単年度収支については、法人町民税の減少の理由により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億円の取り崩しを行ったことなどにより赤字となった。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会計において実質赤字がないため連結実質赤字額比率は算定されてい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実質収支の黒字維持を目指し財政運営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15562417</v>
      </c>
      <c r="BO4" s="410"/>
      <c r="BP4" s="410"/>
      <c r="BQ4" s="410"/>
      <c r="BR4" s="410"/>
      <c r="BS4" s="410"/>
      <c r="BT4" s="410"/>
      <c r="BU4" s="411"/>
      <c r="BV4" s="409">
        <v>15625794</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8.1</v>
      </c>
      <c r="CU4" s="416"/>
      <c r="CV4" s="416"/>
      <c r="CW4" s="416"/>
      <c r="CX4" s="416"/>
      <c r="CY4" s="416"/>
      <c r="CZ4" s="416"/>
      <c r="DA4" s="417"/>
      <c r="DB4" s="415">
        <v>7.4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14791451</v>
      </c>
      <c r="BO5" s="447"/>
      <c r="BP5" s="447"/>
      <c r="BQ5" s="447"/>
      <c r="BR5" s="447"/>
      <c r="BS5" s="447"/>
      <c r="BT5" s="447"/>
      <c r="BU5" s="448"/>
      <c r="BV5" s="446">
        <v>14955948</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84.8</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770966</v>
      </c>
      <c r="BO6" s="447"/>
      <c r="BP6" s="447"/>
      <c r="BQ6" s="447"/>
      <c r="BR6" s="447"/>
      <c r="BS6" s="447"/>
      <c r="BT6" s="447"/>
      <c r="BU6" s="448"/>
      <c r="BV6" s="446">
        <v>669846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89.5</v>
      </c>
      <c r="CU6" s="484"/>
      <c r="CV6" s="484"/>
      <c r="CW6" s="484"/>
      <c r="CX6" s="484"/>
      <c r="CY6" s="484"/>
      <c r="CZ6" s="484"/>
      <c r="DA6" s="485"/>
      <c r="DB6" s="483">
        <v>84.8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86</v>
      </c>
      <c r="AV7" s="479"/>
      <c r="AW7" s="479"/>
      <c r="AX7" s="479"/>
      <c r="AY7" s="480" t="s">
        <v>98</v>
      </c>
      <c r="AZ7" s="481"/>
      <c r="BA7" s="481"/>
      <c r="BB7" s="481"/>
      <c r="BC7" s="481"/>
      <c r="BD7" s="481"/>
      <c r="BE7" s="481"/>
      <c r="BF7" s="481"/>
      <c r="BG7" s="481"/>
      <c r="BH7" s="481"/>
      <c r="BI7" s="481"/>
      <c r="BJ7" s="481"/>
      <c r="BK7" s="481"/>
      <c r="BL7" s="481"/>
      <c r="BM7" s="482"/>
      <c r="BN7" s="446">
        <v>12846</v>
      </c>
      <c r="BO7" s="447"/>
      <c r="BP7" s="447"/>
      <c r="BQ7" s="447"/>
      <c r="BR7" s="447"/>
      <c r="BS7" s="447"/>
      <c r="BT7" s="447"/>
      <c r="BU7" s="448"/>
      <c r="BV7" s="446">
        <v>39668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9350772</v>
      </c>
      <c r="CU7" s="447"/>
      <c r="CV7" s="447"/>
      <c r="CW7" s="447"/>
      <c r="CX7" s="447"/>
      <c r="CY7" s="447"/>
      <c r="CZ7" s="447"/>
      <c r="DA7" s="448"/>
      <c r="DB7" s="446">
        <v>8493845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86</v>
      </c>
      <c r="AV8" s="479"/>
      <c r="AW8" s="479"/>
      <c r="AX8" s="479"/>
      <c r="AY8" s="480" t="s">
        <v>101</v>
      </c>
      <c r="AZ8" s="481"/>
      <c r="BA8" s="481"/>
      <c r="BB8" s="481"/>
      <c r="BC8" s="481"/>
      <c r="BD8" s="481"/>
      <c r="BE8" s="481"/>
      <c r="BF8" s="481"/>
      <c r="BG8" s="481"/>
      <c r="BH8" s="481"/>
      <c r="BI8" s="481"/>
      <c r="BJ8" s="481"/>
      <c r="BK8" s="481"/>
      <c r="BL8" s="481"/>
      <c r="BM8" s="482"/>
      <c r="BN8" s="446">
        <v>758120</v>
      </c>
      <c r="BO8" s="447"/>
      <c r="BP8" s="447"/>
      <c r="BQ8" s="447"/>
      <c r="BR8" s="447"/>
      <c r="BS8" s="447"/>
      <c r="BT8" s="447"/>
      <c r="BU8" s="448"/>
      <c r="BV8" s="446">
        <v>630178</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1.1599999999999999</v>
      </c>
      <c r="CU8" s="487"/>
      <c r="CV8" s="487"/>
      <c r="CW8" s="487"/>
      <c r="CX8" s="487"/>
      <c r="CY8" s="487"/>
      <c r="CZ8" s="487"/>
      <c r="DA8" s="488"/>
      <c r="DB8" s="486">
        <v>1.18</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39549</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94</v>
      </c>
      <c r="AV9" s="479"/>
      <c r="AW9" s="479"/>
      <c r="AX9" s="479"/>
      <c r="AY9" s="480" t="s">
        <v>107</v>
      </c>
      <c r="AZ9" s="481"/>
      <c r="BA9" s="481"/>
      <c r="BB9" s="481"/>
      <c r="BC9" s="481"/>
      <c r="BD9" s="481"/>
      <c r="BE9" s="481"/>
      <c r="BF9" s="481"/>
      <c r="BG9" s="481"/>
      <c r="BH9" s="481"/>
      <c r="BI9" s="481"/>
      <c r="BJ9" s="481"/>
      <c r="BK9" s="481"/>
      <c r="BL9" s="481"/>
      <c r="BM9" s="482"/>
      <c r="BN9" s="446">
        <v>127942</v>
      </c>
      <c r="BO9" s="447"/>
      <c r="BP9" s="447"/>
      <c r="BQ9" s="447"/>
      <c r="BR9" s="447"/>
      <c r="BS9" s="447"/>
      <c r="BT9" s="447"/>
      <c r="BU9" s="448"/>
      <c r="BV9" s="446">
        <v>-341857</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8</v>
      </c>
      <c r="CU9" s="444"/>
      <c r="CV9" s="444"/>
      <c r="CW9" s="444"/>
      <c r="CX9" s="444"/>
      <c r="CY9" s="444"/>
      <c r="CZ9" s="444"/>
      <c r="DA9" s="445"/>
      <c r="DB9" s="443">
        <v>8.1999999999999993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37930</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86</v>
      </c>
      <c r="AV10" s="479"/>
      <c r="AW10" s="479"/>
      <c r="AX10" s="479"/>
      <c r="AY10" s="480" t="s">
        <v>111</v>
      </c>
      <c r="AZ10" s="481"/>
      <c r="BA10" s="481"/>
      <c r="BB10" s="481"/>
      <c r="BC10" s="481"/>
      <c r="BD10" s="481"/>
      <c r="BE10" s="481"/>
      <c r="BF10" s="481"/>
      <c r="BG10" s="481"/>
      <c r="BH10" s="481"/>
      <c r="BI10" s="481"/>
      <c r="BJ10" s="481"/>
      <c r="BK10" s="481"/>
      <c r="BL10" s="481"/>
      <c r="BM10" s="482"/>
      <c r="BN10" s="446">
        <v>2719</v>
      </c>
      <c r="BO10" s="447"/>
      <c r="BP10" s="447"/>
      <c r="BQ10" s="447"/>
      <c r="BR10" s="447"/>
      <c r="BS10" s="447"/>
      <c r="BT10" s="447"/>
      <c r="BU10" s="448"/>
      <c r="BV10" s="446">
        <v>424845</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41180</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86</v>
      </c>
      <c r="AV12" s="479"/>
      <c r="AW12" s="479"/>
      <c r="AX12" s="479"/>
      <c r="AY12" s="480" t="s">
        <v>126</v>
      </c>
      <c r="AZ12" s="481"/>
      <c r="BA12" s="481"/>
      <c r="BB12" s="481"/>
      <c r="BC12" s="481"/>
      <c r="BD12" s="481"/>
      <c r="BE12" s="481"/>
      <c r="BF12" s="481"/>
      <c r="BG12" s="481"/>
      <c r="BH12" s="481"/>
      <c r="BI12" s="481"/>
      <c r="BJ12" s="481"/>
      <c r="BK12" s="481"/>
      <c r="BL12" s="481"/>
      <c r="BM12" s="482"/>
      <c r="BN12" s="446">
        <v>373799</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40219</v>
      </c>
      <c r="S13" s="528"/>
      <c r="T13" s="528"/>
      <c r="U13" s="528"/>
      <c r="V13" s="529"/>
      <c r="W13" s="462" t="s">
        <v>130</v>
      </c>
      <c r="X13" s="463"/>
      <c r="Y13" s="463"/>
      <c r="Z13" s="463"/>
      <c r="AA13" s="463"/>
      <c r="AB13" s="453"/>
      <c r="AC13" s="497">
        <v>755</v>
      </c>
      <c r="AD13" s="498"/>
      <c r="AE13" s="498"/>
      <c r="AF13" s="498"/>
      <c r="AG13" s="537"/>
      <c r="AH13" s="497">
        <v>804</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-243138</v>
      </c>
      <c r="BO13" s="447"/>
      <c r="BP13" s="447"/>
      <c r="BQ13" s="447"/>
      <c r="BR13" s="447"/>
      <c r="BS13" s="447"/>
      <c r="BT13" s="447"/>
      <c r="BU13" s="448"/>
      <c r="BV13" s="446">
        <v>82988</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6.5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40545</v>
      </c>
      <c r="S14" s="528"/>
      <c r="T14" s="528"/>
      <c r="U14" s="528"/>
      <c r="V14" s="529"/>
      <c r="W14" s="436"/>
      <c r="X14" s="437"/>
      <c r="Y14" s="437"/>
      <c r="Z14" s="437"/>
      <c r="AA14" s="437"/>
      <c r="AB14" s="426"/>
      <c r="AC14" s="530">
        <v>3.8</v>
      </c>
      <c r="AD14" s="531"/>
      <c r="AE14" s="531"/>
      <c r="AF14" s="531"/>
      <c r="AG14" s="532"/>
      <c r="AH14" s="530">
        <v>4.3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128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39694</v>
      </c>
      <c r="S15" s="528"/>
      <c r="T15" s="528"/>
      <c r="U15" s="528"/>
      <c r="V15" s="529"/>
      <c r="W15" s="462" t="s">
        <v>138</v>
      </c>
      <c r="X15" s="463"/>
      <c r="Y15" s="463"/>
      <c r="Z15" s="463"/>
      <c r="AA15" s="463"/>
      <c r="AB15" s="453"/>
      <c r="AC15" s="497">
        <v>8831</v>
      </c>
      <c r="AD15" s="498"/>
      <c r="AE15" s="498"/>
      <c r="AF15" s="498"/>
      <c r="AG15" s="537"/>
      <c r="AH15" s="497">
        <v>8506</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7236074</v>
      </c>
      <c r="BO15" s="410"/>
      <c r="BP15" s="410"/>
      <c r="BQ15" s="410"/>
      <c r="BR15" s="410"/>
      <c r="BS15" s="410"/>
      <c r="BT15" s="410"/>
      <c r="BU15" s="411"/>
      <c r="BV15" s="409">
        <v>6574644</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45</v>
      </c>
      <c r="AD16" s="531"/>
      <c r="AE16" s="531"/>
      <c r="AF16" s="531"/>
      <c r="AG16" s="532"/>
      <c r="AH16" s="530">
        <v>45.9</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6228286</v>
      </c>
      <c r="BO16" s="447"/>
      <c r="BP16" s="447"/>
      <c r="BQ16" s="447"/>
      <c r="BR16" s="447"/>
      <c r="BS16" s="447"/>
      <c r="BT16" s="447"/>
      <c r="BU16" s="448"/>
      <c r="BV16" s="446">
        <v>6175288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10029</v>
      </c>
      <c r="AD17" s="498"/>
      <c r="AE17" s="498"/>
      <c r="AF17" s="498"/>
      <c r="AG17" s="537"/>
      <c r="AH17" s="497">
        <v>9223</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9350772</v>
      </c>
      <c r="BO17" s="447"/>
      <c r="BP17" s="447"/>
      <c r="BQ17" s="447"/>
      <c r="BR17" s="447"/>
      <c r="BS17" s="447"/>
      <c r="BT17" s="447"/>
      <c r="BU17" s="448"/>
      <c r="BV17" s="446">
        <v>8493845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56.72</v>
      </c>
      <c r="M18" s="559"/>
      <c r="N18" s="559"/>
      <c r="O18" s="559"/>
      <c r="P18" s="559"/>
      <c r="Q18" s="559"/>
      <c r="R18" s="560"/>
      <c r="S18" s="560"/>
      <c r="T18" s="560"/>
      <c r="U18" s="560"/>
      <c r="V18" s="561"/>
      <c r="W18" s="464"/>
      <c r="X18" s="465"/>
      <c r="Y18" s="465"/>
      <c r="Z18" s="465"/>
      <c r="AA18" s="465"/>
      <c r="AB18" s="456"/>
      <c r="AC18" s="562">
        <v>51.1</v>
      </c>
      <c r="AD18" s="563"/>
      <c r="AE18" s="563"/>
      <c r="AF18" s="563"/>
      <c r="AG18" s="564"/>
      <c r="AH18" s="562">
        <v>49.8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7972688</v>
      </c>
      <c r="BO18" s="447"/>
      <c r="BP18" s="447"/>
      <c r="BQ18" s="447"/>
      <c r="BR18" s="447"/>
      <c r="BS18" s="447"/>
      <c r="BT18" s="447"/>
      <c r="BU18" s="448"/>
      <c r="BV18" s="446">
        <v>7826548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697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12097258</v>
      </c>
      <c r="BO19" s="447"/>
      <c r="BP19" s="447"/>
      <c r="BQ19" s="447"/>
      <c r="BR19" s="447"/>
      <c r="BS19" s="447"/>
      <c r="BT19" s="447"/>
      <c r="BU19" s="448"/>
      <c r="BV19" s="446">
        <v>11747160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13693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5045631</v>
      </c>
      <c r="BO23" s="447"/>
      <c r="BP23" s="447"/>
      <c r="BQ23" s="447"/>
      <c r="BR23" s="447"/>
      <c r="BS23" s="447"/>
      <c r="BT23" s="447"/>
      <c r="BU23" s="448"/>
      <c r="BV23" s="446">
        <v>5815049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8600</v>
      </c>
      <c r="R24" s="498"/>
      <c r="S24" s="498"/>
      <c r="T24" s="498"/>
      <c r="U24" s="498"/>
      <c r="V24" s="537"/>
      <c r="W24" s="596"/>
      <c r="X24" s="584"/>
      <c r="Y24" s="585"/>
      <c r="Z24" s="496" t="s">
        <v>162</v>
      </c>
      <c r="AA24" s="476"/>
      <c r="AB24" s="476"/>
      <c r="AC24" s="476"/>
      <c r="AD24" s="476"/>
      <c r="AE24" s="476"/>
      <c r="AF24" s="476"/>
      <c r="AG24" s="477"/>
      <c r="AH24" s="497">
        <v>310</v>
      </c>
      <c r="AI24" s="498"/>
      <c r="AJ24" s="498"/>
      <c r="AK24" s="498"/>
      <c r="AL24" s="537"/>
      <c r="AM24" s="497">
        <v>895280</v>
      </c>
      <c r="AN24" s="498"/>
      <c r="AO24" s="498"/>
      <c r="AP24" s="498"/>
      <c r="AQ24" s="498"/>
      <c r="AR24" s="537"/>
      <c r="AS24" s="497">
        <v>2888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2177021</v>
      </c>
      <c r="BO24" s="447"/>
      <c r="BP24" s="447"/>
      <c r="BQ24" s="447"/>
      <c r="BR24" s="447"/>
      <c r="BS24" s="447"/>
      <c r="BT24" s="447"/>
      <c r="BU24" s="448"/>
      <c r="BV24" s="446">
        <v>2459667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6700</v>
      </c>
      <c r="R25" s="498"/>
      <c r="S25" s="498"/>
      <c r="T25" s="498"/>
      <c r="U25" s="498"/>
      <c r="V25" s="537"/>
      <c r="W25" s="596"/>
      <c r="X25" s="584"/>
      <c r="Y25" s="585"/>
      <c r="Z25" s="496" t="s">
        <v>165</v>
      </c>
      <c r="AA25" s="476"/>
      <c r="AB25" s="476"/>
      <c r="AC25" s="476"/>
      <c r="AD25" s="476"/>
      <c r="AE25" s="476"/>
      <c r="AF25" s="476"/>
      <c r="AG25" s="477"/>
      <c r="AH25" s="497">
        <v>56</v>
      </c>
      <c r="AI25" s="498"/>
      <c r="AJ25" s="498"/>
      <c r="AK25" s="498"/>
      <c r="AL25" s="537"/>
      <c r="AM25" s="497">
        <v>157248</v>
      </c>
      <c r="AN25" s="498"/>
      <c r="AO25" s="498"/>
      <c r="AP25" s="498"/>
      <c r="AQ25" s="498"/>
      <c r="AR25" s="537"/>
      <c r="AS25" s="497">
        <v>2808</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3415128</v>
      </c>
      <c r="BO25" s="410"/>
      <c r="BP25" s="410"/>
      <c r="BQ25" s="410"/>
      <c r="BR25" s="410"/>
      <c r="BS25" s="410"/>
      <c r="BT25" s="410"/>
      <c r="BU25" s="411"/>
      <c r="BV25" s="409">
        <v>3016262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6200</v>
      </c>
      <c r="R26" s="498"/>
      <c r="S26" s="498"/>
      <c r="T26" s="498"/>
      <c r="U26" s="498"/>
      <c r="V26" s="537"/>
      <c r="W26" s="596"/>
      <c r="X26" s="584"/>
      <c r="Y26" s="585"/>
      <c r="Z26" s="496" t="s">
        <v>168</v>
      </c>
      <c r="AA26" s="606"/>
      <c r="AB26" s="606"/>
      <c r="AC26" s="606"/>
      <c r="AD26" s="606"/>
      <c r="AE26" s="606"/>
      <c r="AF26" s="606"/>
      <c r="AG26" s="607"/>
      <c r="AH26" s="497">
        <v>13</v>
      </c>
      <c r="AI26" s="498"/>
      <c r="AJ26" s="498"/>
      <c r="AK26" s="498"/>
      <c r="AL26" s="537"/>
      <c r="AM26" s="497">
        <v>30888</v>
      </c>
      <c r="AN26" s="498"/>
      <c r="AO26" s="498"/>
      <c r="AP26" s="498"/>
      <c r="AQ26" s="498"/>
      <c r="AR26" s="537"/>
      <c r="AS26" s="497">
        <v>2376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4200</v>
      </c>
      <c r="R27" s="498"/>
      <c r="S27" s="498"/>
      <c r="T27" s="498"/>
      <c r="U27" s="498"/>
      <c r="V27" s="537"/>
      <c r="W27" s="596"/>
      <c r="X27" s="584"/>
      <c r="Y27" s="585"/>
      <c r="Z27" s="496" t="s">
        <v>171</v>
      </c>
      <c r="AA27" s="476"/>
      <c r="AB27" s="476"/>
      <c r="AC27" s="476"/>
      <c r="AD27" s="476"/>
      <c r="AE27" s="476"/>
      <c r="AF27" s="476"/>
      <c r="AG27" s="477"/>
      <c r="AH27" s="497">
        <v>4</v>
      </c>
      <c r="AI27" s="498"/>
      <c r="AJ27" s="498"/>
      <c r="AK27" s="498"/>
      <c r="AL27" s="537"/>
      <c r="AM27" s="497">
        <v>15560</v>
      </c>
      <c r="AN27" s="498"/>
      <c r="AO27" s="498"/>
      <c r="AP27" s="498"/>
      <c r="AQ27" s="498"/>
      <c r="AR27" s="537"/>
      <c r="AS27" s="497">
        <v>3890</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362887</v>
      </c>
      <c r="BO27" s="620"/>
      <c r="BP27" s="620"/>
      <c r="BQ27" s="620"/>
      <c r="BR27" s="620"/>
      <c r="BS27" s="620"/>
      <c r="BT27" s="620"/>
      <c r="BU27" s="621"/>
      <c r="BV27" s="619">
        <v>362623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3300</v>
      </c>
      <c r="R28" s="498"/>
      <c r="S28" s="498"/>
      <c r="T28" s="498"/>
      <c r="U28" s="498"/>
      <c r="V28" s="537"/>
      <c r="W28" s="596"/>
      <c r="X28" s="584"/>
      <c r="Y28" s="585"/>
      <c r="Z28" s="496" t="s">
        <v>174</v>
      </c>
      <c r="AA28" s="476"/>
      <c r="AB28" s="476"/>
      <c r="AC28" s="476"/>
      <c r="AD28" s="476"/>
      <c r="AE28" s="476"/>
      <c r="AF28" s="476"/>
      <c r="AG28" s="477"/>
      <c r="AH28" s="497" t="s">
        <v>120</v>
      </c>
      <c r="AI28" s="498"/>
      <c r="AJ28" s="498"/>
      <c r="AK28" s="498"/>
      <c r="AL28" s="537"/>
      <c r="AM28" s="497" t="s">
        <v>137</v>
      </c>
      <c r="AN28" s="498"/>
      <c r="AO28" s="498"/>
      <c r="AP28" s="498"/>
      <c r="AQ28" s="498"/>
      <c r="AR28" s="537"/>
      <c r="AS28" s="497" t="s">
        <v>137</v>
      </c>
      <c r="AT28" s="498"/>
      <c r="AU28" s="498"/>
      <c r="AV28" s="498"/>
      <c r="AW28" s="498"/>
      <c r="AX28" s="499"/>
      <c r="AY28" s="622" t="s">
        <v>175</v>
      </c>
      <c r="AZ28" s="623"/>
      <c r="BA28" s="623"/>
      <c r="BB28" s="624"/>
      <c r="BC28" s="406" t="s">
        <v>40</v>
      </c>
      <c r="BD28" s="407"/>
      <c r="BE28" s="407"/>
      <c r="BF28" s="407"/>
      <c r="BG28" s="407"/>
      <c r="BH28" s="407"/>
      <c r="BI28" s="407"/>
      <c r="BJ28" s="407"/>
      <c r="BK28" s="407"/>
      <c r="BL28" s="407"/>
      <c r="BM28" s="408"/>
      <c r="BN28" s="409">
        <v>2653345</v>
      </c>
      <c r="BO28" s="410"/>
      <c r="BP28" s="410"/>
      <c r="BQ28" s="410"/>
      <c r="BR28" s="410"/>
      <c r="BS28" s="410"/>
      <c r="BT28" s="410"/>
      <c r="BU28" s="411"/>
      <c r="BV28" s="409">
        <v>3024425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14</v>
      </c>
      <c r="M29" s="498"/>
      <c r="N29" s="498"/>
      <c r="O29" s="498"/>
      <c r="P29" s="537"/>
      <c r="Q29" s="497">
        <v>3000</v>
      </c>
      <c r="R29" s="498"/>
      <c r="S29" s="498"/>
      <c r="T29" s="498"/>
      <c r="U29" s="498"/>
      <c r="V29" s="537"/>
      <c r="W29" s="597"/>
      <c r="X29" s="598"/>
      <c r="Y29" s="599"/>
      <c r="Z29" s="496" t="s">
        <v>177</v>
      </c>
      <c r="AA29" s="476"/>
      <c r="AB29" s="476"/>
      <c r="AC29" s="476"/>
      <c r="AD29" s="476"/>
      <c r="AE29" s="476"/>
      <c r="AF29" s="476"/>
      <c r="AG29" s="477"/>
      <c r="AH29" s="497">
        <v>314</v>
      </c>
      <c r="AI29" s="498"/>
      <c r="AJ29" s="498"/>
      <c r="AK29" s="498"/>
      <c r="AL29" s="537"/>
      <c r="AM29" s="497">
        <v>910840</v>
      </c>
      <c r="AN29" s="498"/>
      <c r="AO29" s="498"/>
      <c r="AP29" s="498"/>
      <c r="AQ29" s="498"/>
      <c r="AR29" s="537"/>
      <c r="AS29" s="497">
        <v>2901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t="s">
        <v>137</v>
      </c>
      <c r="BO29" s="447"/>
      <c r="BP29" s="447"/>
      <c r="BQ29" s="447"/>
      <c r="BR29" s="447"/>
      <c r="BS29" s="447"/>
      <c r="BT29" s="447"/>
      <c r="BU29" s="448"/>
      <c r="BV29" s="446" t="s">
        <v>137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101.4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42</v>
      </c>
      <c r="BD30" s="617"/>
      <c r="BE30" s="617"/>
      <c r="BF30" s="617"/>
      <c r="BG30" s="617"/>
      <c r="BH30" s="617"/>
      <c r="BI30" s="617"/>
      <c r="BJ30" s="617"/>
      <c r="BK30" s="617"/>
      <c r="BL30" s="617"/>
      <c r="BM30" s="618"/>
      <c r="BN30" s="619">
        <v>1080038</v>
      </c>
      <c r="BO30" s="620"/>
      <c r="BP30" s="620"/>
      <c r="BQ30" s="620"/>
      <c r="BR30" s="620"/>
      <c r="BS30" s="620"/>
      <c r="BT30" s="620"/>
      <c r="BU30" s="621"/>
      <c r="BV30" s="619">
        <v>1179005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蒲郡市幸田町衛生組合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岡崎市額田郡模範造林組合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幸田駅前土地区画整理事業特別会計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愛知県後期高齢者医療広域連合（一般会計）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愛知県後期高齢者医療広域連合（後期高齢者医療特別会計）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vCWPzncPvwEBxCfriJsiLPY8P8GBQblJllvJhDEr0kbSE5Vk08C8s0FccLJHDNHDXsYznRoZXldAZdTgS5r/g==" saltValue="GTRtSMJh2P+e8hz0A87q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560</v>
      </c>
      <c r="D34" s="1224"/>
      <c r="E34" s="1225"/>
      <c r="F34" s="32">
        <v>16.71</v>
      </c>
      <c r="G34" s="33">
        <v>15.23</v>
      </c>
      <c r="H34" s="33">
        <v>13.62</v>
      </c>
      <c r="I34" s="33">
        <v>15.62</v>
      </c>
      <c r="J34" s="34">
        <v>14.8</v>
      </c>
      <c r="K34" s="22"/>
      <c r="L34" s="22"/>
      <c r="M34" s="22"/>
      <c r="N34" s="22"/>
      <c r="O34" s="22"/>
      <c r="P34" s="22"/>
    </row>
    <row r="35" spans="1:16" ht="39" customHeight="1" x14ac:dyDescent="0.15">
      <c r="A35" s="22"/>
      <c r="B35" s="35"/>
      <c r="C35" s="1218" t="s">
        <v>561</v>
      </c>
      <c r="D35" s="1219"/>
      <c r="E35" s="1220"/>
      <c r="F35" s="36">
        <v>9.0299999999999994</v>
      </c>
      <c r="G35" s="37">
        <v>8.6999999999999993</v>
      </c>
      <c r="H35" s="37">
        <v>9.66</v>
      </c>
      <c r="I35" s="37">
        <v>7.41</v>
      </c>
      <c r="J35" s="38">
        <v>7.88</v>
      </c>
      <c r="K35" s="22"/>
      <c r="L35" s="22"/>
      <c r="M35" s="22"/>
      <c r="N35" s="22"/>
      <c r="O35" s="22"/>
      <c r="P35" s="22"/>
    </row>
    <row r="36" spans="1:16" ht="39" customHeight="1" x14ac:dyDescent="0.15">
      <c r="A36" s="22"/>
      <c r="B36" s="35"/>
      <c r="C36" s="1218" t="s">
        <v>562</v>
      </c>
      <c r="D36" s="1219"/>
      <c r="E36" s="1220"/>
      <c r="F36" s="36">
        <v>2.11</v>
      </c>
      <c r="G36" s="37">
        <v>0.91</v>
      </c>
      <c r="H36" s="37">
        <v>1.06</v>
      </c>
      <c r="I36" s="37">
        <v>1.39</v>
      </c>
      <c r="J36" s="38">
        <v>1.51</v>
      </c>
      <c r="K36" s="22"/>
      <c r="L36" s="22"/>
      <c r="M36" s="22"/>
      <c r="N36" s="22"/>
      <c r="O36" s="22"/>
      <c r="P36" s="22"/>
    </row>
    <row r="37" spans="1:16" ht="39" customHeight="1" x14ac:dyDescent="0.15">
      <c r="A37" s="22"/>
      <c r="B37" s="35"/>
      <c r="C37" s="1218" t="s">
        <v>563</v>
      </c>
      <c r="D37" s="1219"/>
      <c r="E37" s="1220"/>
      <c r="F37" s="36">
        <v>0.3</v>
      </c>
      <c r="G37" s="37">
        <v>0.6</v>
      </c>
      <c r="H37" s="37">
        <v>0.52</v>
      </c>
      <c r="I37" s="37">
        <v>1.08</v>
      </c>
      <c r="J37" s="38">
        <v>0.4</v>
      </c>
      <c r="K37" s="22"/>
      <c r="L37" s="22"/>
      <c r="M37" s="22"/>
      <c r="N37" s="22"/>
      <c r="O37" s="22"/>
      <c r="P37" s="22"/>
    </row>
    <row r="38" spans="1:16" ht="39" customHeight="1" x14ac:dyDescent="0.15">
      <c r="A38" s="22"/>
      <c r="B38" s="35"/>
      <c r="C38" s="1218" t="s">
        <v>564</v>
      </c>
      <c r="D38" s="1219"/>
      <c r="E38" s="1220"/>
      <c r="F38" s="36">
        <v>0.56000000000000005</v>
      </c>
      <c r="G38" s="37">
        <v>0.21</v>
      </c>
      <c r="H38" s="37">
        <v>0</v>
      </c>
      <c r="I38" s="37">
        <v>0</v>
      </c>
      <c r="J38" s="38">
        <v>0.22</v>
      </c>
      <c r="K38" s="22"/>
      <c r="L38" s="22"/>
      <c r="M38" s="22"/>
      <c r="N38" s="22"/>
      <c r="O38" s="22"/>
      <c r="P38" s="22"/>
    </row>
    <row r="39" spans="1:16" ht="39" customHeight="1" x14ac:dyDescent="0.15">
      <c r="A39" s="22"/>
      <c r="B39" s="35"/>
      <c r="C39" s="1218" t="s">
        <v>565</v>
      </c>
      <c r="D39" s="1219"/>
      <c r="E39" s="1220"/>
      <c r="F39" s="36">
        <v>0.11</v>
      </c>
      <c r="G39" s="37">
        <v>0.11</v>
      </c>
      <c r="H39" s="37">
        <v>0.1</v>
      </c>
      <c r="I39" s="37">
        <v>0.13</v>
      </c>
      <c r="J39" s="38">
        <v>0.11</v>
      </c>
      <c r="K39" s="22"/>
      <c r="L39" s="22"/>
      <c r="M39" s="22"/>
      <c r="N39" s="22"/>
      <c r="O39" s="22"/>
      <c r="P39" s="22"/>
    </row>
    <row r="40" spans="1:16" ht="39" customHeight="1" x14ac:dyDescent="0.15">
      <c r="A40" s="22"/>
      <c r="B40" s="35"/>
      <c r="C40" s="1218" t="s">
        <v>566</v>
      </c>
      <c r="D40" s="1219"/>
      <c r="E40" s="1220"/>
      <c r="F40" s="36">
        <v>0.1</v>
      </c>
      <c r="G40" s="37">
        <v>0.1</v>
      </c>
      <c r="H40" s="37">
        <v>0.08</v>
      </c>
      <c r="I40" s="37">
        <v>0.1</v>
      </c>
      <c r="J40" s="38">
        <v>0.1</v>
      </c>
      <c r="K40" s="22"/>
      <c r="L40" s="22"/>
      <c r="M40" s="22"/>
      <c r="N40" s="22"/>
      <c r="O40" s="22"/>
      <c r="P40" s="22"/>
    </row>
    <row r="41" spans="1:16" ht="39" customHeight="1" x14ac:dyDescent="0.15">
      <c r="A41" s="22"/>
      <c r="B41" s="35"/>
      <c r="C41" s="1218" t="s">
        <v>567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569</v>
      </c>
      <c r="D43" s="1222"/>
      <c r="E43" s="1223"/>
      <c r="F43" s="41">
        <v>0.02</v>
      </c>
      <c r="G43" s="42">
        <v>0.08</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jCou1aekDn6O1tkjaTJL/62Ydg+Hsq1fodhHr9CaUKnWB6orqZUO8t0bNSCoptKOSdPQmc97ApL4J2Pi/UA8w==" saltValue="G5K1GgiZ+TJKnUZqBJGX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1242</v>
      </c>
      <c r="L45" s="60">
        <v>1316</v>
      </c>
      <c r="M45" s="60">
        <v>1153</v>
      </c>
      <c r="N45" s="60">
        <v>972</v>
      </c>
      <c r="O45" s="61">
        <v>976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358</v>
      </c>
      <c r="L48" s="64">
        <v>407</v>
      </c>
      <c r="M48" s="64">
        <v>452</v>
      </c>
      <c r="N48" s="64">
        <v>429</v>
      </c>
      <c r="O48" s="65">
        <v>360</v>
      </c>
      <c r="P48" s="48"/>
      <c r="Q48" s="48"/>
      <c r="R48" s="48"/>
      <c r="S48" s="48"/>
      <c r="T48" s="48"/>
      <c r="U48" s="48"/>
    </row>
    <row r="49" spans="1:21" ht="30.75" customHeight="1" x14ac:dyDescent="0.15">
      <c r="A49" s="48"/>
      <c r="B49" s="1236"/>
      <c r="C49" s="1237"/>
      <c r="D49" s="62"/>
      <c r="E49" s="1228" t="s">
        <v>15</v>
      </c>
      <c r="F49" s="1228"/>
      <c r="G49" s="1228"/>
      <c r="H49" s="1228"/>
      <c r="I49" s="1228"/>
      <c r="J49" s="1229"/>
      <c r="K49" s="63">
        <v>4</v>
      </c>
      <c r="L49" s="64">
        <v>4</v>
      </c>
      <c r="M49" s="64">
        <v>4</v>
      </c>
      <c r="N49" s="64">
        <v>25</v>
      </c>
      <c r="O49" s="65">
        <v>25</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1054</v>
      </c>
      <c r="L52" s="64">
        <v>1070</v>
      </c>
      <c r="M52" s="64">
        <v>983</v>
      </c>
      <c r="N52" s="64">
        <v>1024</v>
      </c>
      <c r="O52" s="65">
        <v>1015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550</v>
      </c>
      <c r="L53" s="69">
        <v>657</v>
      </c>
      <c r="M53" s="69">
        <v>626</v>
      </c>
      <c r="N53" s="69">
        <v>402</v>
      </c>
      <c r="O53" s="70">
        <v>346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Dhr9zdih6OpeN0HOyBwae9B8Ek2ygqiHEZJXyUYbGnFH94ScSULIrY6GuCaVTMIv9tCxBsAz6NLnVLH7Od15Q==" saltValue="NMmd3mcWAQqqVsy1tRjm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42" t="s">
        <v>23</v>
      </c>
      <c r="C41" s="1243"/>
      <c r="D41" s="81"/>
      <c r="E41" s="1248" t="s">
        <v>24</v>
      </c>
      <c r="F41" s="1248"/>
      <c r="G41" s="1248"/>
      <c r="H41" s="1249"/>
      <c r="I41" s="82">
        <v>6938</v>
      </c>
      <c r="J41" s="83">
        <v>5745</v>
      </c>
      <c r="K41" s="83">
        <v>6412</v>
      </c>
      <c r="L41" s="83">
        <v>5815</v>
      </c>
      <c r="M41" s="84">
        <v>5046</v>
      </c>
    </row>
    <row r="42" spans="2:13" ht="27.75" customHeight="1" x14ac:dyDescent="0.15">
      <c r="B42" s="1244"/>
      <c r="C42" s="1245"/>
      <c r="D42" s="85"/>
      <c r="E42" s="1250" t="s">
        <v>25</v>
      </c>
      <c r="F42" s="1250"/>
      <c r="G42" s="1250"/>
      <c r="H42" s="1251"/>
      <c r="I42" s="86" t="s">
        <v>511</v>
      </c>
      <c r="J42" s="87" t="s">
        <v>511</v>
      </c>
      <c r="K42" s="87" t="s">
        <v>511</v>
      </c>
      <c r="L42" s="87" t="s">
        <v>511</v>
      </c>
      <c r="M42" s="88" t="s">
        <v>511</v>
      </c>
    </row>
    <row r="43" spans="2:13" ht="27.75" customHeight="1" x14ac:dyDescent="0.15">
      <c r="B43" s="1244"/>
      <c r="C43" s="1245"/>
      <c r="D43" s="85"/>
      <c r="E43" s="1250" t="s">
        <v>26</v>
      </c>
      <c r="F43" s="1250"/>
      <c r="G43" s="1250"/>
      <c r="H43" s="1251"/>
      <c r="I43" s="86">
        <v>4035</v>
      </c>
      <c r="J43" s="87">
        <v>3788</v>
      </c>
      <c r="K43" s="87">
        <v>3701</v>
      </c>
      <c r="L43" s="87">
        <v>3651</v>
      </c>
      <c r="M43" s="88">
        <v>3240</v>
      </c>
    </row>
    <row r="44" spans="2:13" ht="27.75" customHeight="1" x14ac:dyDescent="0.15">
      <c r="B44" s="1244"/>
      <c r="C44" s="1245"/>
      <c r="D44" s="85"/>
      <c r="E44" s="1250" t="s">
        <v>27</v>
      </c>
      <c r="F44" s="1250"/>
      <c r="G44" s="1250"/>
      <c r="H44" s="1251"/>
      <c r="I44" s="86">
        <v>38</v>
      </c>
      <c r="J44" s="87">
        <v>158</v>
      </c>
      <c r="K44" s="87">
        <v>168</v>
      </c>
      <c r="L44" s="87">
        <v>314</v>
      </c>
      <c r="M44" s="88">
        <v>289</v>
      </c>
    </row>
    <row r="45" spans="2:13" ht="27.75" customHeight="1" x14ac:dyDescent="0.15">
      <c r="B45" s="1244"/>
      <c r="C45" s="1245"/>
      <c r="D45" s="85"/>
      <c r="E45" s="1250" t="s">
        <v>28</v>
      </c>
      <c r="F45" s="1250"/>
      <c r="G45" s="1250"/>
      <c r="H45" s="1251"/>
      <c r="I45" s="86">
        <v>435</v>
      </c>
      <c r="J45" s="87">
        <v>348</v>
      </c>
      <c r="K45" s="87">
        <v>398</v>
      </c>
      <c r="L45" s="87">
        <v>600</v>
      </c>
      <c r="M45" s="88">
        <v>304</v>
      </c>
    </row>
    <row r="46" spans="2:13" ht="27.75" customHeight="1" x14ac:dyDescent="0.15">
      <c r="B46" s="1244"/>
      <c r="C46" s="1245"/>
      <c r="D46" s="89"/>
      <c r="E46" s="1250" t="s">
        <v>29</v>
      </c>
      <c r="F46" s="1250"/>
      <c r="G46" s="1250"/>
      <c r="H46" s="1251"/>
      <c r="I46" s="86" t="s">
        <v>511</v>
      </c>
      <c r="J46" s="87" t="s">
        <v>511</v>
      </c>
      <c r="K46" s="87" t="s">
        <v>511</v>
      </c>
      <c r="L46" s="87" t="s">
        <v>511</v>
      </c>
      <c r="M46" s="88" t="s">
        <v>511</v>
      </c>
    </row>
    <row r="47" spans="2:13" ht="27.75" customHeight="1" x14ac:dyDescent="0.15">
      <c r="B47" s="1244"/>
      <c r="C47" s="1245"/>
      <c r="D47" s="90"/>
      <c r="E47" s="1252" t="s">
        <v>30</v>
      </c>
      <c r="F47" s="1253"/>
      <c r="G47" s="1253"/>
      <c r="H47" s="1254"/>
      <c r="I47" s="86" t="s">
        <v>511</v>
      </c>
      <c r="J47" s="87" t="s">
        <v>511</v>
      </c>
      <c r="K47" s="87" t="s">
        <v>511</v>
      </c>
      <c r="L47" s="87" t="s">
        <v>511</v>
      </c>
      <c r="M47" s="88" t="s">
        <v>511</v>
      </c>
    </row>
    <row r="48" spans="2:13" ht="27.75" customHeight="1" x14ac:dyDescent="0.15">
      <c r="B48" s="1244"/>
      <c r="C48" s="1245"/>
      <c r="D48" s="85"/>
      <c r="E48" s="1250" t="s">
        <v>31</v>
      </c>
      <c r="F48" s="1250"/>
      <c r="G48" s="1250"/>
      <c r="H48" s="1251"/>
      <c r="I48" s="86" t="s">
        <v>511</v>
      </c>
      <c r="J48" s="87" t="s">
        <v>511</v>
      </c>
      <c r="K48" s="87" t="s">
        <v>511</v>
      </c>
      <c r="L48" s="87" t="s">
        <v>511</v>
      </c>
      <c r="M48" s="88" t="s">
        <v>511</v>
      </c>
    </row>
    <row r="49" spans="2:13" ht="27.75" customHeight="1" x14ac:dyDescent="0.15">
      <c r="B49" s="1246"/>
      <c r="C49" s="1247"/>
      <c r="D49" s="85"/>
      <c r="E49" s="1250" t="s">
        <v>32</v>
      </c>
      <c r="F49" s="1250"/>
      <c r="G49" s="1250"/>
      <c r="H49" s="1251"/>
      <c r="I49" s="86" t="s">
        <v>511</v>
      </c>
      <c r="J49" s="87" t="s">
        <v>511</v>
      </c>
      <c r="K49" s="87" t="s">
        <v>511</v>
      </c>
      <c r="L49" s="87" t="s">
        <v>511</v>
      </c>
      <c r="M49" s="88" t="s">
        <v>511</v>
      </c>
    </row>
    <row r="50" spans="2:13" ht="27.75" customHeight="1" x14ac:dyDescent="0.15">
      <c r="B50" s="1255" t="s">
        <v>33</v>
      </c>
      <c r="C50" s="1256"/>
      <c r="D50" s="91"/>
      <c r="E50" s="1250" t="s">
        <v>34</v>
      </c>
      <c r="F50" s="1250"/>
      <c r="G50" s="1250"/>
      <c r="H50" s="1251"/>
      <c r="I50" s="86">
        <v>3852</v>
      </c>
      <c r="J50" s="87">
        <v>4350</v>
      </c>
      <c r="K50" s="87">
        <v>4410</v>
      </c>
      <c r="L50" s="87">
        <v>4845</v>
      </c>
      <c r="M50" s="88">
        <v>4553</v>
      </c>
    </row>
    <row r="51" spans="2:13" ht="27.75" customHeight="1" x14ac:dyDescent="0.15">
      <c r="B51" s="1244"/>
      <c r="C51" s="1245"/>
      <c r="D51" s="85"/>
      <c r="E51" s="1250" t="s">
        <v>35</v>
      </c>
      <c r="F51" s="1250"/>
      <c r="G51" s="1250"/>
      <c r="H51" s="1251"/>
      <c r="I51" s="86">
        <v>2051</v>
      </c>
      <c r="J51" s="87">
        <v>1835</v>
      </c>
      <c r="K51" s="87">
        <v>1667</v>
      </c>
      <c r="L51" s="87">
        <v>1524</v>
      </c>
      <c r="M51" s="88">
        <v>1401</v>
      </c>
    </row>
    <row r="52" spans="2:13" ht="27.75" customHeight="1" x14ac:dyDescent="0.15">
      <c r="B52" s="1246"/>
      <c r="C52" s="1247"/>
      <c r="D52" s="85"/>
      <c r="E52" s="1250" t="s">
        <v>36</v>
      </c>
      <c r="F52" s="1250"/>
      <c r="G52" s="1250"/>
      <c r="H52" s="1251"/>
      <c r="I52" s="86">
        <v>8827</v>
      </c>
      <c r="J52" s="87">
        <v>8146</v>
      </c>
      <c r="K52" s="87">
        <v>8798</v>
      </c>
      <c r="L52" s="87">
        <v>8232</v>
      </c>
      <c r="M52" s="88">
        <v>7586</v>
      </c>
    </row>
    <row r="53" spans="2:13" ht="27.75" customHeight="1" thickBot="1" x14ac:dyDescent="0.2">
      <c r="B53" s="1257" t="s">
        <v>20</v>
      </c>
      <c r="C53" s="1258"/>
      <c r="D53" s="92"/>
      <c r="E53" s="1259" t="s">
        <v>37</v>
      </c>
      <c r="F53" s="1259"/>
      <c r="G53" s="1259"/>
      <c r="H53" s="1260"/>
      <c r="I53" s="93">
        <v>-3285</v>
      </c>
      <c r="J53" s="94">
        <v>-4291</v>
      </c>
      <c r="K53" s="94">
        <v>-4197</v>
      </c>
      <c r="L53" s="94">
        <v>-4221</v>
      </c>
      <c r="M53" s="95">
        <v>-4662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fN2++GtxUO2W+XIuGc8IP71OZHf6OqQ1oWa8oqyGwEqAT3NkAZezpWnCKvr23aoUAiW/s3BVxBX/l2zX5lVBg==" saltValue="8gTqadk6LpWaCpdr3ZuQ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40</v>
      </c>
      <c r="D55" s="1269"/>
      <c r="E55" s="1270"/>
      <c r="F55" s="107">
        <v>2600</v>
      </c>
      <c r="G55" s="107">
        <v>3024</v>
      </c>
      <c r="H55" s="108">
        <v>2653</v>
      </c>
    </row>
    <row r="56" spans="2:8" ht="52.5" customHeight="1" x14ac:dyDescent="0.15">
      <c r="B56" s="109"/>
      <c r="C56" s="1271" t="s">
        <v>41</v>
      </c>
      <c r="D56" s="1271"/>
      <c r="E56" s="1272"/>
      <c r="F56" s="110" t="s">
        <v>511</v>
      </c>
      <c r="G56" s="110" t="s">
        <v>511</v>
      </c>
      <c r="H56" s="111" t="s">
        <v>511</v>
      </c>
    </row>
    <row r="57" spans="2:8" ht="53.25" customHeight="1" x14ac:dyDescent="0.15">
      <c r="B57" s="109"/>
      <c r="C57" s="1273" t="s">
        <v>42</v>
      </c>
      <c r="D57" s="1273"/>
      <c r="E57" s="1274"/>
      <c r="F57" s="112">
        <v>1205</v>
      </c>
      <c r="G57" s="112">
        <v>1179</v>
      </c>
      <c r="H57" s="113">
        <v>1080</v>
      </c>
    </row>
    <row r="58" spans="2:8" ht="45.75" customHeight="1" x14ac:dyDescent="0.15">
      <c r="B58" s="114"/>
      <c r="C58" s="1261" t="s">
        <v>580</v>
      </c>
      <c r="D58" s="1262"/>
      <c r="E58" s="1263"/>
      <c r="F58" s="115">
        <v>1011</v>
      </c>
      <c r="G58" s="115">
        <v>1012</v>
      </c>
      <c r="H58" s="116">
        <v>713</v>
      </c>
    </row>
    <row r="59" spans="2:8" ht="45.75" customHeight="1" x14ac:dyDescent="0.15">
      <c r="B59" s="114"/>
      <c r="C59" s="1261" t="s">
        <v>581</v>
      </c>
      <c r="D59" s="1262"/>
      <c r="E59" s="1263"/>
      <c r="F59" s="115">
        <v>41</v>
      </c>
      <c r="G59" s="115">
        <v>101</v>
      </c>
      <c r="H59" s="116">
        <v>301</v>
      </c>
    </row>
    <row r="60" spans="2:8" ht="45.75" customHeight="1" x14ac:dyDescent="0.15">
      <c r="B60" s="114"/>
      <c r="C60" s="1261" t="s">
        <v>582</v>
      </c>
      <c r="D60" s="1262"/>
      <c r="E60" s="1263"/>
      <c r="F60" s="115">
        <v>134</v>
      </c>
      <c r="G60" s="115">
        <v>54</v>
      </c>
      <c r="H60" s="116">
        <v>54</v>
      </c>
    </row>
    <row r="61" spans="2:8" ht="45.75" customHeight="1" x14ac:dyDescent="0.15">
      <c r="B61" s="114"/>
      <c r="C61" s="1261" t="s">
        <v>583</v>
      </c>
      <c r="D61" s="1262"/>
      <c r="E61" s="1263"/>
      <c r="F61" s="115">
        <v>19</v>
      </c>
      <c r="G61" s="115">
        <v>12</v>
      </c>
      <c r="H61" s="116">
        <v>12</v>
      </c>
    </row>
    <row r="62" spans="2:8" ht="45.75" customHeight="1" thickBot="1" x14ac:dyDescent="0.2">
      <c r="B62" s="117"/>
      <c r="C62" s="1264"/>
      <c r="D62" s="1265"/>
      <c r="E62" s="1266"/>
      <c r="F62" s="118"/>
      <c r="G62" s="118"/>
      <c r="H62" s="119"/>
    </row>
    <row r="63" spans="2:8" ht="52.5" customHeight="1" thickBot="1" x14ac:dyDescent="0.2">
      <c r="B63" s="120"/>
      <c r="C63" s="1267" t="s">
        <v>43</v>
      </c>
      <c r="D63" s="1267"/>
      <c r="E63" s="1268"/>
      <c r="F63" s="121">
        <v>3805</v>
      </c>
      <c r="G63" s="121">
        <v>4203</v>
      </c>
      <c r="H63" s="122">
        <v>3733</v>
      </c>
    </row>
    <row r="64" spans="2:8" ht="15" customHeight="1" x14ac:dyDescent="0.15"/>
    <row r="65" ht="0" hidden="1" customHeight="1" x14ac:dyDescent="0.15"/>
    <row r="66" ht="0" hidden="1" customHeight="1" x14ac:dyDescent="0.15"/>
  </sheetData>
  <sheetProtection algorithmName="SHA-512" hashValue="fKGFmm+h4X2yZDRm1YhMXFoJ/b00ha7QCOEzT4/lXqYYusB83fHWgPdPgerPHyINGdBrjA+tqOaxY7XV0ifVaA==" saltValue="Mbx731S6tBgDTlAsYTe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599</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55.6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591</v>
      </c>
      <c r="AO55" s="1281"/>
      <c r="AP55" s="1281"/>
      <c r="AQ55" s="1281"/>
      <c r="AR55" s="1281"/>
      <c r="AS55" s="1281"/>
      <c r="AT55" s="1281"/>
      <c r="AU55" s="1281"/>
      <c r="AV55" s="1281"/>
      <c r="AW55" s="1281"/>
      <c r="AX55" s="1281"/>
      <c r="AY55" s="1281"/>
      <c r="AZ55" s="1281"/>
      <c r="BA55" s="1281"/>
      <c r="BB55" s="1280" t="s">
        <v>592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15.5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588</v>
      </c>
      <c r="AO73" s="1280"/>
      <c r="AP73" s="1280"/>
      <c r="AQ73" s="1280"/>
      <c r="AR73" s="1280"/>
      <c r="AS73" s="1280"/>
      <c r="AT73" s="1280"/>
      <c r="AU73" s="1280"/>
      <c r="AV73" s="1280"/>
      <c r="AW73" s="1280"/>
      <c r="AX73" s="1280"/>
      <c r="AY73" s="1280"/>
      <c r="AZ73" s="1280"/>
      <c r="BA73" s="1280"/>
      <c r="BB73" s="1280" t="s">
        <v>592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8.5</v>
      </c>
      <c r="BQ75" s="1277"/>
      <c r="BR75" s="1277"/>
      <c r="BS75" s="1277"/>
      <c r="BT75" s="1277"/>
      <c r="BU75" s="1277"/>
      <c r="BV75" s="1277"/>
      <c r="BW75" s="1277"/>
      <c r="BX75" s="1277">
        <v>7.7</v>
      </c>
      <c r="BY75" s="1277"/>
      <c r="BZ75" s="1277"/>
      <c r="CA75" s="1277"/>
      <c r="CB75" s="1277"/>
      <c r="CC75" s="1277"/>
      <c r="CD75" s="1277"/>
      <c r="CE75" s="1277"/>
      <c r="CF75" s="1277">
        <v>7.3</v>
      </c>
      <c r="CG75" s="1277"/>
      <c r="CH75" s="1277"/>
      <c r="CI75" s="1277"/>
      <c r="CJ75" s="1277"/>
      <c r="CK75" s="1277"/>
      <c r="CL75" s="1277"/>
      <c r="CM75" s="1277"/>
      <c r="CN75" s="1277">
        <v>6.5</v>
      </c>
      <c r="CO75" s="1277"/>
      <c r="CP75" s="1277"/>
      <c r="CQ75" s="1277"/>
      <c r="CR75" s="1277"/>
      <c r="CS75" s="1277"/>
      <c r="CT75" s="1277"/>
      <c r="CU75" s="1277"/>
      <c r="CV75" s="1277">
        <v>5.3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596</v>
      </c>
      <c r="AO77" s="1281"/>
      <c r="AP77" s="1281"/>
      <c r="AQ77" s="1281"/>
      <c r="AR77" s="1281"/>
      <c r="AS77" s="1281"/>
      <c r="AT77" s="1281"/>
      <c r="AU77" s="1281"/>
      <c r="AV77" s="1281"/>
      <c r="AW77" s="1281"/>
      <c r="AX77" s="1281"/>
      <c r="AY77" s="1281"/>
      <c r="AZ77" s="1281"/>
      <c r="BA77" s="1281"/>
      <c r="BB77" s="1280" t="s">
        <v>592</v>
      </c>
      <c r="BC77" s="1280"/>
      <c r="BD77" s="1280"/>
      <c r="BE77" s="1280"/>
      <c r="BF77" s="1280"/>
      <c r="BG77" s="1280"/>
      <c r="BH77" s="1280"/>
      <c r="BI77" s="1280"/>
      <c r="BJ77" s="1280"/>
      <c r="BK77" s="1280"/>
      <c r="BL77" s="1280"/>
      <c r="BM77" s="1280"/>
      <c r="BN77" s="1280"/>
      <c r="BO77" s="1280"/>
      <c r="BP77" s="1277">
        <v>37</v>
      </c>
      <c r="BQ77" s="1277"/>
      <c r="BR77" s="1277"/>
      <c r="BS77" s="1277"/>
      <c r="BT77" s="1277"/>
      <c r="BU77" s="1277"/>
      <c r="BV77" s="1277"/>
      <c r="BW77" s="1277"/>
      <c r="BX77" s="1277">
        <v>27.8</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9.4</v>
      </c>
      <c r="BQ79" s="1277"/>
      <c r="BR79" s="1277"/>
      <c r="BS79" s="1277"/>
      <c r="BT79" s="1277"/>
      <c r="BU79" s="1277"/>
      <c r="BV79" s="1277"/>
      <c r="BW79" s="1277"/>
      <c r="BX79" s="1277">
        <v>8.1</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1vxN7Bya0gLKA2IjX0+5Ma+ePoMf3NJlo9o5NJU+db558GiSm91FbS8+WQHneg2i4dZ6RzgTCGk7ka+AVmCWw==" saltValue="+1Y/RvpEcLBfXQc58rWZ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Pp4d6Zd+CYtsjp2/UePbleBzBEL00m1F6aVFIym6hrA4u0jjvVDOK2yLQFTqwBgdttdA9jLRAodBXj1Z+d8Sg==" saltValue="J5gzT4KbV18E8XcKZpPw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7IFcpBomfWf8GQjL/eR/azdlGulcJ7Iv9fZ2LpIKjzmElfoTm+i5BGCQa2/1j/ozGm2Lgqm69RpGYGAPI/wBg==" saltValue="DxXJCRfNjmSqHEGhN/JH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550</v>
      </c>
      <c r="G2" s="136"/>
      <c r="H2" s="137"/>
    </row>
    <row r="3" spans="1:8" x14ac:dyDescent="0.15">
      <c r="A3" s="133" t="s">
        <v>543</v>
      </c>
      <c r="B3" s="138"/>
      <c r="C3" s="139"/>
      <c r="D3" s="140">
        <v>33878</v>
      </c>
      <c r="E3" s="141"/>
      <c r="F3" s="142">
        <v>69477</v>
      </c>
      <c r="G3" s="143"/>
      <c r="H3" s="144"/>
    </row>
    <row r="4" spans="1:8" x14ac:dyDescent="0.15">
      <c r="A4" s="145"/>
      <c r="B4" s="146"/>
      <c r="C4" s="147"/>
      <c r="D4" s="148">
        <v>19979</v>
      </c>
      <c r="E4" s="149"/>
      <c r="F4" s="150">
        <v>31528</v>
      </c>
      <c r="G4" s="151"/>
      <c r="H4" s="152"/>
    </row>
    <row r="5" spans="1:8" x14ac:dyDescent="0.15">
      <c r="A5" s="133" t="s">
        <v>545</v>
      </c>
      <c r="B5" s="138"/>
      <c r="C5" s="139"/>
      <c r="D5" s="140">
        <v>24792</v>
      </c>
      <c r="E5" s="141"/>
      <c r="F5" s="142">
        <v>59668</v>
      </c>
      <c r="G5" s="143"/>
      <c r="H5" s="144"/>
    </row>
    <row r="6" spans="1:8" x14ac:dyDescent="0.15">
      <c r="A6" s="145"/>
      <c r="B6" s="146"/>
      <c r="C6" s="147"/>
      <c r="D6" s="148">
        <v>17666</v>
      </c>
      <c r="E6" s="149"/>
      <c r="F6" s="150">
        <v>31515</v>
      </c>
      <c r="G6" s="151"/>
      <c r="H6" s="152"/>
    </row>
    <row r="7" spans="1:8" x14ac:dyDescent="0.15">
      <c r="A7" s="133" t="s">
        <v>546</v>
      </c>
      <c r="B7" s="138"/>
      <c r="C7" s="139"/>
      <c r="D7" s="140">
        <v>36701</v>
      </c>
      <c r="E7" s="141"/>
      <c r="F7" s="142">
        <v>56894</v>
      </c>
      <c r="G7" s="143"/>
      <c r="H7" s="144"/>
    </row>
    <row r="8" spans="1:8" x14ac:dyDescent="0.15">
      <c r="A8" s="145"/>
      <c r="B8" s="146"/>
      <c r="C8" s="147"/>
      <c r="D8" s="148">
        <v>26622</v>
      </c>
      <c r="E8" s="149"/>
      <c r="F8" s="150">
        <v>32548</v>
      </c>
      <c r="G8" s="151"/>
      <c r="H8" s="152"/>
    </row>
    <row r="9" spans="1:8" x14ac:dyDescent="0.15">
      <c r="A9" s="133" t="s">
        <v>547</v>
      </c>
      <c r="B9" s="138"/>
      <c r="C9" s="139"/>
      <c r="D9" s="140">
        <v>51438</v>
      </c>
      <c r="E9" s="141"/>
      <c r="F9" s="142">
        <v>57122</v>
      </c>
      <c r="G9" s="143"/>
      <c r="H9" s="144"/>
    </row>
    <row r="10" spans="1:8" x14ac:dyDescent="0.15">
      <c r="A10" s="145"/>
      <c r="B10" s="146"/>
      <c r="C10" s="147"/>
      <c r="D10" s="148">
        <v>22856</v>
      </c>
      <c r="E10" s="149"/>
      <c r="F10" s="150">
        <v>36191</v>
      </c>
      <c r="G10" s="151"/>
      <c r="H10" s="152"/>
    </row>
    <row r="11" spans="1:8" x14ac:dyDescent="0.15">
      <c r="A11" s="133" t="s">
        <v>548</v>
      </c>
      <c r="B11" s="138"/>
      <c r="C11" s="139"/>
      <c r="D11" s="140">
        <v>49004</v>
      </c>
      <c r="E11" s="141"/>
      <c r="F11" s="142">
        <v>53655</v>
      </c>
      <c r="G11" s="143"/>
      <c r="H11" s="144"/>
    </row>
    <row r="12" spans="1:8" x14ac:dyDescent="0.15">
      <c r="A12" s="145"/>
      <c r="B12" s="146"/>
      <c r="C12" s="153"/>
      <c r="D12" s="148">
        <v>32568</v>
      </c>
      <c r="E12" s="149"/>
      <c r="F12" s="150">
        <v>32719</v>
      </c>
      <c r="G12" s="151"/>
      <c r="H12" s="152"/>
    </row>
    <row r="13" spans="1:8" x14ac:dyDescent="0.15">
      <c r="A13" s="133"/>
      <c r="B13" s="138"/>
      <c r="C13" s="154"/>
      <c r="D13" s="155">
        <v>39163</v>
      </c>
      <c r="E13" s="156"/>
      <c r="F13" s="157">
        <v>59363</v>
      </c>
      <c r="G13" s="158"/>
      <c r="H13" s="144"/>
    </row>
    <row r="14" spans="1:8" x14ac:dyDescent="0.15">
      <c r="A14" s="145"/>
      <c r="B14" s="146"/>
      <c r="C14" s="147"/>
      <c r="D14" s="148">
        <v>23938</v>
      </c>
      <c r="E14" s="149"/>
      <c r="F14" s="150">
        <v>32900</v>
      </c>
      <c r="G14" s="151"/>
      <c r="H14" s="152"/>
    </row>
    <row r="17" spans="1:11" x14ac:dyDescent="0.15">
      <c r="A17" s="129" t="s">
        <v>45</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46</v>
      </c>
      <c r="B19" s="159">
        <f>ROUND(VALUE(SUBSTITUTE(実質収支比率等に係る経年分析!F$48,"▲","-")),2)</f>
        <v>9.6199999999999992</v>
      </c>
      <c r="C19" s="159">
        <f>ROUND(VALUE(SUBSTITUTE(実質収支比率等に係る経年分析!G$48,"▲","-")),2)</f>
        <v>9.01</v>
      </c>
      <c r="D19" s="159">
        <f>ROUND(VALUE(SUBSTITUTE(実質収支比率等に係る経年分析!H$48,"▲","-")),2)</f>
        <v>9.67</v>
      </c>
      <c r="E19" s="159">
        <f>ROUND(VALUE(SUBSTITUTE(実質収支比率等に係る経年分析!I$48,"▲","-")),2)</f>
        <v>7.42</v>
      </c>
      <c r="F19" s="159">
        <f>ROUND(VALUE(SUBSTITUTE(実質収支比率等に係る経年分析!J$48,"▲","-")),2)</f>
        <v>8.11</v>
      </c>
    </row>
    <row r="20" spans="1:11" x14ac:dyDescent="0.15">
      <c r="A20" s="159" t="s">
        <v>47</v>
      </c>
      <c r="B20" s="159">
        <f>ROUND(VALUE(SUBSTITUTE(実質収支比率等に係る経年分析!F$47,"▲","-")),2)</f>
        <v>32</v>
      </c>
      <c r="C20" s="159">
        <f>ROUND(VALUE(SUBSTITUTE(実質収支比率等に係る経年分析!G$47,"▲","-")),2)</f>
        <v>26.99</v>
      </c>
      <c r="D20" s="159">
        <f>ROUND(VALUE(SUBSTITUTE(実質収支比率等に係る経年分析!H$47,"▲","-")),2)</f>
        <v>25.85</v>
      </c>
      <c r="E20" s="159">
        <f>ROUND(VALUE(SUBSTITUTE(実質収支比率等に係る経年分析!I$47,"▲","-")),2)</f>
        <v>35.61</v>
      </c>
      <c r="F20" s="159">
        <f>ROUND(VALUE(SUBSTITUTE(実質収支比率等に係る経年分析!J$47,"▲","-")),2)</f>
        <v>28.38</v>
      </c>
    </row>
    <row r="21" spans="1:11" x14ac:dyDescent="0.15">
      <c r="A21" s="159" t="s">
        <v>48</v>
      </c>
      <c r="B21" s="159">
        <f>IF(ISNUMBER(VALUE(SUBSTITUTE(実質収支比率等に係る経年分析!F$49,"▲","-"))),ROUND(VALUE(SUBSTITUTE(実質収支比率等に係る経年分析!F$49,"▲","-")),2),NA())</f>
        <v>2.94</v>
      </c>
      <c r="C21" s="159">
        <f>IF(ISNUMBER(VALUE(SUBSTITUTE(実質収支比率等に係る経年分析!G$49,"▲","-"))),ROUND(VALUE(SUBSTITUTE(実質収支比率等に係る経年分析!G$49,"▲","-")),2),NA())</f>
        <v>-0.14000000000000001</v>
      </c>
      <c r="D21" s="159">
        <f>IF(ISNUMBER(VALUE(SUBSTITUTE(実質収支比率等に係る経年分析!H$49,"▲","-"))),ROUND(VALUE(SUBSTITUTE(実質収支比率等に係る経年分析!H$49,"▲","-")),2),NA())</f>
        <v>1.76</v>
      </c>
      <c r="E21" s="159">
        <f>IF(ISNUMBER(VALUE(SUBSTITUTE(実質収支比率等に係る経年分析!I$49,"▲","-"))),ROUND(VALUE(SUBSTITUTE(実質収支比率等に係る経年分析!I$49,"▲","-")),2),NA())</f>
        <v>0.98</v>
      </c>
      <c r="F21" s="159">
        <f>IF(ISNUMBER(VALUE(SUBSTITUTE(実質収支比率等に係る経年分析!J$49,"▲","-"))),ROUND(VALUE(SUBSTITUTE(実質収支比率等に係る経年分析!J$49,"▲","-")),2),NA())</f>
        <v>-2.6</v>
      </c>
    </row>
    <row r="24" spans="1:11" x14ac:dyDescent="0.15">
      <c r="A24" s="129" t="s">
        <v>49</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土地取得特別会計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9.0299999999999994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v>
      </c>
    </row>
    <row r="39" spans="1:16" x14ac:dyDescent="0.15">
      <c r="A39" s="129" t="s">
        <v>52</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f>'実質公債費比率（分子）の構造'!K$52</f>
        <v>1054</v>
      </c>
      <c r="E42" s="161"/>
      <c r="F42" s="161"/>
      <c r="G42" s="161">
        <f>'実質公債費比率（分子）の構造'!L$52</f>
        <v>1070</v>
      </c>
      <c r="H42" s="161"/>
      <c r="I42" s="161"/>
      <c r="J42" s="161">
        <f>'実質公債費比率（分子）の構造'!M$52</f>
        <v>983</v>
      </c>
      <c r="K42" s="161"/>
      <c r="L42" s="161"/>
      <c r="M42" s="161">
        <f>'実質公債費比率（分子）の構造'!N$52</f>
        <v>1024</v>
      </c>
      <c r="N42" s="161"/>
      <c r="O42" s="161"/>
      <c r="P42" s="161">
        <f>'実質公債費比率（分子）の構造'!O$52</f>
        <v>1015</v>
      </c>
    </row>
    <row r="43" spans="1:16" x14ac:dyDescent="0.15">
      <c r="A43" s="161" t="s">
        <v>56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4</v>
      </c>
      <c r="C45" s="161"/>
      <c r="D45" s="161"/>
      <c r="E45" s="161">
        <f>'実質公債費比率（分子）の構造'!L$49</f>
        <v>4</v>
      </c>
      <c r="F45" s="161"/>
      <c r="G45" s="161"/>
      <c r="H45" s="161">
        <f>'実質公債費比率（分子）の構造'!M$49</f>
        <v>4</v>
      </c>
      <c r="I45" s="161"/>
      <c r="J45" s="161"/>
      <c r="K45" s="161">
        <f>'実質公債費比率（分子）の構造'!N$49</f>
        <v>25</v>
      </c>
      <c r="L45" s="161"/>
      <c r="M45" s="161"/>
      <c r="N45" s="161">
        <f>'実質公債費比率（分子）の構造'!O$49</f>
        <v>25</v>
      </c>
      <c r="O45" s="161"/>
      <c r="P45" s="161"/>
    </row>
    <row r="46" spans="1:16" x14ac:dyDescent="0.15">
      <c r="A46" s="161" t="s">
        <v>59</v>
      </c>
      <c r="B46" s="161">
        <f>'実質公債費比率（分子）の構造'!K$48</f>
        <v>358</v>
      </c>
      <c r="C46" s="161"/>
      <c r="D46" s="161"/>
      <c r="E46" s="161">
        <f>'実質公債費比率（分子）の構造'!L$48</f>
        <v>407</v>
      </c>
      <c r="F46" s="161"/>
      <c r="G46" s="161"/>
      <c r="H46" s="161">
        <f>'実質公債費比率（分子）の構造'!M$48</f>
        <v>452</v>
      </c>
      <c r="I46" s="161"/>
      <c r="J46" s="161"/>
      <c r="K46" s="161">
        <f>'実質公債費比率（分子）の構造'!N$48</f>
        <v>429</v>
      </c>
      <c r="L46" s="161"/>
      <c r="M46" s="161"/>
      <c r="N46" s="161">
        <f>'実質公債費比率（分子）の構造'!O$48</f>
        <v>360</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1242</v>
      </c>
      <c r="C49" s="161"/>
      <c r="D49" s="161"/>
      <c r="E49" s="161">
        <f>'実質公債費比率（分子）の構造'!L$45</f>
        <v>1316</v>
      </c>
      <c r="F49" s="161"/>
      <c r="G49" s="161"/>
      <c r="H49" s="161">
        <f>'実質公債費比率（分子）の構造'!M$45</f>
        <v>1153</v>
      </c>
      <c r="I49" s="161"/>
      <c r="J49" s="161"/>
      <c r="K49" s="161">
        <f>'実質公債費比率（分子）の構造'!N$45</f>
        <v>972</v>
      </c>
      <c r="L49" s="161"/>
      <c r="M49" s="161"/>
      <c r="N49" s="161">
        <f>'実質公債費比率（分子）の構造'!O$45</f>
        <v>976</v>
      </c>
      <c r="O49" s="161"/>
      <c r="P49" s="161"/>
    </row>
    <row r="50" spans="1:16" x14ac:dyDescent="0.15">
      <c r="A50" s="161" t="s">
        <v>63</v>
      </c>
      <c r="B50" s="161" t="e">
        <f>NA()</f>
        <v>#N/A</v>
      </c>
      <c r="C50" s="161">
        <f>IF(ISNUMBER('実質公債費比率（分子）の構造'!K$53),'実質公債費比率（分子）の構造'!K$53,NA())</f>
        <v>550</v>
      </c>
      <c r="D50" s="161" t="e">
        <f>NA()</f>
        <v>#N/A</v>
      </c>
      <c r="E50" s="161" t="e">
        <f>NA()</f>
        <v>#N/A</v>
      </c>
      <c r="F50" s="161">
        <f>IF(ISNUMBER('実質公債費比率（分子）の構造'!L$53),'実質公債費比率（分子）の構造'!L$53,NA())</f>
        <v>657</v>
      </c>
      <c r="G50" s="161" t="e">
        <f>NA()</f>
        <v>#N/A</v>
      </c>
      <c r="H50" s="161" t="e">
        <f>NA()</f>
        <v>#N/A</v>
      </c>
      <c r="I50" s="161">
        <f>IF(ISNUMBER('実質公債費比率（分子）の構造'!M$53),'実質公債費比率（分子）の構造'!M$53,NA())</f>
        <v>626</v>
      </c>
      <c r="J50" s="161" t="e">
        <f>NA()</f>
        <v>#N/A</v>
      </c>
      <c r="K50" s="161" t="e">
        <f>NA()</f>
        <v>#N/A</v>
      </c>
      <c r="L50" s="161">
        <f>IF(ISNUMBER('実質公債費比率（分子）の構造'!N$53),'実質公債費比率（分子）の構造'!N$53,NA())</f>
        <v>402</v>
      </c>
      <c r="M50" s="161" t="e">
        <f>NA()</f>
        <v>#N/A</v>
      </c>
      <c r="N50" s="161" t="e">
        <f>NA()</f>
        <v>#N/A</v>
      </c>
      <c r="O50" s="161">
        <f>IF(ISNUMBER('実質公債費比率（分子）の構造'!O$53),'実質公債費比率（分子）の構造'!O$53,NA())</f>
        <v>346</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8827</v>
      </c>
      <c r="E56" s="160"/>
      <c r="F56" s="160"/>
      <c r="G56" s="160">
        <f>'将来負担比率（分子）の構造'!J$52</f>
        <v>8146</v>
      </c>
      <c r="H56" s="160"/>
      <c r="I56" s="160"/>
      <c r="J56" s="160">
        <f>'将来負担比率（分子）の構造'!K$52</f>
        <v>8798</v>
      </c>
      <c r="K56" s="160"/>
      <c r="L56" s="160"/>
      <c r="M56" s="160">
        <f>'将来負担比率（分子）の構造'!L$52</f>
        <v>8232</v>
      </c>
      <c r="N56" s="160"/>
      <c r="O56" s="160"/>
      <c r="P56" s="160">
        <f>'将来負担比率（分子）の構造'!M$52</f>
        <v>7586</v>
      </c>
    </row>
    <row r="57" spans="1:16" x14ac:dyDescent="0.15">
      <c r="A57" s="160" t="s">
        <v>35</v>
      </c>
      <c r="B57" s="160"/>
      <c r="C57" s="160"/>
      <c r="D57" s="160">
        <f>'将来負担比率（分子）の構造'!I$51</f>
        <v>2051</v>
      </c>
      <c r="E57" s="160"/>
      <c r="F57" s="160"/>
      <c r="G57" s="160">
        <f>'将来負担比率（分子）の構造'!J$51</f>
        <v>1835</v>
      </c>
      <c r="H57" s="160"/>
      <c r="I57" s="160"/>
      <c r="J57" s="160">
        <f>'将来負担比率（分子）の構造'!K$51</f>
        <v>1667</v>
      </c>
      <c r="K57" s="160"/>
      <c r="L57" s="160"/>
      <c r="M57" s="160">
        <f>'将来負担比率（分子）の構造'!L$51</f>
        <v>1524</v>
      </c>
      <c r="N57" s="160"/>
      <c r="O57" s="160"/>
      <c r="P57" s="160">
        <f>'将来負担比率（分子）の構造'!M$51</f>
        <v>1401</v>
      </c>
    </row>
    <row r="58" spans="1:16" x14ac:dyDescent="0.15">
      <c r="A58" s="160" t="s">
        <v>34</v>
      </c>
      <c r="B58" s="160"/>
      <c r="C58" s="160"/>
      <c r="D58" s="160">
        <f>'将来負担比率（分子）の構造'!I$50</f>
        <v>3852</v>
      </c>
      <c r="E58" s="160"/>
      <c r="F58" s="160"/>
      <c r="G58" s="160">
        <f>'将来負担比率（分子）の構造'!J$50</f>
        <v>4350</v>
      </c>
      <c r="H58" s="160"/>
      <c r="I58" s="160"/>
      <c r="J58" s="160">
        <f>'将来負担比率（分子）の構造'!K$50</f>
        <v>4410</v>
      </c>
      <c r="K58" s="160"/>
      <c r="L58" s="160"/>
      <c r="M58" s="160">
        <f>'将来負担比率（分子）の構造'!L$50</f>
        <v>4845</v>
      </c>
      <c r="N58" s="160"/>
      <c r="O58" s="160"/>
      <c r="P58" s="160">
        <f>'将来負担比率（分子）の構造'!M$50</f>
        <v>4553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435</v>
      </c>
      <c r="C62" s="160"/>
      <c r="D62" s="160"/>
      <c r="E62" s="160">
        <f>'将来負担比率（分子）の構造'!J$45</f>
        <v>348</v>
      </c>
      <c r="F62" s="160"/>
      <c r="G62" s="160"/>
      <c r="H62" s="160">
        <f>'将来負担比率（分子）の構造'!K$45</f>
        <v>398</v>
      </c>
      <c r="I62" s="160"/>
      <c r="J62" s="160"/>
      <c r="K62" s="160">
        <f>'将来負担比率（分子）の構造'!L$45</f>
        <v>600</v>
      </c>
      <c r="L62" s="160"/>
      <c r="M62" s="160"/>
      <c r="N62" s="160">
        <f>'将来負担比率（分子）の構造'!M$45</f>
        <v>304</v>
      </c>
      <c r="O62" s="160"/>
      <c r="P62" s="160"/>
    </row>
    <row r="63" spans="1:16" x14ac:dyDescent="0.15">
      <c r="A63" s="160" t="s">
        <v>27</v>
      </c>
      <c r="B63" s="160">
        <f>'将来負担比率（分子）の構造'!I$44</f>
        <v>38</v>
      </c>
      <c r="C63" s="160"/>
      <c r="D63" s="160"/>
      <c r="E63" s="160">
        <f>'将来負担比率（分子）の構造'!J$44</f>
        <v>158</v>
      </c>
      <c r="F63" s="160"/>
      <c r="G63" s="160"/>
      <c r="H63" s="160">
        <f>'将来負担比率（分子）の構造'!K$44</f>
        <v>168</v>
      </c>
      <c r="I63" s="160"/>
      <c r="J63" s="160"/>
      <c r="K63" s="160">
        <f>'将来負担比率（分子）の構造'!L$44</f>
        <v>314</v>
      </c>
      <c r="L63" s="160"/>
      <c r="M63" s="160"/>
      <c r="N63" s="160">
        <f>'将来負担比率（分子）の構造'!M$44</f>
        <v>289</v>
      </c>
      <c r="O63" s="160"/>
      <c r="P63" s="160"/>
    </row>
    <row r="64" spans="1:16" x14ac:dyDescent="0.15">
      <c r="A64" s="160" t="s">
        <v>26</v>
      </c>
      <c r="B64" s="160">
        <f>'将来負担比率（分子）の構造'!I$43</f>
        <v>4035</v>
      </c>
      <c r="C64" s="160"/>
      <c r="D64" s="160"/>
      <c r="E64" s="160">
        <f>'将来負担比率（分子）の構造'!J$43</f>
        <v>3788</v>
      </c>
      <c r="F64" s="160"/>
      <c r="G64" s="160"/>
      <c r="H64" s="160">
        <f>'将来負担比率（分子）の構造'!K$43</f>
        <v>3701</v>
      </c>
      <c r="I64" s="160"/>
      <c r="J64" s="160"/>
      <c r="K64" s="160">
        <f>'将来負担比率（分子）の構造'!L$43</f>
        <v>3651</v>
      </c>
      <c r="L64" s="160"/>
      <c r="M64" s="160"/>
      <c r="N64" s="160">
        <f>'将来負担比率（分子）の構造'!M$43</f>
        <v>3240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6938</v>
      </c>
      <c r="C66" s="160"/>
      <c r="D66" s="160"/>
      <c r="E66" s="160">
        <f>'将来負担比率（分子）の構造'!J$41</f>
        <v>5745</v>
      </c>
      <c r="F66" s="160"/>
      <c r="G66" s="160"/>
      <c r="H66" s="160">
        <f>'将来負担比率（分子）の構造'!K$41</f>
        <v>6412</v>
      </c>
      <c r="I66" s="160"/>
      <c r="J66" s="160"/>
      <c r="K66" s="160">
        <f>'将来負担比率（分子）の構造'!L$41</f>
        <v>5815</v>
      </c>
      <c r="L66" s="160"/>
      <c r="M66" s="160"/>
      <c r="N66" s="160">
        <f>'将来負担比率（分子）の構造'!M$41</f>
        <v>5046</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2600</v>
      </c>
      <c r="C72" s="164">
        <f>基金残高に係る経年分析!G55</f>
        <v>3024</v>
      </c>
      <c r="D72" s="164">
        <f>基金残高に係る経年分析!H55</f>
        <v>2653</v>
      </c>
    </row>
    <row r="73" spans="1:16" x14ac:dyDescent="0.15">
      <c r="A73" s="163" t="s">
        <v>70</v>
      </c>
      <c r="B73" s="164" t="str">
        <f>基金残高に係る経年分析!F56</f>
        <v>-</v>
      </c>
      <c r="C73" s="164" t="str">
        <f>基金残高に係る経年分析!G56</f>
        <v>-</v>
      </c>
      <c r="D73" s="164" t="str">
        <f>基金残高に係る経年分析!H56</f>
        <v>-</v>
      </c>
    </row>
    <row r="74" spans="1:16" x14ac:dyDescent="0.15">
      <c r="A74" s="163" t="s">
        <v>71</v>
      </c>
      <c r="B74" s="164">
        <f>基金残高に係る経年分析!F57</f>
        <v>1205</v>
      </c>
      <c r="C74" s="164">
        <f>基金残高に係る経年分析!G57</f>
        <v>1179</v>
      </c>
      <c r="D74" s="164">
        <f>基金残高に係る経年分析!H57</f>
        <v>1080</v>
      </c>
    </row>
  </sheetData>
  <sheetProtection algorithmName="SHA-512" hashValue="Y3Kml97oCMC2oH11pVMPOro3ALyYnyBgFKNFgursztlBvQLJQg0C2PiVZaPETcJ+XoEmAfEYcmjIcXkDHIVbKQ==" saltValue="NM0kkZ5toWvzHS8sWCp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8070628</v>
      </c>
      <c r="S5" s="649"/>
      <c r="T5" s="649"/>
      <c r="U5" s="649"/>
      <c r="V5" s="649"/>
      <c r="W5" s="649"/>
      <c r="X5" s="649"/>
      <c r="Y5" s="650"/>
      <c r="Z5" s="651">
        <v>51.9</v>
      </c>
      <c r="AA5" s="651"/>
      <c r="AB5" s="651"/>
      <c r="AC5" s="651"/>
      <c r="AD5" s="652">
        <v>7757822</v>
      </c>
      <c r="AE5" s="652"/>
      <c r="AF5" s="652"/>
      <c r="AG5" s="652"/>
      <c r="AH5" s="652"/>
      <c r="AI5" s="652"/>
      <c r="AJ5" s="652"/>
      <c r="AK5" s="652"/>
      <c r="AL5" s="653">
        <v>87.1</v>
      </c>
      <c r="AM5" s="654"/>
      <c r="AN5" s="654"/>
      <c r="AO5" s="655"/>
      <c r="AP5" s="645" t="s">
        <v>220</v>
      </c>
      <c r="AQ5" s="646"/>
      <c r="AR5" s="646"/>
      <c r="AS5" s="646"/>
      <c r="AT5" s="646"/>
      <c r="AU5" s="646"/>
      <c r="AV5" s="646"/>
      <c r="AW5" s="646"/>
      <c r="AX5" s="646"/>
      <c r="AY5" s="646"/>
      <c r="AZ5" s="646"/>
      <c r="BA5" s="646"/>
      <c r="BB5" s="646"/>
      <c r="BC5" s="646"/>
      <c r="BD5" s="646"/>
      <c r="BE5" s="646"/>
      <c r="BF5" s="647"/>
      <c r="BG5" s="659">
        <v>7754784</v>
      </c>
      <c r="BH5" s="660"/>
      <c r="BI5" s="660"/>
      <c r="BJ5" s="660"/>
      <c r="BK5" s="660"/>
      <c r="BL5" s="660"/>
      <c r="BM5" s="660"/>
      <c r="BN5" s="661"/>
      <c r="BO5" s="662">
        <v>96.1</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142776</v>
      </c>
      <c r="S6" s="660"/>
      <c r="T6" s="660"/>
      <c r="U6" s="660"/>
      <c r="V6" s="660"/>
      <c r="W6" s="660"/>
      <c r="X6" s="660"/>
      <c r="Y6" s="661"/>
      <c r="Z6" s="662">
        <v>0.9</v>
      </c>
      <c r="AA6" s="662"/>
      <c r="AB6" s="662"/>
      <c r="AC6" s="662"/>
      <c r="AD6" s="663">
        <v>142776</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7754784</v>
      </c>
      <c r="BH6" s="660"/>
      <c r="BI6" s="660"/>
      <c r="BJ6" s="660"/>
      <c r="BK6" s="660"/>
      <c r="BL6" s="660"/>
      <c r="BM6" s="660"/>
      <c r="BN6" s="661"/>
      <c r="BO6" s="662">
        <v>96.1</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146514</v>
      </c>
      <c r="CS6" s="660"/>
      <c r="CT6" s="660"/>
      <c r="CU6" s="660"/>
      <c r="CV6" s="660"/>
      <c r="CW6" s="660"/>
      <c r="CX6" s="660"/>
      <c r="CY6" s="661"/>
      <c r="CZ6" s="653">
        <v>1</v>
      </c>
      <c r="DA6" s="654"/>
      <c r="DB6" s="654"/>
      <c r="DC6" s="673"/>
      <c r="DD6" s="668" t="s">
        <v>221</v>
      </c>
      <c r="DE6" s="660"/>
      <c r="DF6" s="660"/>
      <c r="DG6" s="660"/>
      <c r="DH6" s="660"/>
      <c r="DI6" s="660"/>
      <c r="DJ6" s="660"/>
      <c r="DK6" s="660"/>
      <c r="DL6" s="660"/>
      <c r="DM6" s="660"/>
      <c r="DN6" s="660"/>
      <c r="DO6" s="660"/>
      <c r="DP6" s="661"/>
      <c r="DQ6" s="668">
        <v>146514</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12656</v>
      </c>
      <c r="S7" s="660"/>
      <c r="T7" s="660"/>
      <c r="U7" s="660"/>
      <c r="V7" s="660"/>
      <c r="W7" s="660"/>
      <c r="X7" s="660"/>
      <c r="Y7" s="661"/>
      <c r="Z7" s="662">
        <v>0.1</v>
      </c>
      <c r="AA7" s="662"/>
      <c r="AB7" s="662"/>
      <c r="AC7" s="662"/>
      <c r="AD7" s="663">
        <v>12656</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2948025</v>
      </c>
      <c r="BH7" s="660"/>
      <c r="BI7" s="660"/>
      <c r="BJ7" s="660"/>
      <c r="BK7" s="660"/>
      <c r="BL7" s="660"/>
      <c r="BM7" s="660"/>
      <c r="BN7" s="661"/>
      <c r="BO7" s="662">
        <v>36.5</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2482813</v>
      </c>
      <c r="CS7" s="660"/>
      <c r="CT7" s="660"/>
      <c r="CU7" s="660"/>
      <c r="CV7" s="660"/>
      <c r="CW7" s="660"/>
      <c r="CX7" s="660"/>
      <c r="CY7" s="661"/>
      <c r="CZ7" s="662">
        <v>16.8</v>
      </c>
      <c r="DA7" s="662"/>
      <c r="DB7" s="662"/>
      <c r="DC7" s="662"/>
      <c r="DD7" s="668">
        <v>30919</v>
      </c>
      <c r="DE7" s="660"/>
      <c r="DF7" s="660"/>
      <c r="DG7" s="660"/>
      <c r="DH7" s="660"/>
      <c r="DI7" s="660"/>
      <c r="DJ7" s="660"/>
      <c r="DK7" s="660"/>
      <c r="DL7" s="660"/>
      <c r="DM7" s="660"/>
      <c r="DN7" s="660"/>
      <c r="DO7" s="660"/>
      <c r="DP7" s="661"/>
      <c r="DQ7" s="668">
        <v>2344132</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43267</v>
      </c>
      <c r="S8" s="660"/>
      <c r="T8" s="660"/>
      <c r="U8" s="660"/>
      <c r="V8" s="660"/>
      <c r="W8" s="660"/>
      <c r="X8" s="660"/>
      <c r="Y8" s="661"/>
      <c r="Z8" s="662">
        <v>0.3</v>
      </c>
      <c r="AA8" s="662"/>
      <c r="AB8" s="662"/>
      <c r="AC8" s="662"/>
      <c r="AD8" s="663">
        <v>43267</v>
      </c>
      <c r="AE8" s="663"/>
      <c r="AF8" s="663"/>
      <c r="AG8" s="663"/>
      <c r="AH8" s="663"/>
      <c r="AI8" s="663"/>
      <c r="AJ8" s="663"/>
      <c r="AK8" s="663"/>
      <c r="AL8" s="664">
        <v>0.5</v>
      </c>
      <c r="AM8" s="665"/>
      <c r="AN8" s="665"/>
      <c r="AO8" s="666"/>
      <c r="AP8" s="656" t="s">
        <v>232</v>
      </c>
      <c r="AQ8" s="657"/>
      <c r="AR8" s="657"/>
      <c r="AS8" s="657"/>
      <c r="AT8" s="657"/>
      <c r="AU8" s="657"/>
      <c r="AV8" s="657"/>
      <c r="AW8" s="657"/>
      <c r="AX8" s="657"/>
      <c r="AY8" s="657"/>
      <c r="AZ8" s="657"/>
      <c r="BA8" s="657"/>
      <c r="BB8" s="657"/>
      <c r="BC8" s="657"/>
      <c r="BD8" s="657"/>
      <c r="BE8" s="657"/>
      <c r="BF8" s="658"/>
      <c r="BG8" s="659">
        <v>73076</v>
      </c>
      <c r="BH8" s="660"/>
      <c r="BI8" s="660"/>
      <c r="BJ8" s="660"/>
      <c r="BK8" s="660"/>
      <c r="BL8" s="660"/>
      <c r="BM8" s="660"/>
      <c r="BN8" s="661"/>
      <c r="BO8" s="662">
        <v>0.9</v>
      </c>
      <c r="BP8" s="662"/>
      <c r="BQ8" s="662"/>
      <c r="BR8" s="662"/>
      <c r="BS8" s="668" t="s">
        <v>137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4981409</v>
      </c>
      <c r="CS8" s="660"/>
      <c r="CT8" s="660"/>
      <c r="CU8" s="660"/>
      <c r="CV8" s="660"/>
      <c r="CW8" s="660"/>
      <c r="CX8" s="660"/>
      <c r="CY8" s="661"/>
      <c r="CZ8" s="662">
        <v>33.700000000000003</v>
      </c>
      <c r="DA8" s="662"/>
      <c r="DB8" s="662"/>
      <c r="DC8" s="662"/>
      <c r="DD8" s="668">
        <v>306167</v>
      </c>
      <c r="DE8" s="660"/>
      <c r="DF8" s="660"/>
      <c r="DG8" s="660"/>
      <c r="DH8" s="660"/>
      <c r="DI8" s="660"/>
      <c r="DJ8" s="660"/>
      <c r="DK8" s="660"/>
      <c r="DL8" s="660"/>
      <c r="DM8" s="660"/>
      <c r="DN8" s="660"/>
      <c r="DO8" s="660"/>
      <c r="DP8" s="661"/>
      <c r="DQ8" s="668">
        <v>3059328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41885</v>
      </c>
      <c r="S9" s="660"/>
      <c r="T9" s="660"/>
      <c r="U9" s="660"/>
      <c r="V9" s="660"/>
      <c r="W9" s="660"/>
      <c r="X9" s="660"/>
      <c r="Y9" s="661"/>
      <c r="Z9" s="662">
        <v>0.3</v>
      </c>
      <c r="AA9" s="662"/>
      <c r="AB9" s="662"/>
      <c r="AC9" s="662"/>
      <c r="AD9" s="663">
        <v>41885</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2543012</v>
      </c>
      <c r="BH9" s="660"/>
      <c r="BI9" s="660"/>
      <c r="BJ9" s="660"/>
      <c r="BK9" s="660"/>
      <c r="BL9" s="660"/>
      <c r="BM9" s="660"/>
      <c r="BN9" s="661"/>
      <c r="BO9" s="662">
        <v>31.5</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1270448</v>
      </c>
      <c r="CS9" s="660"/>
      <c r="CT9" s="660"/>
      <c r="CU9" s="660"/>
      <c r="CV9" s="660"/>
      <c r="CW9" s="660"/>
      <c r="CX9" s="660"/>
      <c r="CY9" s="661"/>
      <c r="CZ9" s="662">
        <v>8.6</v>
      </c>
      <c r="DA9" s="662"/>
      <c r="DB9" s="662"/>
      <c r="DC9" s="662"/>
      <c r="DD9" s="668">
        <v>133096</v>
      </c>
      <c r="DE9" s="660"/>
      <c r="DF9" s="660"/>
      <c r="DG9" s="660"/>
      <c r="DH9" s="660"/>
      <c r="DI9" s="660"/>
      <c r="DJ9" s="660"/>
      <c r="DK9" s="660"/>
      <c r="DL9" s="660"/>
      <c r="DM9" s="660"/>
      <c r="DN9" s="660"/>
      <c r="DO9" s="660"/>
      <c r="DP9" s="661"/>
      <c r="DQ9" s="668">
        <v>1142949</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137</v>
      </c>
      <c r="S10" s="660"/>
      <c r="T10" s="660"/>
      <c r="U10" s="660"/>
      <c r="V10" s="660"/>
      <c r="W10" s="660"/>
      <c r="X10" s="660"/>
      <c r="Y10" s="661"/>
      <c r="Z10" s="662" t="s">
        <v>221</v>
      </c>
      <c r="AA10" s="662"/>
      <c r="AB10" s="662"/>
      <c r="AC10" s="662"/>
      <c r="AD10" s="663" t="s">
        <v>238</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99940</v>
      </c>
      <c r="BH10" s="660"/>
      <c r="BI10" s="660"/>
      <c r="BJ10" s="660"/>
      <c r="BK10" s="660"/>
      <c r="BL10" s="660"/>
      <c r="BM10" s="660"/>
      <c r="BN10" s="661"/>
      <c r="BO10" s="662">
        <v>1.2</v>
      </c>
      <c r="BP10" s="662"/>
      <c r="BQ10" s="662"/>
      <c r="BR10" s="662"/>
      <c r="BS10" s="668" t="s">
        <v>221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32499</v>
      </c>
      <c r="CS10" s="660"/>
      <c r="CT10" s="660"/>
      <c r="CU10" s="660"/>
      <c r="CV10" s="660"/>
      <c r="CW10" s="660"/>
      <c r="CX10" s="660"/>
      <c r="CY10" s="661"/>
      <c r="CZ10" s="662">
        <v>0.2</v>
      </c>
      <c r="DA10" s="662"/>
      <c r="DB10" s="662"/>
      <c r="DC10" s="662"/>
      <c r="DD10" s="668">
        <v>5902</v>
      </c>
      <c r="DE10" s="660"/>
      <c r="DF10" s="660"/>
      <c r="DG10" s="660"/>
      <c r="DH10" s="660"/>
      <c r="DI10" s="660"/>
      <c r="DJ10" s="660"/>
      <c r="DK10" s="660"/>
      <c r="DL10" s="660"/>
      <c r="DM10" s="660"/>
      <c r="DN10" s="660"/>
      <c r="DO10" s="660"/>
      <c r="DP10" s="661"/>
      <c r="DQ10" s="668">
        <v>5897</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137</v>
      </c>
      <c r="AE11" s="663"/>
      <c r="AF11" s="663"/>
      <c r="AG11" s="663"/>
      <c r="AH11" s="663"/>
      <c r="AI11" s="663"/>
      <c r="AJ11" s="663"/>
      <c r="AK11" s="663"/>
      <c r="AL11" s="664" t="s">
        <v>137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231997</v>
      </c>
      <c r="BH11" s="660"/>
      <c r="BI11" s="660"/>
      <c r="BJ11" s="660"/>
      <c r="BK11" s="660"/>
      <c r="BL11" s="660"/>
      <c r="BM11" s="660"/>
      <c r="BN11" s="661"/>
      <c r="BO11" s="662">
        <v>2.9</v>
      </c>
      <c r="BP11" s="662"/>
      <c r="BQ11" s="662"/>
      <c r="BR11" s="662"/>
      <c r="BS11" s="668" t="s">
        <v>137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530306</v>
      </c>
      <c r="CS11" s="660"/>
      <c r="CT11" s="660"/>
      <c r="CU11" s="660"/>
      <c r="CV11" s="660"/>
      <c r="CW11" s="660"/>
      <c r="CX11" s="660"/>
      <c r="CY11" s="661"/>
      <c r="CZ11" s="662">
        <v>3.6</v>
      </c>
      <c r="DA11" s="662"/>
      <c r="DB11" s="662"/>
      <c r="DC11" s="662"/>
      <c r="DD11" s="668">
        <v>70657</v>
      </c>
      <c r="DE11" s="660"/>
      <c r="DF11" s="660"/>
      <c r="DG11" s="660"/>
      <c r="DH11" s="660"/>
      <c r="DI11" s="660"/>
      <c r="DJ11" s="660"/>
      <c r="DK11" s="660"/>
      <c r="DL11" s="660"/>
      <c r="DM11" s="660"/>
      <c r="DN11" s="660"/>
      <c r="DO11" s="660"/>
      <c r="DP11" s="661"/>
      <c r="DQ11" s="668">
        <v>458361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737585</v>
      </c>
      <c r="S12" s="660"/>
      <c r="T12" s="660"/>
      <c r="U12" s="660"/>
      <c r="V12" s="660"/>
      <c r="W12" s="660"/>
      <c r="X12" s="660"/>
      <c r="Y12" s="661"/>
      <c r="Z12" s="662">
        <v>4.7</v>
      </c>
      <c r="AA12" s="662"/>
      <c r="AB12" s="662"/>
      <c r="AC12" s="662"/>
      <c r="AD12" s="663">
        <v>737585</v>
      </c>
      <c r="AE12" s="663"/>
      <c r="AF12" s="663"/>
      <c r="AG12" s="663"/>
      <c r="AH12" s="663"/>
      <c r="AI12" s="663"/>
      <c r="AJ12" s="663"/>
      <c r="AK12" s="663"/>
      <c r="AL12" s="664">
        <v>8.3000000000000007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4454415</v>
      </c>
      <c r="BH12" s="660"/>
      <c r="BI12" s="660"/>
      <c r="BJ12" s="660"/>
      <c r="BK12" s="660"/>
      <c r="BL12" s="660"/>
      <c r="BM12" s="660"/>
      <c r="BN12" s="661"/>
      <c r="BO12" s="662">
        <v>55.2</v>
      </c>
      <c r="BP12" s="662"/>
      <c r="BQ12" s="662"/>
      <c r="BR12" s="662"/>
      <c r="BS12" s="668" t="s">
        <v>137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137468</v>
      </c>
      <c r="CS12" s="660"/>
      <c r="CT12" s="660"/>
      <c r="CU12" s="660"/>
      <c r="CV12" s="660"/>
      <c r="CW12" s="660"/>
      <c r="CX12" s="660"/>
      <c r="CY12" s="661"/>
      <c r="CZ12" s="662">
        <v>0.9</v>
      </c>
      <c r="DA12" s="662"/>
      <c r="DB12" s="662"/>
      <c r="DC12" s="662"/>
      <c r="DD12" s="668" t="s">
        <v>221</v>
      </c>
      <c r="DE12" s="660"/>
      <c r="DF12" s="660"/>
      <c r="DG12" s="660"/>
      <c r="DH12" s="660"/>
      <c r="DI12" s="660"/>
      <c r="DJ12" s="660"/>
      <c r="DK12" s="660"/>
      <c r="DL12" s="660"/>
      <c r="DM12" s="660"/>
      <c r="DN12" s="660"/>
      <c r="DO12" s="660"/>
      <c r="DP12" s="661"/>
      <c r="DQ12" s="668">
        <v>33047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18661</v>
      </c>
      <c r="S13" s="660"/>
      <c r="T13" s="660"/>
      <c r="U13" s="660"/>
      <c r="V13" s="660"/>
      <c r="W13" s="660"/>
      <c r="X13" s="660"/>
      <c r="Y13" s="661"/>
      <c r="Z13" s="662">
        <v>0.1</v>
      </c>
      <c r="AA13" s="662"/>
      <c r="AB13" s="662"/>
      <c r="AC13" s="662"/>
      <c r="AD13" s="663">
        <v>18661</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4447422</v>
      </c>
      <c r="BH13" s="660"/>
      <c r="BI13" s="660"/>
      <c r="BJ13" s="660"/>
      <c r="BK13" s="660"/>
      <c r="BL13" s="660"/>
      <c r="BM13" s="660"/>
      <c r="BN13" s="661"/>
      <c r="BO13" s="662">
        <v>55.1</v>
      </c>
      <c r="BP13" s="662"/>
      <c r="BQ13" s="662"/>
      <c r="BR13" s="662"/>
      <c r="BS13" s="668" t="s">
        <v>137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1199908</v>
      </c>
      <c r="CS13" s="660"/>
      <c r="CT13" s="660"/>
      <c r="CU13" s="660"/>
      <c r="CV13" s="660"/>
      <c r="CW13" s="660"/>
      <c r="CX13" s="660"/>
      <c r="CY13" s="661"/>
      <c r="CZ13" s="662">
        <v>8.1</v>
      </c>
      <c r="DA13" s="662"/>
      <c r="DB13" s="662"/>
      <c r="DC13" s="662"/>
      <c r="DD13" s="668">
        <v>521452</v>
      </c>
      <c r="DE13" s="660"/>
      <c r="DF13" s="660"/>
      <c r="DG13" s="660"/>
      <c r="DH13" s="660"/>
      <c r="DI13" s="660"/>
      <c r="DJ13" s="660"/>
      <c r="DK13" s="660"/>
      <c r="DL13" s="660"/>
      <c r="DM13" s="660"/>
      <c r="DN13" s="660"/>
      <c r="DO13" s="660"/>
      <c r="DP13" s="661"/>
      <c r="DQ13" s="668">
        <v>938539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137</v>
      </c>
      <c r="S14" s="660"/>
      <c r="T14" s="660"/>
      <c r="U14" s="660"/>
      <c r="V14" s="660"/>
      <c r="W14" s="660"/>
      <c r="X14" s="660"/>
      <c r="Y14" s="661"/>
      <c r="Z14" s="662" t="s">
        <v>137</v>
      </c>
      <c r="AA14" s="662"/>
      <c r="AB14" s="662"/>
      <c r="AC14" s="662"/>
      <c r="AD14" s="663" t="s">
        <v>137</v>
      </c>
      <c r="AE14" s="663"/>
      <c r="AF14" s="663"/>
      <c r="AG14" s="663"/>
      <c r="AH14" s="663"/>
      <c r="AI14" s="663"/>
      <c r="AJ14" s="663"/>
      <c r="AK14" s="663"/>
      <c r="AL14" s="664" t="s">
        <v>137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94451</v>
      </c>
      <c r="BH14" s="660"/>
      <c r="BI14" s="660"/>
      <c r="BJ14" s="660"/>
      <c r="BK14" s="660"/>
      <c r="BL14" s="660"/>
      <c r="BM14" s="660"/>
      <c r="BN14" s="661"/>
      <c r="BO14" s="662">
        <v>1.2</v>
      </c>
      <c r="BP14" s="662"/>
      <c r="BQ14" s="662"/>
      <c r="BR14" s="662"/>
      <c r="BS14" s="668" t="s">
        <v>137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767937</v>
      </c>
      <c r="CS14" s="660"/>
      <c r="CT14" s="660"/>
      <c r="CU14" s="660"/>
      <c r="CV14" s="660"/>
      <c r="CW14" s="660"/>
      <c r="CX14" s="660"/>
      <c r="CY14" s="661"/>
      <c r="CZ14" s="662">
        <v>5.2</v>
      </c>
      <c r="DA14" s="662"/>
      <c r="DB14" s="662"/>
      <c r="DC14" s="662"/>
      <c r="DD14" s="668">
        <v>248637</v>
      </c>
      <c r="DE14" s="660"/>
      <c r="DF14" s="660"/>
      <c r="DG14" s="660"/>
      <c r="DH14" s="660"/>
      <c r="DI14" s="660"/>
      <c r="DJ14" s="660"/>
      <c r="DK14" s="660"/>
      <c r="DL14" s="660"/>
      <c r="DM14" s="660"/>
      <c r="DN14" s="660"/>
      <c r="DO14" s="660"/>
      <c r="DP14" s="661"/>
      <c r="DQ14" s="668">
        <v>650724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76344</v>
      </c>
      <c r="S15" s="660"/>
      <c r="T15" s="660"/>
      <c r="U15" s="660"/>
      <c r="V15" s="660"/>
      <c r="W15" s="660"/>
      <c r="X15" s="660"/>
      <c r="Y15" s="661"/>
      <c r="Z15" s="662">
        <v>0.5</v>
      </c>
      <c r="AA15" s="662"/>
      <c r="AB15" s="662"/>
      <c r="AC15" s="662"/>
      <c r="AD15" s="663">
        <v>76344</v>
      </c>
      <c r="AE15" s="663"/>
      <c r="AF15" s="663"/>
      <c r="AG15" s="663"/>
      <c r="AH15" s="663"/>
      <c r="AI15" s="663"/>
      <c r="AJ15" s="663"/>
      <c r="AK15" s="663"/>
      <c r="AL15" s="664">
        <v>0.9</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257893</v>
      </c>
      <c r="BH15" s="660"/>
      <c r="BI15" s="660"/>
      <c r="BJ15" s="660"/>
      <c r="BK15" s="660"/>
      <c r="BL15" s="660"/>
      <c r="BM15" s="660"/>
      <c r="BN15" s="661"/>
      <c r="BO15" s="662">
        <v>3.2</v>
      </c>
      <c r="BP15" s="662"/>
      <c r="BQ15" s="662"/>
      <c r="BR15" s="662"/>
      <c r="BS15" s="668" t="s">
        <v>221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2253852</v>
      </c>
      <c r="CS15" s="660"/>
      <c r="CT15" s="660"/>
      <c r="CU15" s="660"/>
      <c r="CV15" s="660"/>
      <c r="CW15" s="660"/>
      <c r="CX15" s="660"/>
      <c r="CY15" s="661"/>
      <c r="CZ15" s="662">
        <v>15.2</v>
      </c>
      <c r="DA15" s="662"/>
      <c r="DB15" s="662"/>
      <c r="DC15" s="662"/>
      <c r="DD15" s="668">
        <v>701167</v>
      </c>
      <c r="DE15" s="660"/>
      <c r="DF15" s="660"/>
      <c r="DG15" s="660"/>
      <c r="DH15" s="660"/>
      <c r="DI15" s="660"/>
      <c r="DJ15" s="660"/>
      <c r="DK15" s="660"/>
      <c r="DL15" s="660"/>
      <c r="DM15" s="660"/>
      <c r="DN15" s="660"/>
      <c r="DO15" s="660"/>
      <c r="DP15" s="661"/>
      <c r="DQ15" s="668">
        <v>1568513</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137</v>
      </c>
      <c r="S16" s="660"/>
      <c r="T16" s="660"/>
      <c r="U16" s="660"/>
      <c r="V16" s="660"/>
      <c r="W16" s="660"/>
      <c r="X16" s="660"/>
      <c r="Y16" s="661"/>
      <c r="Z16" s="662" t="s">
        <v>137</v>
      </c>
      <c r="AA16" s="662"/>
      <c r="AB16" s="662"/>
      <c r="AC16" s="662"/>
      <c r="AD16" s="663" t="s">
        <v>137</v>
      </c>
      <c r="AE16" s="663"/>
      <c r="AF16" s="663"/>
      <c r="AG16" s="663"/>
      <c r="AH16" s="663"/>
      <c r="AI16" s="663"/>
      <c r="AJ16" s="663"/>
      <c r="AK16" s="663"/>
      <c r="AL16" s="664" t="s">
        <v>137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221</v>
      </c>
      <c r="BH16" s="660"/>
      <c r="BI16" s="660"/>
      <c r="BJ16" s="660"/>
      <c r="BK16" s="660"/>
      <c r="BL16" s="660"/>
      <c r="BM16" s="660"/>
      <c r="BN16" s="661"/>
      <c r="BO16" s="662" t="s">
        <v>221</v>
      </c>
      <c r="BP16" s="662"/>
      <c r="BQ16" s="662"/>
      <c r="BR16" s="662"/>
      <c r="BS16" s="668" t="s">
        <v>221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12246</v>
      </c>
      <c r="CS16" s="660"/>
      <c r="CT16" s="660"/>
      <c r="CU16" s="660"/>
      <c r="CV16" s="660"/>
      <c r="CW16" s="660"/>
      <c r="CX16" s="660"/>
      <c r="CY16" s="661"/>
      <c r="CZ16" s="662">
        <v>0.1</v>
      </c>
      <c r="DA16" s="662"/>
      <c r="DB16" s="662"/>
      <c r="DC16" s="662"/>
      <c r="DD16" s="668" t="s">
        <v>221</v>
      </c>
      <c r="DE16" s="660"/>
      <c r="DF16" s="660"/>
      <c r="DG16" s="660"/>
      <c r="DH16" s="660"/>
      <c r="DI16" s="660"/>
      <c r="DJ16" s="660"/>
      <c r="DK16" s="660"/>
      <c r="DL16" s="660"/>
      <c r="DM16" s="660"/>
      <c r="DN16" s="660"/>
      <c r="DO16" s="660"/>
      <c r="DP16" s="661"/>
      <c r="DQ16" s="668">
        <v>12246</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42841</v>
      </c>
      <c r="S17" s="660"/>
      <c r="T17" s="660"/>
      <c r="U17" s="660"/>
      <c r="V17" s="660"/>
      <c r="W17" s="660"/>
      <c r="X17" s="660"/>
      <c r="Y17" s="661"/>
      <c r="Z17" s="662">
        <v>0.3</v>
      </c>
      <c r="AA17" s="662"/>
      <c r="AB17" s="662"/>
      <c r="AC17" s="662"/>
      <c r="AD17" s="663">
        <v>42841</v>
      </c>
      <c r="AE17" s="663"/>
      <c r="AF17" s="663"/>
      <c r="AG17" s="663"/>
      <c r="AH17" s="663"/>
      <c r="AI17" s="663"/>
      <c r="AJ17" s="663"/>
      <c r="AK17" s="663"/>
      <c r="AL17" s="664">
        <v>0.5</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137</v>
      </c>
      <c r="BH17" s="660"/>
      <c r="BI17" s="660"/>
      <c r="BJ17" s="660"/>
      <c r="BK17" s="660"/>
      <c r="BL17" s="660"/>
      <c r="BM17" s="660"/>
      <c r="BN17" s="661"/>
      <c r="BO17" s="662" t="s">
        <v>221</v>
      </c>
      <c r="BP17" s="662"/>
      <c r="BQ17" s="662"/>
      <c r="BR17" s="662"/>
      <c r="BS17" s="668" t="s">
        <v>137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976051</v>
      </c>
      <c r="CS17" s="660"/>
      <c r="CT17" s="660"/>
      <c r="CU17" s="660"/>
      <c r="CV17" s="660"/>
      <c r="CW17" s="660"/>
      <c r="CX17" s="660"/>
      <c r="CY17" s="661"/>
      <c r="CZ17" s="662">
        <v>6.6</v>
      </c>
      <c r="DA17" s="662"/>
      <c r="DB17" s="662"/>
      <c r="DC17" s="662"/>
      <c r="DD17" s="668" t="s">
        <v>137</v>
      </c>
      <c r="DE17" s="660"/>
      <c r="DF17" s="660"/>
      <c r="DG17" s="660"/>
      <c r="DH17" s="660"/>
      <c r="DI17" s="660"/>
      <c r="DJ17" s="660"/>
      <c r="DK17" s="660"/>
      <c r="DL17" s="660"/>
      <c r="DM17" s="660"/>
      <c r="DN17" s="660"/>
      <c r="DO17" s="660"/>
      <c r="DP17" s="661"/>
      <c r="DQ17" s="668">
        <v>966042</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12374</v>
      </c>
      <c r="S18" s="660"/>
      <c r="T18" s="660"/>
      <c r="U18" s="660"/>
      <c r="V18" s="660"/>
      <c r="W18" s="660"/>
      <c r="X18" s="660"/>
      <c r="Y18" s="661"/>
      <c r="Z18" s="662">
        <v>0.1</v>
      </c>
      <c r="AA18" s="662"/>
      <c r="AB18" s="662"/>
      <c r="AC18" s="662"/>
      <c r="AD18" s="663" t="s">
        <v>221</v>
      </c>
      <c r="AE18" s="663"/>
      <c r="AF18" s="663"/>
      <c r="AG18" s="663"/>
      <c r="AH18" s="663"/>
      <c r="AI18" s="663"/>
      <c r="AJ18" s="663"/>
      <c r="AK18" s="663"/>
      <c r="AL18" s="664" t="s">
        <v>137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137</v>
      </c>
      <c r="BH18" s="660"/>
      <c r="BI18" s="660"/>
      <c r="BJ18" s="660"/>
      <c r="BK18" s="660"/>
      <c r="BL18" s="660"/>
      <c r="BM18" s="660"/>
      <c r="BN18" s="661"/>
      <c r="BO18" s="662" t="s">
        <v>221</v>
      </c>
      <c r="BP18" s="662"/>
      <c r="BQ18" s="662"/>
      <c r="BR18" s="662"/>
      <c r="BS18" s="668" t="s">
        <v>221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137</v>
      </c>
      <c r="DA18" s="662"/>
      <c r="DB18" s="662"/>
      <c r="DC18" s="662"/>
      <c r="DD18" s="668" t="s">
        <v>137</v>
      </c>
      <c r="DE18" s="660"/>
      <c r="DF18" s="660"/>
      <c r="DG18" s="660"/>
      <c r="DH18" s="660"/>
      <c r="DI18" s="660"/>
      <c r="DJ18" s="660"/>
      <c r="DK18" s="660"/>
      <c r="DL18" s="660"/>
      <c r="DM18" s="660"/>
      <c r="DN18" s="660"/>
      <c r="DO18" s="660"/>
      <c r="DP18" s="661"/>
      <c r="DQ18" s="668" t="s">
        <v>221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t="s">
        <v>238</v>
      </c>
      <c r="S19" s="660"/>
      <c r="T19" s="660"/>
      <c r="U19" s="660"/>
      <c r="V19" s="660"/>
      <c r="W19" s="660"/>
      <c r="X19" s="660"/>
      <c r="Y19" s="661"/>
      <c r="Z19" s="662" t="s">
        <v>221</v>
      </c>
      <c r="AA19" s="662"/>
      <c r="AB19" s="662"/>
      <c r="AC19" s="662"/>
      <c r="AD19" s="663" t="s">
        <v>221</v>
      </c>
      <c r="AE19" s="663"/>
      <c r="AF19" s="663"/>
      <c r="AG19" s="663"/>
      <c r="AH19" s="663"/>
      <c r="AI19" s="663"/>
      <c r="AJ19" s="663"/>
      <c r="AK19" s="663"/>
      <c r="AL19" s="664" t="s">
        <v>137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315844</v>
      </c>
      <c r="BH19" s="660"/>
      <c r="BI19" s="660"/>
      <c r="BJ19" s="660"/>
      <c r="BK19" s="660"/>
      <c r="BL19" s="660"/>
      <c r="BM19" s="660"/>
      <c r="BN19" s="661"/>
      <c r="BO19" s="662">
        <v>3.9</v>
      </c>
      <c r="BP19" s="662"/>
      <c r="BQ19" s="662"/>
      <c r="BR19" s="662"/>
      <c r="BS19" s="668" t="s">
        <v>221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221</v>
      </c>
      <c r="DA19" s="662"/>
      <c r="DB19" s="662"/>
      <c r="DC19" s="662"/>
      <c r="DD19" s="668" t="s">
        <v>221</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12374</v>
      </c>
      <c r="S20" s="660"/>
      <c r="T20" s="660"/>
      <c r="U20" s="660"/>
      <c r="V20" s="660"/>
      <c r="W20" s="660"/>
      <c r="X20" s="660"/>
      <c r="Y20" s="661"/>
      <c r="Z20" s="662">
        <v>0.1</v>
      </c>
      <c r="AA20" s="662"/>
      <c r="AB20" s="662"/>
      <c r="AC20" s="662"/>
      <c r="AD20" s="663" t="s">
        <v>137</v>
      </c>
      <c r="AE20" s="663"/>
      <c r="AF20" s="663"/>
      <c r="AG20" s="663"/>
      <c r="AH20" s="663"/>
      <c r="AI20" s="663"/>
      <c r="AJ20" s="663"/>
      <c r="AK20" s="663"/>
      <c r="AL20" s="664" t="s">
        <v>221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315844</v>
      </c>
      <c r="BH20" s="660"/>
      <c r="BI20" s="660"/>
      <c r="BJ20" s="660"/>
      <c r="BK20" s="660"/>
      <c r="BL20" s="660"/>
      <c r="BM20" s="660"/>
      <c r="BN20" s="661"/>
      <c r="BO20" s="662">
        <v>3.9</v>
      </c>
      <c r="BP20" s="662"/>
      <c r="BQ20" s="662"/>
      <c r="BR20" s="662"/>
      <c r="BS20" s="668" t="s">
        <v>221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14791451</v>
      </c>
      <c r="CS20" s="660"/>
      <c r="CT20" s="660"/>
      <c r="CU20" s="660"/>
      <c r="CV20" s="660"/>
      <c r="CW20" s="660"/>
      <c r="CX20" s="660"/>
      <c r="CY20" s="661"/>
      <c r="CZ20" s="662">
        <v>100</v>
      </c>
      <c r="DA20" s="662"/>
      <c r="DB20" s="662"/>
      <c r="DC20" s="662"/>
      <c r="DD20" s="668">
        <v>2017997</v>
      </c>
      <c r="DE20" s="660"/>
      <c r="DF20" s="660"/>
      <c r="DG20" s="660"/>
      <c r="DH20" s="660"/>
      <c r="DI20" s="660"/>
      <c r="DJ20" s="660"/>
      <c r="DK20" s="660"/>
      <c r="DL20" s="660"/>
      <c r="DM20" s="660"/>
      <c r="DN20" s="660"/>
      <c r="DO20" s="660"/>
      <c r="DP20" s="661"/>
      <c r="DQ20" s="668">
        <v>11326292</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221</v>
      </c>
      <c r="S21" s="660"/>
      <c r="T21" s="660"/>
      <c r="U21" s="660"/>
      <c r="V21" s="660"/>
      <c r="W21" s="660"/>
      <c r="X21" s="660"/>
      <c r="Y21" s="661"/>
      <c r="Z21" s="662" t="s">
        <v>221</v>
      </c>
      <c r="AA21" s="662"/>
      <c r="AB21" s="662"/>
      <c r="AC21" s="662"/>
      <c r="AD21" s="663" t="s">
        <v>221</v>
      </c>
      <c r="AE21" s="663"/>
      <c r="AF21" s="663"/>
      <c r="AG21" s="663"/>
      <c r="AH21" s="663"/>
      <c r="AI21" s="663"/>
      <c r="AJ21" s="663"/>
      <c r="AK21" s="663"/>
      <c r="AL21" s="664" t="s">
        <v>221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3038</v>
      </c>
      <c r="BH21" s="660"/>
      <c r="BI21" s="660"/>
      <c r="BJ21" s="660"/>
      <c r="BK21" s="660"/>
      <c r="BL21" s="660"/>
      <c r="BM21" s="660"/>
      <c r="BN21" s="661"/>
      <c r="BO21" s="662">
        <v>0</v>
      </c>
      <c r="BP21" s="662"/>
      <c r="BQ21" s="662"/>
      <c r="BR21" s="662"/>
      <c r="BS21" s="668" t="s">
        <v>221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9199017</v>
      </c>
      <c r="S22" s="660"/>
      <c r="T22" s="660"/>
      <c r="U22" s="660"/>
      <c r="V22" s="660"/>
      <c r="W22" s="660"/>
      <c r="X22" s="660"/>
      <c r="Y22" s="661"/>
      <c r="Z22" s="662">
        <v>59.1</v>
      </c>
      <c r="AA22" s="662"/>
      <c r="AB22" s="662"/>
      <c r="AC22" s="662"/>
      <c r="AD22" s="663">
        <v>8873837</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137</v>
      </c>
      <c r="BH22" s="660"/>
      <c r="BI22" s="660"/>
      <c r="BJ22" s="660"/>
      <c r="BK22" s="660"/>
      <c r="BL22" s="660"/>
      <c r="BM22" s="660"/>
      <c r="BN22" s="661"/>
      <c r="BO22" s="662" t="s">
        <v>137</v>
      </c>
      <c r="BP22" s="662"/>
      <c r="BQ22" s="662"/>
      <c r="BR22" s="662"/>
      <c r="BS22" s="668" t="s">
        <v>137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5164</v>
      </c>
      <c r="S23" s="660"/>
      <c r="T23" s="660"/>
      <c r="U23" s="660"/>
      <c r="V23" s="660"/>
      <c r="W23" s="660"/>
      <c r="X23" s="660"/>
      <c r="Y23" s="661"/>
      <c r="Z23" s="662">
        <v>0</v>
      </c>
      <c r="AA23" s="662"/>
      <c r="AB23" s="662"/>
      <c r="AC23" s="662"/>
      <c r="AD23" s="663">
        <v>5164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312806</v>
      </c>
      <c r="BH23" s="660"/>
      <c r="BI23" s="660"/>
      <c r="BJ23" s="660"/>
      <c r="BK23" s="660"/>
      <c r="BL23" s="660"/>
      <c r="BM23" s="660"/>
      <c r="BN23" s="661"/>
      <c r="BO23" s="662">
        <v>3.9</v>
      </c>
      <c r="BP23" s="662"/>
      <c r="BQ23" s="662"/>
      <c r="BR23" s="662"/>
      <c r="BS23" s="668" t="s">
        <v>221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467</v>
      </c>
      <c r="S24" s="660"/>
      <c r="T24" s="660"/>
      <c r="U24" s="660"/>
      <c r="V24" s="660"/>
      <c r="W24" s="660"/>
      <c r="X24" s="660"/>
      <c r="Y24" s="661"/>
      <c r="Z24" s="662">
        <v>0</v>
      </c>
      <c r="AA24" s="662"/>
      <c r="AB24" s="662"/>
      <c r="AC24" s="662"/>
      <c r="AD24" s="663" t="s">
        <v>137</v>
      </c>
      <c r="AE24" s="663"/>
      <c r="AF24" s="663"/>
      <c r="AG24" s="663"/>
      <c r="AH24" s="663"/>
      <c r="AI24" s="663"/>
      <c r="AJ24" s="663"/>
      <c r="AK24" s="663"/>
      <c r="AL24" s="664" t="s">
        <v>137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221</v>
      </c>
      <c r="BP24" s="662"/>
      <c r="BQ24" s="662"/>
      <c r="BR24" s="662"/>
      <c r="BS24" s="668" t="s">
        <v>221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6227793</v>
      </c>
      <c r="CS24" s="649"/>
      <c r="CT24" s="649"/>
      <c r="CU24" s="649"/>
      <c r="CV24" s="649"/>
      <c r="CW24" s="649"/>
      <c r="CX24" s="649"/>
      <c r="CY24" s="650"/>
      <c r="CZ24" s="653">
        <v>42.1</v>
      </c>
      <c r="DA24" s="654"/>
      <c r="DB24" s="654"/>
      <c r="DC24" s="673"/>
      <c r="DD24" s="692">
        <v>4667234</v>
      </c>
      <c r="DE24" s="649"/>
      <c r="DF24" s="649"/>
      <c r="DG24" s="649"/>
      <c r="DH24" s="649"/>
      <c r="DI24" s="649"/>
      <c r="DJ24" s="649"/>
      <c r="DK24" s="650"/>
      <c r="DL24" s="692">
        <v>4667140</v>
      </c>
      <c r="DM24" s="649"/>
      <c r="DN24" s="649"/>
      <c r="DO24" s="649"/>
      <c r="DP24" s="649"/>
      <c r="DQ24" s="649"/>
      <c r="DR24" s="649"/>
      <c r="DS24" s="649"/>
      <c r="DT24" s="649"/>
      <c r="DU24" s="649"/>
      <c r="DV24" s="650"/>
      <c r="DW24" s="653">
        <v>52.4</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358233</v>
      </c>
      <c r="S25" s="660"/>
      <c r="T25" s="660"/>
      <c r="U25" s="660"/>
      <c r="V25" s="660"/>
      <c r="W25" s="660"/>
      <c r="X25" s="660"/>
      <c r="Y25" s="661"/>
      <c r="Z25" s="662">
        <v>2.2999999999999998</v>
      </c>
      <c r="AA25" s="662"/>
      <c r="AB25" s="662"/>
      <c r="AC25" s="662"/>
      <c r="AD25" s="663">
        <v>18507</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137</v>
      </c>
      <c r="BH25" s="660"/>
      <c r="BI25" s="660"/>
      <c r="BJ25" s="660"/>
      <c r="BK25" s="660"/>
      <c r="BL25" s="660"/>
      <c r="BM25" s="660"/>
      <c r="BN25" s="661"/>
      <c r="BO25" s="662" t="s">
        <v>137</v>
      </c>
      <c r="BP25" s="662"/>
      <c r="BQ25" s="662"/>
      <c r="BR25" s="662"/>
      <c r="BS25" s="668" t="s">
        <v>221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2954249</v>
      </c>
      <c r="CS25" s="695"/>
      <c r="CT25" s="695"/>
      <c r="CU25" s="695"/>
      <c r="CV25" s="695"/>
      <c r="CW25" s="695"/>
      <c r="CX25" s="695"/>
      <c r="CY25" s="696"/>
      <c r="CZ25" s="664">
        <v>20</v>
      </c>
      <c r="DA25" s="693"/>
      <c r="DB25" s="693"/>
      <c r="DC25" s="697"/>
      <c r="DD25" s="668">
        <v>2717602</v>
      </c>
      <c r="DE25" s="695"/>
      <c r="DF25" s="695"/>
      <c r="DG25" s="695"/>
      <c r="DH25" s="695"/>
      <c r="DI25" s="695"/>
      <c r="DJ25" s="695"/>
      <c r="DK25" s="696"/>
      <c r="DL25" s="668">
        <v>2717552</v>
      </c>
      <c r="DM25" s="695"/>
      <c r="DN25" s="695"/>
      <c r="DO25" s="695"/>
      <c r="DP25" s="695"/>
      <c r="DQ25" s="695"/>
      <c r="DR25" s="695"/>
      <c r="DS25" s="695"/>
      <c r="DT25" s="695"/>
      <c r="DU25" s="695"/>
      <c r="DV25" s="696"/>
      <c r="DW25" s="664">
        <v>30.5</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130717</v>
      </c>
      <c r="S26" s="660"/>
      <c r="T26" s="660"/>
      <c r="U26" s="660"/>
      <c r="V26" s="660"/>
      <c r="W26" s="660"/>
      <c r="X26" s="660"/>
      <c r="Y26" s="661"/>
      <c r="Z26" s="662">
        <v>0.8</v>
      </c>
      <c r="AA26" s="662"/>
      <c r="AB26" s="662"/>
      <c r="AC26" s="662"/>
      <c r="AD26" s="663">
        <v>2</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137</v>
      </c>
      <c r="BH26" s="660"/>
      <c r="BI26" s="660"/>
      <c r="BJ26" s="660"/>
      <c r="BK26" s="660"/>
      <c r="BL26" s="660"/>
      <c r="BM26" s="660"/>
      <c r="BN26" s="661"/>
      <c r="BO26" s="662" t="s">
        <v>238</v>
      </c>
      <c r="BP26" s="662"/>
      <c r="BQ26" s="662"/>
      <c r="BR26" s="662"/>
      <c r="BS26" s="668" t="s">
        <v>137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1677288</v>
      </c>
      <c r="CS26" s="660"/>
      <c r="CT26" s="660"/>
      <c r="CU26" s="660"/>
      <c r="CV26" s="660"/>
      <c r="CW26" s="660"/>
      <c r="CX26" s="660"/>
      <c r="CY26" s="661"/>
      <c r="CZ26" s="664">
        <v>11.3</v>
      </c>
      <c r="DA26" s="693"/>
      <c r="DB26" s="693"/>
      <c r="DC26" s="697"/>
      <c r="DD26" s="668">
        <v>1465194</v>
      </c>
      <c r="DE26" s="660"/>
      <c r="DF26" s="660"/>
      <c r="DG26" s="660"/>
      <c r="DH26" s="660"/>
      <c r="DI26" s="660"/>
      <c r="DJ26" s="660"/>
      <c r="DK26" s="661"/>
      <c r="DL26" s="668" t="s">
        <v>137</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1290114</v>
      </c>
      <c r="S27" s="660"/>
      <c r="T27" s="660"/>
      <c r="U27" s="660"/>
      <c r="V27" s="660"/>
      <c r="W27" s="660"/>
      <c r="X27" s="660"/>
      <c r="Y27" s="661"/>
      <c r="Z27" s="662">
        <v>8.3000000000000007</v>
      </c>
      <c r="AA27" s="662"/>
      <c r="AB27" s="662"/>
      <c r="AC27" s="662"/>
      <c r="AD27" s="663" t="s">
        <v>137</v>
      </c>
      <c r="AE27" s="663"/>
      <c r="AF27" s="663"/>
      <c r="AG27" s="663"/>
      <c r="AH27" s="663"/>
      <c r="AI27" s="663"/>
      <c r="AJ27" s="663"/>
      <c r="AK27" s="663"/>
      <c r="AL27" s="664" t="s">
        <v>137</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8070628</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2297493</v>
      </c>
      <c r="CS27" s="695"/>
      <c r="CT27" s="695"/>
      <c r="CU27" s="695"/>
      <c r="CV27" s="695"/>
      <c r="CW27" s="695"/>
      <c r="CX27" s="695"/>
      <c r="CY27" s="696"/>
      <c r="CZ27" s="664">
        <v>15.5</v>
      </c>
      <c r="DA27" s="693"/>
      <c r="DB27" s="693"/>
      <c r="DC27" s="697"/>
      <c r="DD27" s="668">
        <v>983590</v>
      </c>
      <c r="DE27" s="695"/>
      <c r="DF27" s="695"/>
      <c r="DG27" s="695"/>
      <c r="DH27" s="695"/>
      <c r="DI27" s="695"/>
      <c r="DJ27" s="695"/>
      <c r="DK27" s="696"/>
      <c r="DL27" s="668">
        <v>983546</v>
      </c>
      <c r="DM27" s="695"/>
      <c r="DN27" s="695"/>
      <c r="DO27" s="695"/>
      <c r="DP27" s="695"/>
      <c r="DQ27" s="695"/>
      <c r="DR27" s="695"/>
      <c r="DS27" s="695"/>
      <c r="DT27" s="695"/>
      <c r="DU27" s="695"/>
      <c r="DV27" s="696"/>
      <c r="DW27" s="664">
        <v>11</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137</v>
      </c>
      <c r="S28" s="660"/>
      <c r="T28" s="660"/>
      <c r="U28" s="660"/>
      <c r="V28" s="660"/>
      <c r="W28" s="660"/>
      <c r="X28" s="660"/>
      <c r="Y28" s="661"/>
      <c r="Z28" s="662" t="s">
        <v>137</v>
      </c>
      <c r="AA28" s="662"/>
      <c r="AB28" s="662"/>
      <c r="AC28" s="662"/>
      <c r="AD28" s="663" t="s">
        <v>137</v>
      </c>
      <c r="AE28" s="663"/>
      <c r="AF28" s="663"/>
      <c r="AG28" s="663"/>
      <c r="AH28" s="663"/>
      <c r="AI28" s="663"/>
      <c r="AJ28" s="663"/>
      <c r="AK28" s="663"/>
      <c r="AL28" s="664" t="s">
        <v>221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976051</v>
      </c>
      <c r="CS28" s="660"/>
      <c r="CT28" s="660"/>
      <c r="CU28" s="660"/>
      <c r="CV28" s="660"/>
      <c r="CW28" s="660"/>
      <c r="CX28" s="660"/>
      <c r="CY28" s="661"/>
      <c r="CZ28" s="664">
        <v>6.6</v>
      </c>
      <c r="DA28" s="693"/>
      <c r="DB28" s="693"/>
      <c r="DC28" s="697"/>
      <c r="DD28" s="668">
        <v>966042</v>
      </c>
      <c r="DE28" s="660"/>
      <c r="DF28" s="660"/>
      <c r="DG28" s="660"/>
      <c r="DH28" s="660"/>
      <c r="DI28" s="660"/>
      <c r="DJ28" s="660"/>
      <c r="DK28" s="661"/>
      <c r="DL28" s="668">
        <v>966042</v>
      </c>
      <c r="DM28" s="660"/>
      <c r="DN28" s="660"/>
      <c r="DO28" s="660"/>
      <c r="DP28" s="660"/>
      <c r="DQ28" s="660"/>
      <c r="DR28" s="660"/>
      <c r="DS28" s="660"/>
      <c r="DT28" s="660"/>
      <c r="DU28" s="660"/>
      <c r="DV28" s="661"/>
      <c r="DW28" s="664">
        <v>10.8</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818472</v>
      </c>
      <c r="S29" s="660"/>
      <c r="T29" s="660"/>
      <c r="U29" s="660"/>
      <c r="V29" s="660"/>
      <c r="W29" s="660"/>
      <c r="X29" s="660"/>
      <c r="Y29" s="661"/>
      <c r="Z29" s="662">
        <v>5.3</v>
      </c>
      <c r="AA29" s="662"/>
      <c r="AB29" s="662"/>
      <c r="AC29" s="662"/>
      <c r="AD29" s="663" t="s">
        <v>137</v>
      </c>
      <c r="AE29" s="663"/>
      <c r="AF29" s="663"/>
      <c r="AG29" s="663"/>
      <c r="AH29" s="663"/>
      <c r="AI29" s="663"/>
      <c r="AJ29" s="663"/>
      <c r="AK29" s="663"/>
      <c r="AL29" s="664" t="s">
        <v>137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976051</v>
      </c>
      <c r="CS29" s="695"/>
      <c r="CT29" s="695"/>
      <c r="CU29" s="695"/>
      <c r="CV29" s="695"/>
      <c r="CW29" s="695"/>
      <c r="CX29" s="695"/>
      <c r="CY29" s="696"/>
      <c r="CZ29" s="664">
        <v>6.6</v>
      </c>
      <c r="DA29" s="693"/>
      <c r="DB29" s="693"/>
      <c r="DC29" s="697"/>
      <c r="DD29" s="668">
        <v>966042</v>
      </c>
      <c r="DE29" s="695"/>
      <c r="DF29" s="695"/>
      <c r="DG29" s="695"/>
      <c r="DH29" s="695"/>
      <c r="DI29" s="695"/>
      <c r="DJ29" s="695"/>
      <c r="DK29" s="696"/>
      <c r="DL29" s="668">
        <v>966042</v>
      </c>
      <c r="DM29" s="695"/>
      <c r="DN29" s="695"/>
      <c r="DO29" s="695"/>
      <c r="DP29" s="695"/>
      <c r="DQ29" s="695"/>
      <c r="DR29" s="695"/>
      <c r="DS29" s="695"/>
      <c r="DT29" s="695"/>
      <c r="DU29" s="695"/>
      <c r="DV29" s="696"/>
      <c r="DW29" s="664">
        <v>10.8</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52456</v>
      </c>
      <c r="S30" s="660"/>
      <c r="T30" s="660"/>
      <c r="U30" s="660"/>
      <c r="V30" s="660"/>
      <c r="W30" s="660"/>
      <c r="X30" s="660"/>
      <c r="Y30" s="661"/>
      <c r="Z30" s="662">
        <v>0.3</v>
      </c>
      <c r="AA30" s="662"/>
      <c r="AB30" s="662"/>
      <c r="AC30" s="662"/>
      <c r="AD30" s="663" t="s">
        <v>137</v>
      </c>
      <c r="AE30" s="663"/>
      <c r="AF30" s="663"/>
      <c r="AG30" s="663"/>
      <c r="AH30" s="663"/>
      <c r="AI30" s="663"/>
      <c r="AJ30" s="663"/>
      <c r="AK30" s="663"/>
      <c r="AL30" s="664" t="s">
        <v>221</v>
      </c>
      <c r="AM30" s="665"/>
      <c r="AN30" s="665"/>
      <c r="AO30" s="666"/>
      <c r="AP30" s="707" t="s">
        <v>303</v>
      </c>
      <c r="AQ30" s="708"/>
      <c r="AR30" s="708"/>
      <c r="AS30" s="708"/>
      <c r="AT30" s="713" t="s">
        <v>304</v>
      </c>
      <c r="AU30" s="210"/>
      <c r="AV30" s="210"/>
      <c r="AW30" s="210"/>
      <c r="AX30" s="645" t="s">
        <v>177</v>
      </c>
      <c r="AY30" s="646"/>
      <c r="AZ30" s="646"/>
      <c r="BA30" s="646"/>
      <c r="BB30" s="646"/>
      <c r="BC30" s="646"/>
      <c r="BD30" s="646"/>
      <c r="BE30" s="646"/>
      <c r="BF30" s="647"/>
      <c r="BG30" s="719">
        <v>99.4</v>
      </c>
      <c r="BH30" s="720"/>
      <c r="BI30" s="720"/>
      <c r="BJ30" s="720"/>
      <c r="BK30" s="720"/>
      <c r="BL30" s="720"/>
      <c r="BM30" s="654">
        <v>97.9</v>
      </c>
      <c r="BN30" s="720"/>
      <c r="BO30" s="720"/>
      <c r="BP30" s="720"/>
      <c r="BQ30" s="721"/>
      <c r="BR30" s="719">
        <v>99.3</v>
      </c>
      <c r="BS30" s="720"/>
      <c r="BT30" s="720"/>
      <c r="BU30" s="720"/>
      <c r="BV30" s="720"/>
      <c r="BW30" s="720"/>
      <c r="BX30" s="654">
        <v>97.7</v>
      </c>
      <c r="BY30" s="720"/>
      <c r="BZ30" s="720"/>
      <c r="CA30" s="720"/>
      <c r="CB30" s="721"/>
      <c r="CD30" s="724"/>
      <c r="CE30" s="725"/>
      <c r="CF30" s="674" t="s">
        <v>305</v>
      </c>
      <c r="CG30" s="675"/>
      <c r="CH30" s="675"/>
      <c r="CI30" s="675"/>
      <c r="CJ30" s="675"/>
      <c r="CK30" s="675"/>
      <c r="CL30" s="675"/>
      <c r="CM30" s="675"/>
      <c r="CN30" s="675"/>
      <c r="CO30" s="675"/>
      <c r="CP30" s="675"/>
      <c r="CQ30" s="676"/>
      <c r="CR30" s="659">
        <v>955918</v>
      </c>
      <c r="CS30" s="660"/>
      <c r="CT30" s="660"/>
      <c r="CU30" s="660"/>
      <c r="CV30" s="660"/>
      <c r="CW30" s="660"/>
      <c r="CX30" s="660"/>
      <c r="CY30" s="661"/>
      <c r="CZ30" s="664">
        <v>6.5</v>
      </c>
      <c r="DA30" s="693"/>
      <c r="DB30" s="693"/>
      <c r="DC30" s="697"/>
      <c r="DD30" s="668">
        <v>946115</v>
      </c>
      <c r="DE30" s="660"/>
      <c r="DF30" s="660"/>
      <c r="DG30" s="660"/>
      <c r="DH30" s="660"/>
      <c r="DI30" s="660"/>
      <c r="DJ30" s="660"/>
      <c r="DK30" s="661"/>
      <c r="DL30" s="668">
        <v>946115</v>
      </c>
      <c r="DM30" s="660"/>
      <c r="DN30" s="660"/>
      <c r="DO30" s="660"/>
      <c r="DP30" s="660"/>
      <c r="DQ30" s="660"/>
      <c r="DR30" s="660"/>
      <c r="DS30" s="660"/>
      <c r="DT30" s="660"/>
      <c r="DU30" s="660"/>
      <c r="DV30" s="661"/>
      <c r="DW30" s="664">
        <v>10.6</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1669512</v>
      </c>
      <c r="S31" s="660"/>
      <c r="T31" s="660"/>
      <c r="U31" s="660"/>
      <c r="V31" s="660"/>
      <c r="W31" s="660"/>
      <c r="X31" s="660"/>
      <c r="Y31" s="661"/>
      <c r="Z31" s="662">
        <v>10.7</v>
      </c>
      <c r="AA31" s="662"/>
      <c r="AB31" s="662"/>
      <c r="AC31" s="662"/>
      <c r="AD31" s="663" t="s">
        <v>221</v>
      </c>
      <c r="AE31" s="663"/>
      <c r="AF31" s="663"/>
      <c r="AG31" s="663"/>
      <c r="AH31" s="663"/>
      <c r="AI31" s="663"/>
      <c r="AJ31" s="663"/>
      <c r="AK31" s="663"/>
      <c r="AL31" s="664" t="s">
        <v>137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98.9</v>
      </c>
      <c r="BH31" s="695"/>
      <c r="BI31" s="695"/>
      <c r="BJ31" s="695"/>
      <c r="BK31" s="695"/>
      <c r="BL31" s="695"/>
      <c r="BM31" s="665">
        <v>96.6</v>
      </c>
      <c r="BN31" s="717"/>
      <c r="BO31" s="717"/>
      <c r="BP31" s="717"/>
      <c r="BQ31" s="718"/>
      <c r="BR31" s="716">
        <v>99.1</v>
      </c>
      <c r="BS31" s="695"/>
      <c r="BT31" s="695"/>
      <c r="BU31" s="695"/>
      <c r="BV31" s="695"/>
      <c r="BW31" s="695"/>
      <c r="BX31" s="665">
        <v>97.1</v>
      </c>
      <c r="BY31" s="717"/>
      <c r="BZ31" s="717"/>
      <c r="CA31" s="717"/>
      <c r="CB31" s="718"/>
      <c r="CD31" s="724"/>
      <c r="CE31" s="725"/>
      <c r="CF31" s="674" t="s">
        <v>309</v>
      </c>
      <c r="CG31" s="675"/>
      <c r="CH31" s="675"/>
      <c r="CI31" s="675"/>
      <c r="CJ31" s="675"/>
      <c r="CK31" s="675"/>
      <c r="CL31" s="675"/>
      <c r="CM31" s="675"/>
      <c r="CN31" s="675"/>
      <c r="CO31" s="675"/>
      <c r="CP31" s="675"/>
      <c r="CQ31" s="676"/>
      <c r="CR31" s="659">
        <v>20133</v>
      </c>
      <c r="CS31" s="695"/>
      <c r="CT31" s="695"/>
      <c r="CU31" s="695"/>
      <c r="CV31" s="695"/>
      <c r="CW31" s="695"/>
      <c r="CX31" s="695"/>
      <c r="CY31" s="696"/>
      <c r="CZ31" s="664">
        <v>0.1</v>
      </c>
      <c r="DA31" s="693"/>
      <c r="DB31" s="693"/>
      <c r="DC31" s="697"/>
      <c r="DD31" s="668">
        <v>19927</v>
      </c>
      <c r="DE31" s="695"/>
      <c r="DF31" s="695"/>
      <c r="DG31" s="695"/>
      <c r="DH31" s="695"/>
      <c r="DI31" s="695"/>
      <c r="DJ31" s="695"/>
      <c r="DK31" s="696"/>
      <c r="DL31" s="668">
        <v>19927</v>
      </c>
      <c r="DM31" s="695"/>
      <c r="DN31" s="695"/>
      <c r="DO31" s="695"/>
      <c r="DP31" s="695"/>
      <c r="DQ31" s="695"/>
      <c r="DR31" s="695"/>
      <c r="DS31" s="695"/>
      <c r="DT31" s="695"/>
      <c r="DU31" s="695"/>
      <c r="DV31" s="696"/>
      <c r="DW31" s="664">
        <v>0.2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674880</v>
      </c>
      <c r="S32" s="660"/>
      <c r="T32" s="660"/>
      <c r="U32" s="660"/>
      <c r="V32" s="660"/>
      <c r="W32" s="660"/>
      <c r="X32" s="660"/>
      <c r="Y32" s="661"/>
      <c r="Z32" s="662">
        <v>4.3</v>
      </c>
      <c r="AA32" s="662"/>
      <c r="AB32" s="662"/>
      <c r="AC32" s="662"/>
      <c r="AD32" s="663" t="s">
        <v>137</v>
      </c>
      <c r="AE32" s="663"/>
      <c r="AF32" s="663"/>
      <c r="AG32" s="663"/>
      <c r="AH32" s="663"/>
      <c r="AI32" s="663"/>
      <c r="AJ32" s="663"/>
      <c r="AK32" s="663"/>
      <c r="AL32" s="664" t="s">
        <v>137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99.6</v>
      </c>
      <c r="BH32" s="729"/>
      <c r="BI32" s="729"/>
      <c r="BJ32" s="729"/>
      <c r="BK32" s="729"/>
      <c r="BL32" s="729"/>
      <c r="BM32" s="730">
        <v>98.5</v>
      </c>
      <c r="BN32" s="729"/>
      <c r="BO32" s="729"/>
      <c r="BP32" s="729"/>
      <c r="BQ32" s="731"/>
      <c r="BR32" s="728">
        <v>99.5</v>
      </c>
      <c r="BS32" s="729"/>
      <c r="BT32" s="729"/>
      <c r="BU32" s="729"/>
      <c r="BV32" s="729"/>
      <c r="BW32" s="729"/>
      <c r="BX32" s="730">
        <v>98.1</v>
      </c>
      <c r="BY32" s="729"/>
      <c r="BZ32" s="729"/>
      <c r="CA32" s="729"/>
      <c r="CB32" s="731"/>
      <c r="CD32" s="726"/>
      <c r="CE32" s="727"/>
      <c r="CF32" s="674" t="s">
        <v>312</v>
      </c>
      <c r="CG32" s="675"/>
      <c r="CH32" s="675"/>
      <c r="CI32" s="675"/>
      <c r="CJ32" s="675"/>
      <c r="CK32" s="675"/>
      <c r="CL32" s="675"/>
      <c r="CM32" s="675"/>
      <c r="CN32" s="675"/>
      <c r="CO32" s="675"/>
      <c r="CP32" s="675"/>
      <c r="CQ32" s="676"/>
      <c r="CR32" s="659" t="s">
        <v>137</v>
      </c>
      <c r="CS32" s="660"/>
      <c r="CT32" s="660"/>
      <c r="CU32" s="660"/>
      <c r="CV32" s="660"/>
      <c r="CW32" s="660"/>
      <c r="CX32" s="660"/>
      <c r="CY32" s="661"/>
      <c r="CZ32" s="664" t="s">
        <v>238</v>
      </c>
      <c r="DA32" s="693"/>
      <c r="DB32" s="693"/>
      <c r="DC32" s="697"/>
      <c r="DD32" s="668" t="s">
        <v>137</v>
      </c>
      <c r="DE32" s="660"/>
      <c r="DF32" s="660"/>
      <c r="DG32" s="660"/>
      <c r="DH32" s="660"/>
      <c r="DI32" s="660"/>
      <c r="DJ32" s="660"/>
      <c r="DK32" s="661"/>
      <c r="DL32" s="668" t="s">
        <v>137</v>
      </c>
      <c r="DM32" s="660"/>
      <c r="DN32" s="660"/>
      <c r="DO32" s="660"/>
      <c r="DP32" s="660"/>
      <c r="DQ32" s="660"/>
      <c r="DR32" s="660"/>
      <c r="DS32" s="660"/>
      <c r="DT32" s="660"/>
      <c r="DU32" s="660"/>
      <c r="DV32" s="661"/>
      <c r="DW32" s="664" t="s">
        <v>137</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669846</v>
      </c>
      <c r="S33" s="660"/>
      <c r="T33" s="660"/>
      <c r="U33" s="660"/>
      <c r="V33" s="660"/>
      <c r="W33" s="660"/>
      <c r="X33" s="660"/>
      <c r="Y33" s="661"/>
      <c r="Z33" s="662">
        <v>4.3</v>
      </c>
      <c r="AA33" s="662"/>
      <c r="AB33" s="662"/>
      <c r="AC33" s="662"/>
      <c r="AD33" s="663" t="s">
        <v>137</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6533415</v>
      </c>
      <c r="CS33" s="695"/>
      <c r="CT33" s="695"/>
      <c r="CU33" s="695"/>
      <c r="CV33" s="695"/>
      <c r="CW33" s="695"/>
      <c r="CX33" s="695"/>
      <c r="CY33" s="696"/>
      <c r="CZ33" s="664">
        <v>44.2</v>
      </c>
      <c r="DA33" s="693"/>
      <c r="DB33" s="693"/>
      <c r="DC33" s="697"/>
      <c r="DD33" s="668">
        <v>5507833</v>
      </c>
      <c r="DE33" s="695"/>
      <c r="DF33" s="695"/>
      <c r="DG33" s="695"/>
      <c r="DH33" s="695"/>
      <c r="DI33" s="695"/>
      <c r="DJ33" s="695"/>
      <c r="DK33" s="696"/>
      <c r="DL33" s="668">
        <v>3305548</v>
      </c>
      <c r="DM33" s="695"/>
      <c r="DN33" s="695"/>
      <c r="DO33" s="695"/>
      <c r="DP33" s="695"/>
      <c r="DQ33" s="695"/>
      <c r="DR33" s="695"/>
      <c r="DS33" s="695"/>
      <c r="DT33" s="695"/>
      <c r="DU33" s="695"/>
      <c r="DV33" s="696"/>
      <c r="DW33" s="664">
        <v>37.1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507039</v>
      </c>
      <c r="S34" s="660"/>
      <c r="T34" s="660"/>
      <c r="U34" s="660"/>
      <c r="V34" s="660"/>
      <c r="W34" s="660"/>
      <c r="X34" s="660"/>
      <c r="Y34" s="661"/>
      <c r="Z34" s="662">
        <v>3.3</v>
      </c>
      <c r="AA34" s="662"/>
      <c r="AB34" s="662"/>
      <c r="AC34" s="662"/>
      <c r="AD34" s="663">
        <v>12251</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2825130</v>
      </c>
      <c r="CS34" s="660"/>
      <c r="CT34" s="660"/>
      <c r="CU34" s="660"/>
      <c r="CV34" s="660"/>
      <c r="CW34" s="660"/>
      <c r="CX34" s="660"/>
      <c r="CY34" s="661"/>
      <c r="CZ34" s="664">
        <v>19.100000000000001</v>
      </c>
      <c r="DA34" s="693"/>
      <c r="DB34" s="693"/>
      <c r="DC34" s="697"/>
      <c r="DD34" s="668">
        <v>2484450</v>
      </c>
      <c r="DE34" s="660"/>
      <c r="DF34" s="660"/>
      <c r="DG34" s="660"/>
      <c r="DH34" s="660"/>
      <c r="DI34" s="660"/>
      <c r="DJ34" s="660"/>
      <c r="DK34" s="661"/>
      <c r="DL34" s="668">
        <v>1596514</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186500</v>
      </c>
      <c r="S35" s="660"/>
      <c r="T35" s="660"/>
      <c r="U35" s="660"/>
      <c r="V35" s="660"/>
      <c r="W35" s="660"/>
      <c r="X35" s="660"/>
      <c r="Y35" s="661"/>
      <c r="Z35" s="662">
        <v>1.2</v>
      </c>
      <c r="AA35" s="662"/>
      <c r="AB35" s="662"/>
      <c r="AC35" s="662"/>
      <c r="AD35" s="663" t="s">
        <v>137</v>
      </c>
      <c r="AE35" s="663"/>
      <c r="AF35" s="663"/>
      <c r="AG35" s="663"/>
      <c r="AH35" s="663"/>
      <c r="AI35" s="663"/>
      <c r="AJ35" s="663"/>
      <c r="AK35" s="663"/>
      <c r="AL35" s="664" t="s">
        <v>137</v>
      </c>
      <c r="AM35" s="665"/>
      <c r="AN35" s="665"/>
      <c r="AO35" s="666"/>
      <c r="AP35" s="214"/>
      <c r="AQ35" s="732" t="s">
        <v>320</v>
      </c>
      <c r="AR35" s="733"/>
      <c r="AS35" s="733"/>
      <c r="AT35" s="733"/>
      <c r="AU35" s="733"/>
      <c r="AV35" s="733"/>
      <c r="AW35" s="733"/>
      <c r="AX35" s="733"/>
      <c r="AY35" s="734"/>
      <c r="AZ35" s="648">
        <v>1531473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141783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265007</v>
      </c>
      <c r="CS35" s="695"/>
      <c r="CT35" s="695"/>
      <c r="CU35" s="695"/>
      <c r="CV35" s="695"/>
      <c r="CW35" s="695"/>
      <c r="CX35" s="695"/>
      <c r="CY35" s="696"/>
      <c r="CZ35" s="664">
        <v>1.8</v>
      </c>
      <c r="DA35" s="693"/>
      <c r="DB35" s="693"/>
      <c r="DC35" s="697"/>
      <c r="DD35" s="668">
        <v>251790</v>
      </c>
      <c r="DE35" s="695"/>
      <c r="DF35" s="695"/>
      <c r="DG35" s="695"/>
      <c r="DH35" s="695"/>
      <c r="DI35" s="695"/>
      <c r="DJ35" s="695"/>
      <c r="DK35" s="696"/>
      <c r="DL35" s="668">
        <v>251790</v>
      </c>
      <c r="DM35" s="695"/>
      <c r="DN35" s="695"/>
      <c r="DO35" s="695"/>
      <c r="DP35" s="695"/>
      <c r="DQ35" s="695"/>
      <c r="DR35" s="695"/>
      <c r="DS35" s="695"/>
      <c r="DT35" s="695"/>
      <c r="DU35" s="695"/>
      <c r="DV35" s="696"/>
      <c r="DW35" s="664">
        <v>2.8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137</v>
      </c>
      <c r="AA36" s="662"/>
      <c r="AB36" s="662"/>
      <c r="AC36" s="662"/>
      <c r="AD36" s="663" t="s">
        <v>238</v>
      </c>
      <c r="AE36" s="663"/>
      <c r="AF36" s="663"/>
      <c r="AG36" s="663"/>
      <c r="AH36" s="663"/>
      <c r="AI36" s="663"/>
      <c r="AJ36" s="663"/>
      <c r="AK36" s="663"/>
      <c r="AL36" s="664" t="s">
        <v>221</v>
      </c>
      <c r="AM36" s="665"/>
      <c r="AN36" s="665"/>
      <c r="AO36" s="666"/>
      <c r="AQ36" s="736" t="s">
        <v>324</v>
      </c>
      <c r="AR36" s="737"/>
      <c r="AS36" s="737"/>
      <c r="AT36" s="737"/>
      <c r="AU36" s="737"/>
      <c r="AV36" s="737"/>
      <c r="AW36" s="737"/>
      <c r="AX36" s="737"/>
      <c r="AY36" s="738"/>
      <c r="AZ36" s="659">
        <v>538000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-12570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1623740</v>
      </c>
      <c r="CS36" s="660"/>
      <c r="CT36" s="660"/>
      <c r="CU36" s="660"/>
      <c r="CV36" s="660"/>
      <c r="CW36" s="660"/>
      <c r="CX36" s="660"/>
      <c r="CY36" s="661"/>
      <c r="CZ36" s="664">
        <v>11</v>
      </c>
      <c r="DA36" s="693"/>
      <c r="DB36" s="693"/>
      <c r="DC36" s="697"/>
      <c r="DD36" s="668">
        <v>1217982</v>
      </c>
      <c r="DE36" s="660"/>
      <c r="DF36" s="660"/>
      <c r="DG36" s="660"/>
      <c r="DH36" s="660"/>
      <c r="DI36" s="660"/>
      <c r="DJ36" s="660"/>
      <c r="DK36" s="661"/>
      <c r="DL36" s="668">
        <v>803452</v>
      </c>
      <c r="DM36" s="660"/>
      <c r="DN36" s="660"/>
      <c r="DO36" s="660"/>
      <c r="DP36" s="660"/>
      <c r="DQ36" s="660"/>
      <c r="DR36" s="660"/>
      <c r="DS36" s="660"/>
      <c r="DT36" s="660"/>
      <c r="DU36" s="660"/>
      <c r="DV36" s="661"/>
      <c r="DW36" s="664">
        <v>9</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t="s">
        <v>221</v>
      </c>
      <c r="S37" s="660"/>
      <c r="T37" s="660"/>
      <c r="U37" s="660"/>
      <c r="V37" s="660"/>
      <c r="W37" s="660"/>
      <c r="X37" s="660"/>
      <c r="Y37" s="661"/>
      <c r="Z37" s="662" t="s">
        <v>221</v>
      </c>
      <c r="AA37" s="662"/>
      <c r="AB37" s="662"/>
      <c r="AC37" s="662"/>
      <c r="AD37" s="663" t="s">
        <v>137</v>
      </c>
      <c r="AE37" s="663"/>
      <c r="AF37" s="663"/>
      <c r="AG37" s="663"/>
      <c r="AH37" s="663"/>
      <c r="AI37" s="663"/>
      <c r="AJ37" s="663"/>
      <c r="AK37" s="663"/>
      <c r="AL37" s="664" t="s">
        <v>221</v>
      </c>
      <c r="AM37" s="665"/>
      <c r="AN37" s="665"/>
      <c r="AO37" s="666"/>
      <c r="AQ37" s="736" t="s">
        <v>328</v>
      </c>
      <c r="AR37" s="737"/>
      <c r="AS37" s="737"/>
      <c r="AT37" s="737"/>
      <c r="AU37" s="737"/>
      <c r="AV37" s="737"/>
      <c r="AW37" s="737"/>
      <c r="AX37" s="737"/>
      <c r="AY37" s="738"/>
      <c r="AZ37" s="659">
        <v>5687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4518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97240</v>
      </c>
      <c r="CS37" s="695"/>
      <c r="CT37" s="695"/>
      <c r="CU37" s="695"/>
      <c r="CV37" s="695"/>
      <c r="CW37" s="695"/>
      <c r="CX37" s="695"/>
      <c r="CY37" s="696"/>
      <c r="CZ37" s="664">
        <v>0.7</v>
      </c>
      <c r="DA37" s="693"/>
      <c r="DB37" s="693"/>
      <c r="DC37" s="697"/>
      <c r="DD37" s="668">
        <v>90484</v>
      </c>
      <c r="DE37" s="695"/>
      <c r="DF37" s="695"/>
      <c r="DG37" s="695"/>
      <c r="DH37" s="695"/>
      <c r="DI37" s="695"/>
      <c r="DJ37" s="695"/>
      <c r="DK37" s="696"/>
      <c r="DL37" s="668">
        <v>56300</v>
      </c>
      <c r="DM37" s="695"/>
      <c r="DN37" s="695"/>
      <c r="DO37" s="695"/>
      <c r="DP37" s="695"/>
      <c r="DQ37" s="695"/>
      <c r="DR37" s="695"/>
      <c r="DS37" s="695"/>
      <c r="DT37" s="695"/>
      <c r="DU37" s="695"/>
      <c r="DV37" s="696"/>
      <c r="DW37" s="664">
        <v>0.6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15562417</v>
      </c>
      <c r="S38" s="740"/>
      <c r="T38" s="740"/>
      <c r="U38" s="740"/>
      <c r="V38" s="740"/>
      <c r="W38" s="740"/>
      <c r="X38" s="740"/>
      <c r="Y38" s="741"/>
      <c r="Z38" s="742">
        <v>100</v>
      </c>
      <c r="AA38" s="742"/>
      <c r="AB38" s="742"/>
      <c r="AC38" s="742"/>
      <c r="AD38" s="743">
        <v>8909761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7802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1525786</v>
      </c>
      <c r="CS38" s="660"/>
      <c r="CT38" s="660"/>
      <c r="CU38" s="660"/>
      <c r="CV38" s="660"/>
      <c r="CW38" s="660"/>
      <c r="CX38" s="660"/>
      <c r="CY38" s="661"/>
      <c r="CZ38" s="664">
        <v>10.3</v>
      </c>
      <c r="DA38" s="693"/>
      <c r="DB38" s="693"/>
      <c r="DC38" s="697"/>
      <c r="DD38" s="668">
        <v>1353611</v>
      </c>
      <c r="DE38" s="660"/>
      <c r="DF38" s="660"/>
      <c r="DG38" s="660"/>
      <c r="DH38" s="660"/>
      <c r="DI38" s="660"/>
      <c r="DJ38" s="660"/>
      <c r="DK38" s="661"/>
      <c r="DL38" s="668">
        <v>653792</v>
      </c>
      <c r="DM38" s="660"/>
      <c r="DN38" s="660"/>
      <c r="DO38" s="660"/>
      <c r="DP38" s="660"/>
      <c r="DQ38" s="660"/>
      <c r="DR38" s="660"/>
      <c r="DS38" s="660"/>
      <c r="DT38" s="660"/>
      <c r="DU38" s="660"/>
      <c r="DV38" s="661"/>
      <c r="DW38" s="664">
        <v>7.3</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203752</v>
      </c>
      <c r="CS39" s="695"/>
      <c r="CT39" s="695"/>
      <c r="CU39" s="695"/>
      <c r="CV39" s="695"/>
      <c r="CW39" s="695"/>
      <c r="CX39" s="695"/>
      <c r="CY39" s="696"/>
      <c r="CZ39" s="664">
        <v>1.4</v>
      </c>
      <c r="DA39" s="693"/>
      <c r="DB39" s="693"/>
      <c r="DC39" s="697"/>
      <c r="DD39" s="668">
        <v>200000</v>
      </c>
      <c r="DE39" s="695"/>
      <c r="DF39" s="695"/>
      <c r="DG39" s="695"/>
      <c r="DH39" s="695"/>
      <c r="DI39" s="695"/>
      <c r="DJ39" s="695"/>
      <c r="DK39" s="696"/>
      <c r="DL39" s="668" t="s">
        <v>137</v>
      </c>
      <c r="DM39" s="695"/>
      <c r="DN39" s="695"/>
      <c r="DO39" s="695"/>
      <c r="DP39" s="695"/>
      <c r="DQ39" s="695"/>
      <c r="DR39" s="695"/>
      <c r="DS39" s="695"/>
      <c r="DT39" s="695"/>
      <c r="DU39" s="695"/>
      <c r="DV39" s="696"/>
      <c r="DW39" s="664" t="s">
        <v>137</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321330</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90000</v>
      </c>
      <c r="CS40" s="660"/>
      <c r="CT40" s="660"/>
      <c r="CU40" s="660"/>
      <c r="CV40" s="660"/>
      <c r="CW40" s="660"/>
      <c r="CX40" s="660"/>
      <c r="CY40" s="661"/>
      <c r="CZ40" s="664">
        <v>0.6</v>
      </c>
      <c r="DA40" s="693"/>
      <c r="DB40" s="693"/>
      <c r="DC40" s="697"/>
      <c r="DD40" s="668" t="s">
        <v>221</v>
      </c>
      <c r="DE40" s="660"/>
      <c r="DF40" s="660"/>
      <c r="DG40" s="660"/>
      <c r="DH40" s="660"/>
      <c r="DI40" s="660"/>
      <c r="DJ40" s="660"/>
      <c r="DK40" s="661"/>
      <c r="DL40" s="668" t="s">
        <v>238</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666456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269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137</v>
      </c>
      <c r="DA41" s="693"/>
      <c r="DB41" s="693"/>
      <c r="DC41" s="697"/>
      <c r="DD41" s="668" t="s">
        <v>137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2030243</v>
      </c>
      <c r="CS42" s="660"/>
      <c r="CT42" s="660"/>
      <c r="CU42" s="660"/>
      <c r="CV42" s="660"/>
      <c r="CW42" s="660"/>
      <c r="CX42" s="660"/>
      <c r="CY42" s="661"/>
      <c r="CZ42" s="664">
        <v>13.7</v>
      </c>
      <c r="DA42" s="665"/>
      <c r="DB42" s="665"/>
      <c r="DC42" s="760"/>
      <c r="DD42" s="668">
        <v>1151225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63639</v>
      </c>
      <c r="CS43" s="695"/>
      <c r="CT43" s="695"/>
      <c r="CU43" s="695"/>
      <c r="CV43" s="695"/>
      <c r="CW43" s="695"/>
      <c r="CX43" s="695"/>
      <c r="CY43" s="696"/>
      <c r="CZ43" s="664">
        <v>0.4</v>
      </c>
      <c r="DA43" s="693"/>
      <c r="DB43" s="693"/>
      <c r="DC43" s="697"/>
      <c r="DD43" s="668">
        <v>63639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2017997</v>
      </c>
      <c r="CS44" s="660"/>
      <c r="CT44" s="660"/>
      <c r="CU44" s="660"/>
      <c r="CV44" s="660"/>
      <c r="CW44" s="660"/>
      <c r="CX44" s="660"/>
      <c r="CY44" s="661"/>
      <c r="CZ44" s="664">
        <v>13.6</v>
      </c>
      <c r="DA44" s="665"/>
      <c r="DB44" s="665"/>
      <c r="DC44" s="760"/>
      <c r="DD44" s="668">
        <v>1138979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639667</v>
      </c>
      <c r="CS45" s="695"/>
      <c r="CT45" s="695"/>
      <c r="CU45" s="695"/>
      <c r="CV45" s="695"/>
      <c r="CW45" s="695"/>
      <c r="CX45" s="695"/>
      <c r="CY45" s="696"/>
      <c r="CZ45" s="664">
        <v>4.3</v>
      </c>
      <c r="DA45" s="693"/>
      <c r="DB45" s="693"/>
      <c r="DC45" s="697"/>
      <c r="DD45" s="668">
        <v>236531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1341153</v>
      </c>
      <c r="CS46" s="660"/>
      <c r="CT46" s="660"/>
      <c r="CU46" s="660"/>
      <c r="CV46" s="660"/>
      <c r="CW46" s="660"/>
      <c r="CX46" s="660"/>
      <c r="CY46" s="661"/>
      <c r="CZ46" s="664">
        <v>9.1</v>
      </c>
      <c r="DA46" s="665"/>
      <c r="DB46" s="665"/>
      <c r="DC46" s="760"/>
      <c r="DD46" s="668">
        <v>865271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12246</v>
      </c>
      <c r="CS47" s="695"/>
      <c r="CT47" s="695"/>
      <c r="CU47" s="695"/>
      <c r="CV47" s="695"/>
      <c r="CW47" s="695"/>
      <c r="CX47" s="695"/>
      <c r="CY47" s="696"/>
      <c r="CZ47" s="664">
        <v>0.1</v>
      </c>
      <c r="DA47" s="693"/>
      <c r="DB47" s="693"/>
      <c r="DC47" s="697"/>
      <c r="DD47" s="668">
        <v>12246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221</v>
      </c>
      <c r="DA48" s="665"/>
      <c r="DB48" s="665"/>
      <c r="DC48" s="760"/>
      <c r="DD48" s="668" t="s">
        <v>137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14791451</v>
      </c>
      <c r="CS49" s="729"/>
      <c r="CT49" s="729"/>
      <c r="CU49" s="729"/>
      <c r="CV49" s="729"/>
      <c r="CW49" s="729"/>
      <c r="CX49" s="729"/>
      <c r="CY49" s="761"/>
      <c r="CZ49" s="744">
        <v>100</v>
      </c>
      <c r="DA49" s="762"/>
      <c r="DB49" s="762"/>
      <c r="DC49" s="763"/>
      <c r="DD49" s="764">
        <v>11326292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my5vwqGrth73TKdJJP19jtP1sNX96IrAg+g8CAZ/oYoORZozmP6SdYg38qMLEDwy1rG5U7dENMx8qufv96rDg==" saltValue="hdx0ZAdtqJxK6iO4x1hT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15377</v>
      </c>
      <c r="R7" s="795"/>
      <c r="S7" s="795"/>
      <c r="T7" s="795"/>
      <c r="U7" s="795"/>
      <c r="V7" s="795">
        <v>14630</v>
      </c>
      <c r="W7" s="795"/>
      <c r="X7" s="795"/>
      <c r="Y7" s="795"/>
      <c r="Z7" s="795"/>
      <c r="AA7" s="795">
        <v>747</v>
      </c>
      <c r="AB7" s="795"/>
      <c r="AC7" s="795"/>
      <c r="AD7" s="795"/>
      <c r="AE7" s="796"/>
      <c r="AF7" s="797">
        <v>737</v>
      </c>
      <c r="AG7" s="798"/>
      <c r="AH7" s="798"/>
      <c r="AI7" s="798"/>
      <c r="AJ7" s="799"/>
      <c r="AK7" s="834">
        <v>691</v>
      </c>
      <c r="AL7" s="835"/>
      <c r="AM7" s="835"/>
      <c r="AN7" s="835"/>
      <c r="AO7" s="835"/>
      <c r="AP7" s="835">
        <v>4560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38</v>
      </c>
      <c r="R8" s="819"/>
      <c r="S8" s="819"/>
      <c r="T8" s="819"/>
      <c r="U8" s="819"/>
      <c r="V8" s="819">
        <v>17</v>
      </c>
      <c r="W8" s="819"/>
      <c r="X8" s="819"/>
      <c r="Y8" s="819"/>
      <c r="Z8" s="819"/>
      <c r="AA8" s="819">
        <v>21</v>
      </c>
      <c r="AB8" s="819"/>
      <c r="AC8" s="819"/>
      <c r="AD8" s="819"/>
      <c r="AE8" s="820"/>
      <c r="AF8" s="821">
        <v>21</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317</v>
      </c>
      <c r="R9" s="819"/>
      <c r="S9" s="819"/>
      <c r="T9" s="819"/>
      <c r="U9" s="819"/>
      <c r="V9" s="819">
        <v>314</v>
      </c>
      <c r="W9" s="819"/>
      <c r="X9" s="819"/>
      <c r="Y9" s="819"/>
      <c r="Z9" s="819"/>
      <c r="AA9" s="819">
        <v>3</v>
      </c>
      <c r="AB9" s="819"/>
      <c r="AC9" s="819"/>
      <c r="AD9" s="819"/>
      <c r="AE9" s="820"/>
      <c r="AF9" s="821" t="s">
        <v>137</v>
      </c>
      <c r="AG9" s="822"/>
      <c r="AH9" s="822"/>
      <c r="AI9" s="822"/>
      <c r="AJ9" s="823"/>
      <c r="AK9" s="824"/>
      <c r="AL9" s="825"/>
      <c r="AM9" s="825"/>
      <c r="AN9" s="825"/>
      <c r="AO9" s="825"/>
      <c r="AP9" s="825">
        <v>486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15732</v>
      </c>
      <c r="R23" s="854"/>
      <c r="S23" s="854"/>
      <c r="T23" s="854"/>
      <c r="U23" s="854"/>
      <c r="V23" s="854">
        <v>14961</v>
      </c>
      <c r="W23" s="854"/>
      <c r="X23" s="854"/>
      <c r="Y23" s="854"/>
      <c r="Z23" s="854"/>
      <c r="AA23" s="854">
        <v>771</v>
      </c>
      <c r="AB23" s="854"/>
      <c r="AC23" s="854"/>
      <c r="AD23" s="854"/>
      <c r="AE23" s="855"/>
      <c r="AF23" s="856">
        <v>758</v>
      </c>
      <c r="AG23" s="854"/>
      <c r="AH23" s="854"/>
      <c r="AI23" s="854"/>
      <c r="AJ23" s="857"/>
      <c r="AK23" s="858"/>
      <c r="AL23" s="859"/>
      <c r="AM23" s="859"/>
      <c r="AN23" s="859"/>
      <c r="AO23" s="859"/>
      <c r="AP23" s="854">
        <v>5046</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3801</v>
      </c>
      <c r="R28" s="883"/>
      <c r="S28" s="883"/>
      <c r="T28" s="883"/>
      <c r="U28" s="883"/>
      <c r="V28" s="883">
        <v>3659</v>
      </c>
      <c r="W28" s="883"/>
      <c r="X28" s="883"/>
      <c r="Y28" s="883"/>
      <c r="Z28" s="883"/>
      <c r="AA28" s="883">
        <v>142</v>
      </c>
      <c r="AB28" s="883"/>
      <c r="AC28" s="883"/>
      <c r="AD28" s="883"/>
      <c r="AE28" s="884"/>
      <c r="AF28" s="885">
        <v>142</v>
      </c>
      <c r="AG28" s="883"/>
      <c r="AH28" s="883"/>
      <c r="AI28" s="883"/>
      <c r="AJ28" s="886"/>
      <c r="AK28" s="887">
        <v>321</v>
      </c>
      <c r="AL28" s="878"/>
      <c r="AM28" s="878"/>
      <c r="AN28" s="878"/>
      <c r="AO28" s="878"/>
      <c r="AP28" s="878" t="s">
        <v>575</v>
      </c>
      <c r="AQ28" s="878"/>
      <c r="AR28" s="878"/>
      <c r="AS28" s="878"/>
      <c r="AT28" s="878"/>
      <c r="AU28" s="878" t="s">
        <v>575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1901</v>
      </c>
      <c r="R29" s="819"/>
      <c r="S29" s="819"/>
      <c r="T29" s="819"/>
      <c r="U29" s="819"/>
      <c r="V29" s="819">
        <v>1863</v>
      </c>
      <c r="W29" s="819"/>
      <c r="X29" s="819"/>
      <c r="Y29" s="819"/>
      <c r="Z29" s="819"/>
      <c r="AA29" s="819">
        <v>38</v>
      </c>
      <c r="AB29" s="819"/>
      <c r="AC29" s="819"/>
      <c r="AD29" s="819"/>
      <c r="AE29" s="820"/>
      <c r="AF29" s="821">
        <v>38</v>
      </c>
      <c r="AG29" s="822"/>
      <c r="AH29" s="822"/>
      <c r="AI29" s="822"/>
      <c r="AJ29" s="823"/>
      <c r="AK29" s="890">
        <v>303</v>
      </c>
      <c r="AL29" s="891"/>
      <c r="AM29" s="891"/>
      <c r="AN29" s="891"/>
      <c r="AO29" s="891"/>
      <c r="AP29" s="891" t="s">
        <v>576</v>
      </c>
      <c r="AQ29" s="891"/>
      <c r="AR29" s="891"/>
      <c r="AS29" s="891"/>
      <c r="AT29" s="891"/>
      <c r="AU29" s="891" t="s">
        <v>576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403</v>
      </c>
      <c r="R30" s="819"/>
      <c r="S30" s="819"/>
      <c r="T30" s="819"/>
      <c r="U30" s="819"/>
      <c r="V30" s="819">
        <v>403</v>
      </c>
      <c r="W30" s="819"/>
      <c r="X30" s="819"/>
      <c r="Y30" s="819"/>
      <c r="Z30" s="819"/>
      <c r="AA30" s="819">
        <v>1</v>
      </c>
      <c r="AB30" s="819"/>
      <c r="AC30" s="819"/>
      <c r="AD30" s="819"/>
      <c r="AE30" s="820"/>
      <c r="AF30" s="821">
        <v>1</v>
      </c>
      <c r="AG30" s="822"/>
      <c r="AH30" s="822"/>
      <c r="AI30" s="822"/>
      <c r="AJ30" s="823"/>
      <c r="AK30" s="890">
        <v>363</v>
      </c>
      <c r="AL30" s="891"/>
      <c r="AM30" s="891"/>
      <c r="AN30" s="891"/>
      <c r="AO30" s="891"/>
      <c r="AP30" s="891" t="s">
        <v>577</v>
      </c>
      <c r="AQ30" s="891"/>
      <c r="AR30" s="891"/>
      <c r="AS30" s="891"/>
      <c r="AT30" s="891"/>
      <c r="AU30" s="891" t="s">
        <v>575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782</v>
      </c>
      <c r="R31" s="819"/>
      <c r="S31" s="819"/>
      <c r="T31" s="819"/>
      <c r="U31" s="819"/>
      <c r="V31" s="819">
        <v>627</v>
      </c>
      <c r="W31" s="819"/>
      <c r="X31" s="819"/>
      <c r="Y31" s="819"/>
      <c r="Z31" s="819"/>
      <c r="AA31" s="819">
        <v>154</v>
      </c>
      <c r="AB31" s="819"/>
      <c r="AC31" s="819"/>
      <c r="AD31" s="819"/>
      <c r="AE31" s="820"/>
      <c r="AF31" s="821">
        <v>1384</v>
      </c>
      <c r="AG31" s="822"/>
      <c r="AH31" s="822"/>
      <c r="AI31" s="822"/>
      <c r="AJ31" s="823"/>
      <c r="AK31" s="890">
        <v>6</v>
      </c>
      <c r="AL31" s="891"/>
      <c r="AM31" s="891"/>
      <c r="AN31" s="891"/>
      <c r="AO31" s="891"/>
      <c r="AP31" s="891">
        <v>25</v>
      </c>
      <c r="AQ31" s="891"/>
      <c r="AR31" s="891"/>
      <c r="AS31" s="891"/>
      <c r="AT31" s="891"/>
      <c r="AU31" s="891">
        <v>1</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672</v>
      </c>
      <c r="R32" s="819"/>
      <c r="S32" s="819"/>
      <c r="T32" s="819"/>
      <c r="U32" s="819"/>
      <c r="V32" s="819">
        <v>661</v>
      </c>
      <c r="W32" s="819"/>
      <c r="X32" s="819"/>
      <c r="Y32" s="819"/>
      <c r="Z32" s="819"/>
      <c r="AA32" s="819">
        <v>10</v>
      </c>
      <c r="AB32" s="819"/>
      <c r="AC32" s="819"/>
      <c r="AD32" s="819"/>
      <c r="AE32" s="820"/>
      <c r="AF32" s="821">
        <v>10</v>
      </c>
      <c r="AG32" s="822"/>
      <c r="AH32" s="822"/>
      <c r="AI32" s="822"/>
      <c r="AJ32" s="823"/>
      <c r="AK32" s="890">
        <v>312</v>
      </c>
      <c r="AL32" s="891"/>
      <c r="AM32" s="891"/>
      <c r="AN32" s="891"/>
      <c r="AO32" s="891"/>
      <c r="AP32" s="891">
        <v>2891</v>
      </c>
      <c r="AQ32" s="891"/>
      <c r="AR32" s="891"/>
      <c r="AS32" s="891"/>
      <c r="AT32" s="891"/>
      <c r="AU32" s="891">
        <v>2209</v>
      </c>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343</v>
      </c>
      <c r="R33" s="819"/>
      <c r="S33" s="819"/>
      <c r="T33" s="819"/>
      <c r="U33" s="819"/>
      <c r="V33" s="819">
        <v>334</v>
      </c>
      <c r="W33" s="819"/>
      <c r="X33" s="819"/>
      <c r="Y33" s="819"/>
      <c r="Z33" s="819"/>
      <c r="AA33" s="819">
        <v>10</v>
      </c>
      <c r="AB33" s="819"/>
      <c r="AC33" s="819"/>
      <c r="AD33" s="819"/>
      <c r="AE33" s="820"/>
      <c r="AF33" s="821">
        <v>10</v>
      </c>
      <c r="AG33" s="822"/>
      <c r="AH33" s="822"/>
      <c r="AI33" s="822"/>
      <c r="AJ33" s="823"/>
      <c r="AK33" s="890">
        <v>226</v>
      </c>
      <c r="AL33" s="891"/>
      <c r="AM33" s="891"/>
      <c r="AN33" s="891"/>
      <c r="AO33" s="891"/>
      <c r="AP33" s="891">
        <v>1037</v>
      </c>
      <c r="AQ33" s="891"/>
      <c r="AR33" s="891"/>
      <c r="AS33" s="891"/>
      <c r="AT33" s="891"/>
      <c r="AU33" s="891">
        <v>1030</v>
      </c>
      <c r="AV33" s="891"/>
      <c r="AW33" s="891"/>
      <c r="AX33" s="891"/>
      <c r="AY33" s="891"/>
      <c r="AZ33" s="892"/>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1585</v>
      </c>
      <c r="AG63" s="902"/>
      <c r="AH63" s="902"/>
      <c r="AI63" s="902"/>
      <c r="AJ63" s="903"/>
      <c r="AK63" s="904"/>
      <c r="AL63" s="899"/>
      <c r="AM63" s="899"/>
      <c r="AN63" s="899"/>
      <c r="AO63" s="899"/>
      <c r="AP63" s="902">
        <v>3953</v>
      </c>
      <c r="AQ63" s="902"/>
      <c r="AR63" s="902"/>
      <c r="AS63" s="902"/>
      <c r="AT63" s="902"/>
      <c r="AU63" s="902">
        <v>3240</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389</v>
      </c>
      <c r="AB66" s="778"/>
      <c r="AC66" s="778"/>
      <c r="AD66" s="778"/>
      <c r="AE66" s="779"/>
      <c r="AF66" s="912" t="s">
        <v>390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570</v>
      </c>
      <c r="C68" s="930"/>
      <c r="D68" s="930"/>
      <c r="E68" s="930"/>
      <c r="F68" s="930"/>
      <c r="G68" s="930"/>
      <c r="H68" s="930"/>
      <c r="I68" s="930"/>
      <c r="J68" s="930"/>
      <c r="K68" s="930"/>
      <c r="L68" s="930"/>
      <c r="M68" s="930"/>
      <c r="N68" s="930"/>
      <c r="O68" s="930"/>
      <c r="P68" s="931"/>
      <c r="Q68" s="932">
        <v>355</v>
      </c>
      <c r="R68" s="926"/>
      <c r="S68" s="926"/>
      <c r="T68" s="926"/>
      <c r="U68" s="926"/>
      <c r="V68" s="926">
        <v>330</v>
      </c>
      <c r="W68" s="926"/>
      <c r="X68" s="926"/>
      <c r="Y68" s="926"/>
      <c r="Z68" s="926"/>
      <c r="AA68" s="926">
        <v>25</v>
      </c>
      <c r="AB68" s="926"/>
      <c r="AC68" s="926"/>
      <c r="AD68" s="926"/>
      <c r="AE68" s="926"/>
      <c r="AF68" s="926">
        <v>25</v>
      </c>
      <c r="AG68" s="926"/>
      <c r="AH68" s="926"/>
      <c r="AI68" s="926"/>
      <c r="AJ68" s="926"/>
      <c r="AK68" s="926" t="s">
        <v>578</v>
      </c>
      <c r="AL68" s="926"/>
      <c r="AM68" s="926"/>
      <c r="AN68" s="926"/>
      <c r="AO68" s="926"/>
      <c r="AP68" s="926">
        <v>894</v>
      </c>
      <c r="AQ68" s="926"/>
      <c r="AR68" s="926"/>
      <c r="AS68" s="926"/>
      <c r="AT68" s="926"/>
      <c r="AU68" s="926">
        <v>289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15</v>
      </c>
      <c r="R69" s="891"/>
      <c r="S69" s="891"/>
      <c r="T69" s="891"/>
      <c r="U69" s="891"/>
      <c r="V69" s="891">
        <v>14</v>
      </c>
      <c r="W69" s="891"/>
      <c r="X69" s="891"/>
      <c r="Y69" s="891"/>
      <c r="Z69" s="891"/>
      <c r="AA69" s="891">
        <v>1</v>
      </c>
      <c r="AB69" s="891"/>
      <c r="AC69" s="891"/>
      <c r="AD69" s="891"/>
      <c r="AE69" s="891"/>
      <c r="AF69" s="891">
        <v>1</v>
      </c>
      <c r="AG69" s="891"/>
      <c r="AH69" s="891"/>
      <c r="AI69" s="891"/>
      <c r="AJ69" s="891"/>
      <c r="AK69" s="891">
        <v>2</v>
      </c>
      <c r="AL69" s="891"/>
      <c r="AM69" s="891"/>
      <c r="AN69" s="891"/>
      <c r="AO69" s="891"/>
      <c r="AP69" s="891" t="s">
        <v>579</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8452</v>
      </c>
      <c r="R70" s="891"/>
      <c r="S70" s="891"/>
      <c r="T70" s="891"/>
      <c r="U70" s="891"/>
      <c r="V70" s="891">
        <v>8381</v>
      </c>
      <c r="W70" s="891"/>
      <c r="X70" s="891"/>
      <c r="Y70" s="891"/>
      <c r="Z70" s="891"/>
      <c r="AA70" s="891">
        <v>72</v>
      </c>
      <c r="AB70" s="891"/>
      <c r="AC70" s="891"/>
      <c r="AD70" s="891"/>
      <c r="AE70" s="891"/>
      <c r="AF70" s="891">
        <v>72</v>
      </c>
      <c r="AG70" s="891"/>
      <c r="AH70" s="891"/>
      <c r="AI70" s="891"/>
      <c r="AJ70" s="891"/>
      <c r="AK70" s="891">
        <v>970</v>
      </c>
      <c r="AL70" s="891"/>
      <c r="AM70" s="891"/>
      <c r="AN70" s="891"/>
      <c r="AO70" s="891"/>
      <c r="AP70" s="891" t="s">
        <v>579</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1636</v>
      </c>
      <c r="R71" s="891"/>
      <c r="S71" s="891"/>
      <c r="T71" s="891"/>
      <c r="U71" s="891"/>
      <c r="V71" s="891">
        <v>1535</v>
      </c>
      <c r="W71" s="891"/>
      <c r="X71" s="891"/>
      <c r="Y71" s="891"/>
      <c r="Z71" s="891"/>
      <c r="AA71" s="891">
        <v>100</v>
      </c>
      <c r="AB71" s="891"/>
      <c r="AC71" s="891"/>
      <c r="AD71" s="891"/>
      <c r="AE71" s="891"/>
      <c r="AF71" s="891">
        <v>100</v>
      </c>
      <c r="AG71" s="891"/>
      <c r="AH71" s="891"/>
      <c r="AI71" s="891"/>
      <c r="AJ71" s="891"/>
      <c r="AK71" s="891" t="s">
        <v>579</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830487</v>
      </c>
      <c r="R72" s="891"/>
      <c r="S72" s="891"/>
      <c r="T72" s="891"/>
      <c r="U72" s="891"/>
      <c r="V72" s="891">
        <v>800586</v>
      </c>
      <c r="W72" s="891"/>
      <c r="X72" s="891"/>
      <c r="Y72" s="891"/>
      <c r="Z72" s="891"/>
      <c r="AA72" s="891">
        <v>29902</v>
      </c>
      <c r="AB72" s="891"/>
      <c r="AC72" s="891"/>
      <c r="AD72" s="891"/>
      <c r="AE72" s="891"/>
      <c r="AF72" s="891">
        <v>29900</v>
      </c>
      <c r="AG72" s="891"/>
      <c r="AH72" s="891"/>
      <c r="AI72" s="891"/>
      <c r="AJ72" s="891"/>
      <c r="AK72" s="891">
        <v>5</v>
      </c>
      <c r="AL72" s="891"/>
      <c r="AM72" s="891"/>
      <c r="AN72" s="891"/>
      <c r="AO72" s="891"/>
      <c r="AP72" s="891" t="s">
        <v>579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30098</v>
      </c>
      <c r="AG88" s="902"/>
      <c r="AH88" s="902"/>
      <c r="AI88" s="902"/>
      <c r="AJ88" s="902"/>
      <c r="AK88" s="899"/>
      <c r="AL88" s="899"/>
      <c r="AM88" s="899"/>
      <c r="AN88" s="899"/>
      <c r="AO88" s="899"/>
      <c r="AP88" s="902">
        <v>894</v>
      </c>
      <c r="AQ88" s="902"/>
      <c r="AR88" s="902"/>
      <c r="AS88" s="902"/>
      <c r="AT88" s="902"/>
      <c r="AU88" s="902">
        <v>289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299</v>
      </c>
      <c r="AG109" s="955"/>
      <c r="AH109" s="955"/>
      <c r="AI109" s="955"/>
      <c r="AJ109" s="956"/>
      <c r="AK109" s="954" t="s">
        <v>298</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299</v>
      </c>
      <c r="BW109" s="955"/>
      <c r="BX109" s="955"/>
      <c r="BY109" s="955"/>
      <c r="BZ109" s="956"/>
      <c r="CA109" s="954" t="s">
        <v>298</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299</v>
      </c>
      <c r="DM109" s="955"/>
      <c r="DN109" s="955"/>
      <c r="DO109" s="955"/>
      <c r="DP109" s="956"/>
      <c r="DQ109" s="954" t="s">
        <v>298</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1152902</v>
      </c>
      <c r="AB110" s="962"/>
      <c r="AC110" s="962"/>
      <c r="AD110" s="962"/>
      <c r="AE110" s="963"/>
      <c r="AF110" s="964">
        <v>971504</v>
      </c>
      <c r="AG110" s="962"/>
      <c r="AH110" s="962"/>
      <c r="AI110" s="962"/>
      <c r="AJ110" s="963"/>
      <c r="AK110" s="964">
        <v>976050</v>
      </c>
      <c r="AL110" s="962"/>
      <c r="AM110" s="962"/>
      <c r="AN110" s="962"/>
      <c r="AO110" s="963"/>
      <c r="AP110" s="965">
        <v>11.4</v>
      </c>
      <c r="AQ110" s="966"/>
      <c r="AR110" s="966"/>
      <c r="AS110" s="966"/>
      <c r="AT110" s="967"/>
      <c r="AU110" s="968" t="s">
        <v>65</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6412347</v>
      </c>
      <c r="BR110" s="997"/>
      <c r="BS110" s="997"/>
      <c r="BT110" s="997"/>
      <c r="BU110" s="997"/>
      <c r="BV110" s="997">
        <v>5815049</v>
      </c>
      <c r="BW110" s="997"/>
      <c r="BX110" s="997"/>
      <c r="BY110" s="997"/>
      <c r="BZ110" s="997"/>
      <c r="CA110" s="997">
        <v>5045631</v>
      </c>
      <c r="CB110" s="997"/>
      <c r="CC110" s="997"/>
      <c r="CD110" s="997"/>
      <c r="CE110" s="997"/>
      <c r="CF110" s="1011">
        <v>58.9</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137</v>
      </c>
      <c r="DM110" s="997"/>
      <c r="DN110" s="997"/>
      <c r="DO110" s="997"/>
      <c r="DP110" s="997"/>
      <c r="DQ110" s="997" t="s">
        <v>431</v>
      </c>
      <c r="DR110" s="997"/>
      <c r="DS110" s="997"/>
      <c r="DT110" s="997"/>
      <c r="DU110" s="997"/>
      <c r="DV110" s="998" t="s">
        <v>430</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406</v>
      </c>
      <c r="AB111" s="1004"/>
      <c r="AC111" s="1004"/>
      <c r="AD111" s="1004"/>
      <c r="AE111" s="1005"/>
      <c r="AF111" s="1006" t="s">
        <v>430</v>
      </c>
      <c r="AG111" s="1004"/>
      <c r="AH111" s="1004"/>
      <c r="AI111" s="1004"/>
      <c r="AJ111" s="1005"/>
      <c r="AK111" s="1006" t="s">
        <v>406</v>
      </c>
      <c r="AL111" s="1004"/>
      <c r="AM111" s="1004"/>
      <c r="AN111" s="1004"/>
      <c r="AO111" s="1005"/>
      <c r="AP111" s="1007" t="s">
        <v>137</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137</v>
      </c>
      <c r="BR111" s="990"/>
      <c r="BS111" s="990"/>
      <c r="BT111" s="990"/>
      <c r="BU111" s="990"/>
      <c r="BV111" s="990" t="s">
        <v>406</v>
      </c>
      <c r="BW111" s="990"/>
      <c r="BX111" s="990"/>
      <c r="BY111" s="990"/>
      <c r="BZ111" s="990"/>
      <c r="CA111" s="990" t="s">
        <v>137</v>
      </c>
      <c r="CB111" s="990"/>
      <c r="CC111" s="990"/>
      <c r="CD111" s="990"/>
      <c r="CE111" s="990"/>
      <c r="CF111" s="984" t="s">
        <v>430</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431</v>
      </c>
      <c r="DM111" s="990"/>
      <c r="DN111" s="990"/>
      <c r="DO111" s="990"/>
      <c r="DP111" s="990"/>
      <c r="DQ111" s="990" t="s">
        <v>435</v>
      </c>
      <c r="DR111" s="990"/>
      <c r="DS111" s="990"/>
      <c r="DT111" s="990"/>
      <c r="DU111" s="990"/>
      <c r="DV111" s="991" t="s">
        <v>406</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137</v>
      </c>
      <c r="AB112" s="1029"/>
      <c r="AC112" s="1029"/>
      <c r="AD112" s="1029"/>
      <c r="AE112" s="1030"/>
      <c r="AF112" s="1031" t="s">
        <v>137</v>
      </c>
      <c r="AG112" s="1029"/>
      <c r="AH112" s="1029"/>
      <c r="AI112" s="1029"/>
      <c r="AJ112" s="1030"/>
      <c r="AK112" s="1031" t="s">
        <v>406</v>
      </c>
      <c r="AL112" s="1029"/>
      <c r="AM112" s="1029"/>
      <c r="AN112" s="1029"/>
      <c r="AO112" s="1030"/>
      <c r="AP112" s="1032" t="s">
        <v>430</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3700579</v>
      </c>
      <c r="BR112" s="990"/>
      <c r="BS112" s="990"/>
      <c r="BT112" s="990"/>
      <c r="BU112" s="990"/>
      <c r="BV112" s="990">
        <v>3650566</v>
      </c>
      <c r="BW112" s="990"/>
      <c r="BX112" s="990"/>
      <c r="BY112" s="990"/>
      <c r="BZ112" s="990"/>
      <c r="CA112" s="990">
        <v>3239570</v>
      </c>
      <c r="CB112" s="990"/>
      <c r="CC112" s="990"/>
      <c r="CD112" s="990"/>
      <c r="CE112" s="990"/>
      <c r="CF112" s="984">
        <v>37.799999999999997</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137</v>
      </c>
      <c r="DH112" s="990"/>
      <c r="DI112" s="990"/>
      <c r="DJ112" s="990"/>
      <c r="DK112" s="990"/>
      <c r="DL112" s="990" t="s">
        <v>440</v>
      </c>
      <c r="DM112" s="990"/>
      <c r="DN112" s="990"/>
      <c r="DO112" s="990"/>
      <c r="DP112" s="990"/>
      <c r="DQ112" s="990" t="s">
        <v>430</v>
      </c>
      <c r="DR112" s="990"/>
      <c r="DS112" s="990"/>
      <c r="DT112" s="990"/>
      <c r="DU112" s="990"/>
      <c r="DV112" s="991" t="s">
        <v>137</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451719</v>
      </c>
      <c r="AB113" s="1004"/>
      <c r="AC113" s="1004"/>
      <c r="AD113" s="1004"/>
      <c r="AE113" s="1005"/>
      <c r="AF113" s="1006">
        <v>429432</v>
      </c>
      <c r="AG113" s="1004"/>
      <c r="AH113" s="1004"/>
      <c r="AI113" s="1004"/>
      <c r="AJ113" s="1005"/>
      <c r="AK113" s="1006">
        <v>359950</v>
      </c>
      <c r="AL113" s="1004"/>
      <c r="AM113" s="1004"/>
      <c r="AN113" s="1004"/>
      <c r="AO113" s="1005"/>
      <c r="AP113" s="1007">
        <v>4.2</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168422</v>
      </c>
      <c r="BR113" s="990"/>
      <c r="BS113" s="990"/>
      <c r="BT113" s="990"/>
      <c r="BU113" s="990"/>
      <c r="BV113" s="990">
        <v>314042</v>
      </c>
      <c r="BW113" s="990"/>
      <c r="BX113" s="990"/>
      <c r="BY113" s="990"/>
      <c r="BZ113" s="990"/>
      <c r="CA113" s="990">
        <v>288932</v>
      </c>
      <c r="CB113" s="990"/>
      <c r="CC113" s="990"/>
      <c r="CD113" s="990"/>
      <c r="CE113" s="990"/>
      <c r="CF113" s="984">
        <v>3.4</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137</v>
      </c>
      <c r="DM113" s="1029"/>
      <c r="DN113" s="1029"/>
      <c r="DO113" s="1029"/>
      <c r="DP113" s="1030"/>
      <c r="DQ113" s="1031" t="s">
        <v>406</v>
      </c>
      <c r="DR113" s="1029"/>
      <c r="DS113" s="1029"/>
      <c r="DT113" s="1029"/>
      <c r="DU113" s="1030"/>
      <c r="DV113" s="1032" t="s">
        <v>430</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3973</v>
      </c>
      <c r="AB114" s="1029"/>
      <c r="AC114" s="1029"/>
      <c r="AD114" s="1029"/>
      <c r="AE114" s="1030"/>
      <c r="AF114" s="1031">
        <v>24760</v>
      </c>
      <c r="AG114" s="1029"/>
      <c r="AH114" s="1029"/>
      <c r="AI114" s="1029"/>
      <c r="AJ114" s="1030"/>
      <c r="AK114" s="1031">
        <v>25076</v>
      </c>
      <c r="AL114" s="1029"/>
      <c r="AM114" s="1029"/>
      <c r="AN114" s="1029"/>
      <c r="AO114" s="1030"/>
      <c r="AP114" s="1032">
        <v>0.3</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397692</v>
      </c>
      <c r="BR114" s="990"/>
      <c r="BS114" s="990"/>
      <c r="BT114" s="990"/>
      <c r="BU114" s="990"/>
      <c r="BV114" s="990">
        <v>599765</v>
      </c>
      <c r="BW114" s="990"/>
      <c r="BX114" s="990"/>
      <c r="BY114" s="990"/>
      <c r="BZ114" s="990"/>
      <c r="CA114" s="990">
        <v>303635</v>
      </c>
      <c r="CB114" s="990"/>
      <c r="CC114" s="990"/>
      <c r="CD114" s="990"/>
      <c r="CE114" s="990"/>
      <c r="CF114" s="984">
        <v>3.5</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406</v>
      </c>
      <c r="DH114" s="1029"/>
      <c r="DI114" s="1029"/>
      <c r="DJ114" s="1029"/>
      <c r="DK114" s="1030"/>
      <c r="DL114" s="1031" t="s">
        <v>406</v>
      </c>
      <c r="DM114" s="1029"/>
      <c r="DN114" s="1029"/>
      <c r="DO114" s="1029"/>
      <c r="DP114" s="1030"/>
      <c r="DQ114" s="1031" t="s">
        <v>430</v>
      </c>
      <c r="DR114" s="1029"/>
      <c r="DS114" s="1029"/>
      <c r="DT114" s="1029"/>
      <c r="DU114" s="1030"/>
      <c r="DV114" s="1032" t="s">
        <v>435</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406</v>
      </c>
      <c r="AB115" s="1004"/>
      <c r="AC115" s="1004"/>
      <c r="AD115" s="1004"/>
      <c r="AE115" s="1005"/>
      <c r="AF115" s="1006" t="s">
        <v>430</v>
      </c>
      <c r="AG115" s="1004"/>
      <c r="AH115" s="1004"/>
      <c r="AI115" s="1004"/>
      <c r="AJ115" s="1005"/>
      <c r="AK115" s="1006" t="s">
        <v>406</v>
      </c>
      <c r="AL115" s="1004"/>
      <c r="AM115" s="1004"/>
      <c r="AN115" s="1004"/>
      <c r="AO115" s="1005"/>
      <c r="AP115" s="1007" t="s">
        <v>440</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430</v>
      </c>
      <c r="CB115" s="990"/>
      <c r="CC115" s="990"/>
      <c r="CD115" s="990"/>
      <c r="CE115" s="990"/>
      <c r="CF115" s="984" t="s">
        <v>406</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137</v>
      </c>
      <c r="DH115" s="1029"/>
      <c r="DI115" s="1029"/>
      <c r="DJ115" s="1029"/>
      <c r="DK115" s="1030"/>
      <c r="DL115" s="1031" t="s">
        <v>430</v>
      </c>
      <c r="DM115" s="1029"/>
      <c r="DN115" s="1029"/>
      <c r="DO115" s="1029"/>
      <c r="DP115" s="1030"/>
      <c r="DQ115" s="1031" t="s">
        <v>406</v>
      </c>
      <c r="DR115" s="1029"/>
      <c r="DS115" s="1029"/>
      <c r="DT115" s="1029"/>
      <c r="DU115" s="1030"/>
      <c r="DV115" s="1032" t="s">
        <v>137</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137</v>
      </c>
      <c r="AG116" s="1029"/>
      <c r="AH116" s="1029"/>
      <c r="AI116" s="1029"/>
      <c r="AJ116" s="1030"/>
      <c r="AK116" s="1031" t="s">
        <v>430</v>
      </c>
      <c r="AL116" s="1029"/>
      <c r="AM116" s="1029"/>
      <c r="AN116" s="1029"/>
      <c r="AO116" s="1030"/>
      <c r="AP116" s="1032" t="s">
        <v>137</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137</v>
      </c>
      <c r="CB116" s="990"/>
      <c r="CC116" s="990"/>
      <c r="CD116" s="990"/>
      <c r="CE116" s="990"/>
      <c r="CF116" s="984" t="s">
        <v>430</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137</v>
      </c>
      <c r="DH116" s="1029"/>
      <c r="DI116" s="1029"/>
      <c r="DJ116" s="1029"/>
      <c r="DK116" s="1030"/>
      <c r="DL116" s="1031" t="s">
        <v>137</v>
      </c>
      <c r="DM116" s="1029"/>
      <c r="DN116" s="1029"/>
      <c r="DO116" s="1029"/>
      <c r="DP116" s="1030"/>
      <c r="DQ116" s="1031" t="s">
        <v>406</v>
      </c>
      <c r="DR116" s="1029"/>
      <c r="DS116" s="1029"/>
      <c r="DT116" s="1029"/>
      <c r="DU116" s="1030"/>
      <c r="DV116" s="1032" t="s">
        <v>430</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1608594</v>
      </c>
      <c r="AB117" s="1047"/>
      <c r="AC117" s="1047"/>
      <c r="AD117" s="1047"/>
      <c r="AE117" s="1048"/>
      <c r="AF117" s="1049">
        <v>1425696</v>
      </c>
      <c r="AG117" s="1047"/>
      <c r="AH117" s="1047"/>
      <c r="AI117" s="1047"/>
      <c r="AJ117" s="1048"/>
      <c r="AK117" s="1049">
        <v>1361076</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406</v>
      </c>
      <c r="BW117" s="990"/>
      <c r="BX117" s="990"/>
      <c r="BY117" s="990"/>
      <c r="BZ117" s="990"/>
      <c r="CA117" s="990" t="s">
        <v>430</v>
      </c>
      <c r="CB117" s="990"/>
      <c r="CC117" s="990"/>
      <c r="CD117" s="990"/>
      <c r="CE117" s="990"/>
      <c r="CF117" s="984" t="s">
        <v>430</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430</v>
      </c>
      <c r="DM117" s="1029"/>
      <c r="DN117" s="1029"/>
      <c r="DO117" s="1029"/>
      <c r="DP117" s="1030"/>
      <c r="DQ117" s="1031" t="s">
        <v>406</v>
      </c>
      <c r="DR117" s="1029"/>
      <c r="DS117" s="1029"/>
      <c r="DT117" s="1029"/>
      <c r="DU117" s="1030"/>
      <c r="DV117" s="1032" t="s">
        <v>440</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299</v>
      </c>
      <c r="AG118" s="955"/>
      <c r="AH118" s="955"/>
      <c r="AI118" s="955"/>
      <c r="AJ118" s="956"/>
      <c r="AK118" s="954" t="s">
        <v>298</v>
      </c>
      <c r="AL118" s="955"/>
      <c r="AM118" s="955"/>
      <c r="AN118" s="955"/>
      <c r="AO118" s="956"/>
      <c r="AP118" s="1041" t="s">
        <v>424</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440</v>
      </c>
      <c r="BW118" s="1068"/>
      <c r="BX118" s="1068"/>
      <c r="BY118" s="1068"/>
      <c r="BZ118" s="1068"/>
      <c r="CA118" s="1068" t="s">
        <v>435</v>
      </c>
      <c r="CB118" s="1068"/>
      <c r="CC118" s="1068"/>
      <c r="CD118" s="1068"/>
      <c r="CE118" s="1068"/>
      <c r="CF118" s="984" t="s">
        <v>430</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406</v>
      </c>
      <c r="DH118" s="1029"/>
      <c r="DI118" s="1029"/>
      <c r="DJ118" s="1029"/>
      <c r="DK118" s="1030"/>
      <c r="DL118" s="1031" t="s">
        <v>430</v>
      </c>
      <c r="DM118" s="1029"/>
      <c r="DN118" s="1029"/>
      <c r="DO118" s="1029"/>
      <c r="DP118" s="1030"/>
      <c r="DQ118" s="1031" t="s">
        <v>406</v>
      </c>
      <c r="DR118" s="1029"/>
      <c r="DS118" s="1029"/>
      <c r="DT118" s="1029"/>
      <c r="DU118" s="1030"/>
      <c r="DV118" s="1032" t="s">
        <v>406</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406</v>
      </c>
      <c r="AB119" s="962"/>
      <c r="AC119" s="962"/>
      <c r="AD119" s="962"/>
      <c r="AE119" s="963"/>
      <c r="AF119" s="964" t="s">
        <v>430</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458</v>
      </c>
      <c r="BP119" s="1076"/>
      <c r="BQ119" s="1067">
        <v>10679040</v>
      </c>
      <c r="BR119" s="1068"/>
      <c r="BS119" s="1068"/>
      <c r="BT119" s="1068"/>
      <c r="BU119" s="1068"/>
      <c r="BV119" s="1068">
        <v>10379422</v>
      </c>
      <c r="BW119" s="1068"/>
      <c r="BX119" s="1068"/>
      <c r="BY119" s="1068"/>
      <c r="BZ119" s="1068"/>
      <c r="CA119" s="1068">
        <v>8877768</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406</v>
      </c>
      <c r="DH119" s="1054"/>
      <c r="DI119" s="1054"/>
      <c r="DJ119" s="1054"/>
      <c r="DK119" s="1055"/>
      <c r="DL119" s="1053" t="s">
        <v>430</v>
      </c>
      <c r="DM119" s="1054"/>
      <c r="DN119" s="1054"/>
      <c r="DO119" s="1054"/>
      <c r="DP119" s="1055"/>
      <c r="DQ119" s="1053" t="s">
        <v>430</v>
      </c>
      <c r="DR119" s="1054"/>
      <c r="DS119" s="1054"/>
      <c r="DT119" s="1054"/>
      <c r="DU119" s="1055"/>
      <c r="DV119" s="1056" t="s">
        <v>440</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406</v>
      </c>
      <c r="AB120" s="1029"/>
      <c r="AC120" s="1029"/>
      <c r="AD120" s="1029"/>
      <c r="AE120" s="1030"/>
      <c r="AF120" s="1031" t="s">
        <v>430</v>
      </c>
      <c r="AG120" s="1029"/>
      <c r="AH120" s="1029"/>
      <c r="AI120" s="1029"/>
      <c r="AJ120" s="1030"/>
      <c r="AK120" s="1031" t="s">
        <v>430</v>
      </c>
      <c r="AL120" s="1029"/>
      <c r="AM120" s="1029"/>
      <c r="AN120" s="1029"/>
      <c r="AO120" s="1030"/>
      <c r="AP120" s="1032" t="s">
        <v>440</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4410366</v>
      </c>
      <c r="BR120" s="997"/>
      <c r="BS120" s="997"/>
      <c r="BT120" s="997"/>
      <c r="BU120" s="997"/>
      <c r="BV120" s="997">
        <v>4844845</v>
      </c>
      <c r="BW120" s="997"/>
      <c r="BX120" s="997"/>
      <c r="BY120" s="997"/>
      <c r="BZ120" s="997"/>
      <c r="CA120" s="997">
        <v>4552735</v>
      </c>
      <c r="CB120" s="997"/>
      <c r="CC120" s="997"/>
      <c r="CD120" s="997"/>
      <c r="CE120" s="997"/>
      <c r="CF120" s="1011">
        <v>53.2</v>
      </c>
      <c r="CG120" s="1012"/>
      <c r="CH120" s="1012"/>
      <c r="CI120" s="1012"/>
      <c r="CJ120" s="1012"/>
      <c r="CK120" s="1077" t="s">
        <v>462</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2541421</v>
      </c>
      <c r="DH120" s="997"/>
      <c r="DI120" s="997"/>
      <c r="DJ120" s="997"/>
      <c r="DK120" s="997"/>
      <c r="DL120" s="997">
        <v>2549163</v>
      </c>
      <c r="DM120" s="997"/>
      <c r="DN120" s="997"/>
      <c r="DO120" s="997"/>
      <c r="DP120" s="997"/>
      <c r="DQ120" s="997">
        <v>2208973</v>
      </c>
      <c r="DR120" s="997"/>
      <c r="DS120" s="997"/>
      <c r="DT120" s="997"/>
      <c r="DU120" s="997"/>
      <c r="DV120" s="998">
        <v>25.8</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406</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1667316</v>
      </c>
      <c r="BR121" s="990"/>
      <c r="BS121" s="990"/>
      <c r="BT121" s="990"/>
      <c r="BU121" s="990"/>
      <c r="BV121" s="990">
        <v>1524273</v>
      </c>
      <c r="BW121" s="990"/>
      <c r="BX121" s="990"/>
      <c r="BY121" s="990"/>
      <c r="BZ121" s="990"/>
      <c r="CA121" s="990">
        <v>1401083</v>
      </c>
      <c r="CB121" s="990"/>
      <c r="CC121" s="990"/>
      <c r="CD121" s="990"/>
      <c r="CE121" s="990"/>
      <c r="CF121" s="984">
        <v>16.399999999999999</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1155036</v>
      </c>
      <c r="DH121" s="990"/>
      <c r="DI121" s="990"/>
      <c r="DJ121" s="990"/>
      <c r="DK121" s="990"/>
      <c r="DL121" s="990">
        <v>1100395</v>
      </c>
      <c r="DM121" s="990"/>
      <c r="DN121" s="990"/>
      <c r="DO121" s="990"/>
      <c r="DP121" s="990"/>
      <c r="DQ121" s="990">
        <v>1029992</v>
      </c>
      <c r="DR121" s="990"/>
      <c r="DS121" s="990"/>
      <c r="DT121" s="990"/>
      <c r="DU121" s="990"/>
      <c r="DV121" s="991">
        <v>12</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430</v>
      </c>
      <c r="AG122" s="1029"/>
      <c r="AH122" s="1029"/>
      <c r="AI122" s="1029"/>
      <c r="AJ122" s="1030"/>
      <c r="AK122" s="1031" t="s">
        <v>406</v>
      </c>
      <c r="AL122" s="1029"/>
      <c r="AM122" s="1029"/>
      <c r="AN122" s="1029"/>
      <c r="AO122" s="1030"/>
      <c r="AP122" s="1032" t="s">
        <v>406</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8797944</v>
      </c>
      <c r="BR122" s="1068"/>
      <c r="BS122" s="1068"/>
      <c r="BT122" s="1068"/>
      <c r="BU122" s="1068"/>
      <c r="BV122" s="1068">
        <v>8231540</v>
      </c>
      <c r="BW122" s="1068"/>
      <c r="BX122" s="1068"/>
      <c r="BY122" s="1068"/>
      <c r="BZ122" s="1068"/>
      <c r="CA122" s="1068">
        <v>7586401</v>
      </c>
      <c r="CB122" s="1068"/>
      <c r="CC122" s="1068"/>
      <c r="CD122" s="1068"/>
      <c r="CE122" s="1068"/>
      <c r="CF122" s="1088">
        <v>88.6</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4122</v>
      </c>
      <c r="DH122" s="990"/>
      <c r="DI122" s="990"/>
      <c r="DJ122" s="990"/>
      <c r="DK122" s="990"/>
      <c r="DL122" s="990">
        <v>1008</v>
      </c>
      <c r="DM122" s="990"/>
      <c r="DN122" s="990"/>
      <c r="DO122" s="990"/>
      <c r="DP122" s="990"/>
      <c r="DQ122" s="990">
        <v>605</v>
      </c>
      <c r="DR122" s="990"/>
      <c r="DS122" s="990"/>
      <c r="DT122" s="990"/>
      <c r="DU122" s="990"/>
      <c r="DV122" s="991">
        <v>0</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440</v>
      </c>
      <c r="AB123" s="1029"/>
      <c r="AC123" s="1029"/>
      <c r="AD123" s="1029"/>
      <c r="AE123" s="1030"/>
      <c r="AF123" s="1031" t="s">
        <v>430</v>
      </c>
      <c r="AG123" s="1029"/>
      <c r="AH123" s="1029"/>
      <c r="AI123" s="1029"/>
      <c r="AJ123" s="1030"/>
      <c r="AK123" s="1031" t="s">
        <v>440</v>
      </c>
      <c r="AL123" s="1029"/>
      <c r="AM123" s="1029"/>
      <c r="AN123" s="1029"/>
      <c r="AO123" s="1030"/>
      <c r="AP123" s="1032" t="s">
        <v>430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468</v>
      </c>
      <c r="BP123" s="1076"/>
      <c r="BQ123" s="1135">
        <v>14875626</v>
      </c>
      <c r="BR123" s="1136"/>
      <c r="BS123" s="1136"/>
      <c r="BT123" s="1136"/>
      <c r="BU123" s="1136"/>
      <c r="BV123" s="1136">
        <v>14600658</v>
      </c>
      <c r="BW123" s="1136"/>
      <c r="BX123" s="1136"/>
      <c r="BY123" s="1136"/>
      <c r="BZ123" s="1136"/>
      <c r="CA123" s="1136">
        <v>13540219</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440</v>
      </c>
      <c r="DH123" s="1029"/>
      <c r="DI123" s="1029"/>
      <c r="DJ123" s="1029"/>
      <c r="DK123" s="1030"/>
      <c r="DL123" s="1031" t="s">
        <v>430</v>
      </c>
      <c r="DM123" s="1029"/>
      <c r="DN123" s="1029"/>
      <c r="DO123" s="1029"/>
      <c r="DP123" s="1030"/>
      <c r="DQ123" s="1031" t="s">
        <v>406</v>
      </c>
      <c r="DR123" s="1029"/>
      <c r="DS123" s="1029"/>
      <c r="DT123" s="1029"/>
      <c r="DU123" s="1030"/>
      <c r="DV123" s="1032" t="s">
        <v>440</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406</v>
      </c>
      <c r="AG124" s="1029"/>
      <c r="AH124" s="1029"/>
      <c r="AI124" s="1029"/>
      <c r="AJ124" s="1030"/>
      <c r="AK124" s="1031" t="s">
        <v>440</v>
      </c>
      <c r="AL124" s="1029"/>
      <c r="AM124" s="1029"/>
      <c r="AN124" s="1029"/>
      <c r="AO124" s="1030"/>
      <c r="AP124" s="1032" t="s">
        <v>440</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406</v>
      </c>
      <c r="BR124" s="1098"/>
      <c r="BS124" s="1098"/>
      <c r="BT124" s="1098"/>
      <c r="BU124" s="1098"/>
      <c r="BV124" s="1098" t="s">
        <v>430</v>
      </c>
      <c r="BW124" s="1098"/>
      <c r="BX124" s="1098"/>
      <c r="BY124" s="1098"/>
      <c r="BZ124" s="1098"/>
      <c r="CA124" s="1098" t="s">
        <v>430</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472</v>
      </c>
      <c r="DH124" s="1054"/>
      <c r="DI124" s="1054"/>
      <c r="DJ124" s="1054"/>
      <c r="DK124" s="1055"/>
      <c r="DL124" s="1053" t="s">
        <v>473</v>
      </c>
      <c r="DM124" s="1054"/>
      <c r="DN124" s="1054"/>
      <c r="DO124" s="1054"/>
      <c r="DP124" s="1055"/>
      <c r="DQ124" s="1053" t="s">
        <v>473</v>
      </c>
      <c r="DR124" s="1054"/>
      <c r="DS124" s="1054"/>
      <c r="DT124" s="1054"/>
      <c r="DU124" s="1055"/>
      <c r="DV124" s="1056" t="s">
        <v>472</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137</v>
      </c>
      <c r="AG125" s="1029"/>
      <c r="AH125" s="1029"/>
      <c r="AI125" s="1029"/>
      <c r="AJ125" s="1030"/>
      <c r="AK125" s="1031" t="s">
        <v>406</v>
      </c>
      <c r="AL125" s="1029"/>
      <c r="AM125" s="1029"/>
      <c r="AN125" s="1029"/>
      <c r="AO125" s="1030"/>
      <c r="AP125" s="1032" t="s">
        <v>406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473</v>
      </c>
      <c r="DM125" s="997"/>
      <c r="DN125" s="997"/>
      <c r="DO125" s="997"/>
      <c r="DP125" s="997"/>
      <c r="DQ125" s="997" t="s">
        <v>406</v>
      </c>
      <c r="DR125" s="997"/>
      <c r="DS125" s="997"/>
      <c r="DT125" s="997"/>
      <c r="DU125" s="997"/>
      <c r="DV125" s="998" t="s">
        <v>406</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406</v>
      </c>
      <c r="AB126" s="1029"/>
      <c r="AC126" s="1029"/>
      <c r="AD126" s="1029"/>
      <c r="AE126" s="1030"/>
      <c r="AF126" s="1031" t="s">
        <v>137</v>
      </c>
      <c r="AG126" s="1029"/>
      <c r="AH126" s="1029"/>
      <c r="AI126" s="1029"/>
      <c r="AJ126" s="1030"/>
      <c r="AK126" s="1031" t="s">
        <v>472</v>
      </c>
      <c r="AL126" s="1029"/>
      <c r="AM126" s="1029"/>
      <c r="AN126" s="1029"/>
      <c r="AO126" s="1030"/>
      <c r="AP126" s="1032" t="s">
        <v>406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406</v>
      </c>
      <c r="DH126" s="990"/>
      <c r="DI126" s="990"/>
      <c r="DJ126" s="990"/>
      <c r="DK126" s="990"/>
      <c r="DL126" s="990" t="s">
        <v>406</v>
      </c>
      <c r="DM126" s="990"/>
      <c r="DN126" s="990"/>
      <c r="DO126" s="990"/>
      <c r="DP126" s="990"/>
      <c r="DQ126" s="990" t="s">
        <v>406</v>
      </c>
      <c r="DR126" s="990"/>
      <c r="DS126" s="990"/>
      <c r="DT126" s="990"/>
      <c r="DU126" s="990"/>
      <c r="DV126" s="991" t="s">
        <v>473</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478</v>
      </c>
      <c r="AB127" s="1029"/>
      <c r="AC127" s="1029"/>
      <c r="AD127" s="1029"/>
      <c r="AE127" s="1030"/>
      <c r="AF127" s="1031" t="s">
        <v>473</v>
      </c>
      <c r="AG127" s="1029"/>
      <c r="AH127" s="1029"/>
      <c r="AI127" s="1029"/>
      <c r="AJ127" s="1030"/>
      <c r="AK127" s="1031" t="s">
        <v>406</v>
      </c>
      <c r="AL127" s="1029"/>
      <c r="AM127" s="1029"/>
      <c r="AN127" s="1029"/>
      <c r="AO127" s="1030"/>
      <c r="AP127" s="1032" t="s">
        <v>406</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406</v>
      </c>
      <c r="DH127" s="990"/>
      <c r="DI127" s="990"/>
      <c r="DJ127" s="990"/>
      <c r="DK127" s="990"/>
      <c r="DL127" s="990" t="s">
        <v>406</v>
      </c>
      <c r="DM127" s="990"/>
      <c r="DN127" s="990"/>
      <c r="DO127" s="990"/>
      <c r="DP127" s="990"/>
      <c r="DQ127" s="990" t="s">
        <v>406</v>
      </c>
      <c r="DR127" s="990"/>
      <c r="DS127" s="990"/>
      <c r="DT127" s="990"/>
      <c r="DU127" s="990"/>
      <c r="DV127" s="991" t="s">
        <v>406</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187982</v>
      </c>
      <c r="AB128" s="1118"/>
      <c r="AC128" s="1118"/>
      <c r="AD128" s="1118"/>
      <c r="AE128" s="1119"/>
      <c r="AF128" s="1120">
        <v>221123</v>
      </c>
      <c r="AG128" s="1118"/>
      <c r="AH128" s="1118"/>
      <c r="AI128" s="1118"/>
      <c r="AJ128" s="1119"/>
      <c r="AK128" s="1120">
        <v>226302</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473</v>
      </c>
      <c r="BG128" s="1125"/>
      <c r="BH128" s="1125"/>
      <c r="BI128" s="1125"/>
      <c r="BJ128" s="1125"/>
      <c r="BK128" s="1125"/>
      <c r="BL128" s="1126"/>
      <c r="BM128" s="1124">
        <v>13.45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406</v>
      </c>
      <c r="DH128" s="1110"/>
      <c r="DI128" s="1110"/>
      <c r="DJ128" s="1110"/>
      <c r="DK128" s="1110"/>
      <c r="DL128" s="1110" t="s">
        <v>137</v>
      </c>
      <c r="DM128" s="1110"/>
      <c r="DN128" s="1110"/>
      <c r="DO128" s="1110"/>
      <c r="DP128" s="1110"/>
      <c r="DQ128" s="1110" t="s">
        <v>406</v>
      </c>
      <c r="DR128" s="1110"/>
      <c r="DS128" s="1110"/>
      <c r="DT128" s="1110"/>
      <c r="DU128" s="1110"/>
      <c r="DV128" s="1111" t="s">
        <v>406</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10056993</v>
      </c>
      <c r="AB129" s="1029"/>
      <c r="AC129" s="1029"/>
      <c r="AD129" s="1029"/>
      <c r="AE129" s="1030"/>
      <c r="AF129" s="1031">
        <v>8493845</v>
      </c>
      <c r="AG129" s="1029"/>
      <c r="AH129" s="1029"/>
      <c r="AI129" s="1029"/>
      <c r="AJ129" s="1030"/>
      <c r="AK129" s="1031">
        <v>9350772</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473</v>
      </c>
      <c r="BG129" s="1139"/>
      <c r="BH129" s="1139"/>
      <c r="BI129" s="1139"/>
      <c r="BJ129" s="1139"/>
      <c r="BK129" s="1139"/>
      <c r="BL129" s="1140"/>
      <c r="BM129" s="1138">
        <v>18.45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795157</v>
      </c>
      <c r="AB130" s="1029"/>
      <c r="AC130" s="1029"/>
      <c r="AD130" s="1029"/>
      <c r="AE130" s="1030"/>
      <c r="AF130" s="1031">
        <v>802861</v>
      </c>
      <c r="AG130" s="1029"/>
      <c r="AH130" s="1029"/>
      <c r="AI130" s="1029"/>
      <c r="AJ130" s="1030"/>
      <c r="AK130" s="1031">
        <v>788959</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5.3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9261836</v>
      </c>
      <c r="AB131" s="1054"/>
      <c r="AC131" s="1054"/>
      <c r="AD131" s="1054"/>
      <c r="AE131" s="1055"/>
      <c r="AF131" s="1053">
        <v>7690984</v>
      </c>
      <c r="AG131" s="1054"/>
      <c r="AH131" s="1054"/>
      <c r="AI131" s="1054"/>
      <c r="AJ131" s="1055"/>
      <c r="AK131" s="1053">
        <v>8561813</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473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6.7530347109999997</v>
      </c>
      <c r="AB132" s="1170"/>
      <c r="AC132" s="1170"/>
      <c r="AD132" s="1170"/>
      <c r="AE132" s="1171"/>
      <c r="AF132" s="1172">
        <v>5.2231547999999997</v>
      </c>
      <c r="AG132" s="1170"/>
      <c r="AH132" s="1170"/>
      <c r="AI132" s="1170"/>
      <c r="AJ132" s="1171"/>
      <c r="AK132" s="1172">
        <v>4.0390393949999996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7.3</v>
      </c>
      <c r="AB133" s="1153"/>
      <c r="AC133" s="1153"/>
      <c r="AD133" s="1153"/>
      <c r="AE133" s="1154"/>
      <c r="AF133" s="1152">
        <v>6.5</v>
      </c>
      <c r="AG133" s="1153"/>
      <c r="AH133" s="1153"/>
      <c r="AI133" s="1153"/>
      <c r="AJ133" s="1154"/>
      <c r="AK133" s="1152">
        <v>5.3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tWQh6HX4h7JKKuzfkGTUTHykXMZkQR2SRCo9yTtYALt3HlvrGPEKoHZXujYyIn1jdfvITvvveLM2DsnPyE1HQ==" saltValue="3DvlTxEkgcyV2ZPkM9Wo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NuxEvz09g08H2VFOdTv0kHL4z3XxMF4LhFRazNLzj4ixGTy/vUCV7Lclq7M3J4Aq17zKH/HUdbi1FYDX2T2NA==" saltValue="dMAlLOltBKCMOr/mxdPb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5iVZNrTRTGgnjEUfZp+kkUGUpukDu2kWuUFogDwFMms7L3nuAkADye8Y2T6vakuW7XEdBVtl9ogLSll3Uu8Rw==" saltValue="KAoDFN8unNxpe9rKu5G6v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2954249</v>
      </c>
      <c r="AP9" s="292">
        <v>71740</v>
      </c>
      <c r="AQ9" s="293">
        <v>63745</v>
      </c>
      <c r="AR9" s="294">
        <v>12.5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234159</v>
      </c>
      <c r="AP10" s="295">
        <v>5686</v>
      </c>
      <c r="AQ10" s="296">
        <v>6933</v>
      </c>
      <c r="AR10" s="297">
        <v>-18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9261</v>
      </c>
      <c r="AP11" s="295">
        <v>225</v>
      </c>
      <c r="AQ11" s="296">
        <v>8657</v>
      </c>
      <c r="AR11" s="297">
        <v>-97.4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20</v>
      </c>
      <c r="AP12" s="295">
        <v>0</v>
      </c>
      <c r="AQ12" s="296">
        <v>309</v>
      </c>
      <c r="AR12" s="297">
        <v>-100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97563</v>
      </c>
      <c r="AP14" s="295">
        <v>2369</v>
      </c>
      <c r="AQ14" s="296">
        <v>2823</v>
      </c>
      <c r="AR14" s="297">
        <v>-16.100000000000001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63639</v>
      </c>
      <c r="AP15" s="295">
        <v>1545</v>
      </c>
      <c r="AQ15" s="296">
        <v>1311</v>
      </c>
      <c r="AR15" s="297">
        <v>17.8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-197131</v>
      </c>
      <c r="AP16" s="295">
        <v>-4787</v>
      </c>
      <c r="AQ16" s="296">
        <v>-5769</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3161760</v>
      </c>
      <c r="AP17" s="295">
        <v>76779</v>
      </c>
      <c r="AQ17" s="296">
        <v>78008</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7.63</v>
      </c>
      <c r="AP21" s="308">
        <v>7.6</v>
      </c>
      <c r="AQ21" s="309">
        <v>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101.4</v>
      </c>
      <c r="AP22" s="313">
        <v>97</v>
      </c>
      <c r="AQ22" s="314">
        <v>4.4000000000000004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976050</v>
      </c>
      <c r="AP32" s="322">
        <v>23702</v>
      </c>
      <c r="AQ32" s="323">
        <v>35085</v>
      </c>
      <c r="AR32" s="324">
        <v>-32.4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359950</v>
      </c>
      <c r="AP35" s="322">
        <v>8741</v>
      </c>
      <c r="AQ35" s="323">
        <v>14585</v>
      </c>
      <c r="AR35" s="324">
        <v>-40.1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25076</v>
      </c>
      <c r="AP36" s="322">
        <v>609</v>
      </c>
      <c r="AQ36" s="323">
        <v>2514</v>
      </c>
      <c r="AR36" s="324">
        <v>-75.8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511</v>
      </c>
      <c r="AP37" s="322" t="s">
        <v>511</v>
      </c>
      <c r="AQ37" s="323">
        <v>688</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-226302</v>
      </c>
      <c r="AP39" s="322">
        <v>-5495</v>
      </c>
      <c r="AQ39" s="323">
        <v>-3106</v>
      </c>
      <c r="AR39" s="324">
        <v>76.900000000000006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-788959</v>
      </c>
      <c r="AP40" s="322">
        <v>-19159</v>
      </c>
      <c r="AQ40" s="323">
        <v>-35380</v>
      </c>
      <c r="AR40" s="324">
        <v>-45.8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345815</v>
      </c>
      <c r="AP41" s="322">
        <v>8398</v>
      </c>
      <c r="AQ41" s="323">
        <v>14388</v>
      </c>
      <c r="AR41" s="324">
        <v>-41.6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1327070</v>
      </c>
      <c r="AN51" s="344">
        <v>33878</v>
      </c>
      <c r="AO51" s="345">
        <v>-44.4</v>
      </c>
      <c r="AP51" s="346">
        <v>69477</v>
      </c>
      <c r="AQ51" s="347">
        <v>43.5</v>
      </c>
      <c r="AR51" s="348">
        <v>-87.9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782615</v>
      </c>
      <c r="AN52" s="352">
        <v>19979</v>
      </c>
      <c r="AO52" s="353">
        <v>-31.4</v>
      </c>
      <c r="AP52" s="354">
        <v>31528</v>
      </c>
      <c r="AQ52" s="355">
        <v>31.8</v>
      </c>
      <c r="AR52" s="356">
        <v>-63.2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976021</v>
      </c>
      <c r="AN53" s="344">
        <v>24792</v>
      </c>
      <c r="AO53" s="345">
        <v>-26.8</v>
      </c>
      <c r="AP53" s="346">
        <v>59668</v>
      </c>
      <c r="AQ53" s="347">
        <v>-14.1</v>
      </c>
      <c r="AR53" s="348">
        <v>-12.7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695485</v>
      </c>
      <c r="AN54" s="352">
        <v>17666</v>
      </c>
      <c r="AO54" s="353">
        <v>-11.6</v>
      </c>
      <c r="AP54" s="354">
        <v>31515</v>
      </c>
      <c r="AQ54" s="355">
        <v>0</v>
      </c>
      <c r="AR54" s="356">
        <v>-11.6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1462619</v>
      </c>
      <c r="AN55" s="344">
        <v>36701</v>
      </c>
      <c r="AO55" s="345">
        <v>48</v>
      </c>
      <c r="AP55" s="346">
        <v>56894</v>
      </c>
      <c r="AQ55" s="347">
        <v>-4.5999999999999996</v>
      </c>
      <c r="AR55" s="348">
        <v>52.6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1060946</v>
      </c>
      <c r="AN56" s="352">
        <v>26622</v>
      </c>
      <c r="AO56" s="353">
        <v>50.7</v>
      </c>
      <c r="AP56" s="354">
        <v>32548</v>
      </c>
      <c r="AQ56" s="355">
        <v>3.3</v>
      </c>
      <c r="AR56" s="356">
        <v>47.4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2085573</v>
      </c>
      <c r="AN57" s="344">
        <v>51438</v>
      </c>
      <c r="AO57" s="345">
        <v>40.200000000000003</v>
      </c>
      <c r="AP57" s="346">
        <v>57122</v>
      </c>
      <c r="AQ57" s="347">
        <v>0.4</v>
      </c>
      <c r="AR57" s="348">
        <v>39.799999999999997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926693</v>
      </c>
      <c r="AN58" s="352">
        <v>22856</v>
      </c>
      <c r="AO58" s="353">
        <v>-14.1</v>
      </c>
      <c r="AP58" s="354">
        <v>36191</v>
      </c>
      <c r="AQ58" s="355">
        <v>11.2</v>
      </c>
      <c r="AR58" s="356">
        <v>-25.3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2017997</v>
      </c>
      <c r="AN59" s="344">
        <v>49004</v>
      </c>
      <c r="AO59" s="345">
        <v>-4.7</v>
      </c>
      <c r="AP59" s="346">
        <v>53655</v>
      </c>
      <c r="AQ59" s="347">
        <v>-6.1</v>
      </c>
      <c r="AR59" s="348">
        <v>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1341153</v>
      </c>
      <c r="AN60" s="352">
        <v>32568</v>
      </c>
      <c r="AO60" s="353">
        <v>42.5</v>
      </c>
      <c r="AP60" s="354">
        <v>32719</v>
      </c>
      <c r="AQ60" s="355">
        <v>-9.6</v>
      </c>
      <c r="AR60" s="356">
        <v>52.1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1573856</v>
      </c>
      <c r="AN61" s="359">
        <v>39163</v>
      </c>
      <c r="AO61" s="360">
        <v>2.5</v>
      </c>
      <c r="AP61" s="361">
        <v>59363</v>
      </c>
      <c r="AQ61" s="362">
        <v>3.8</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961378</v>
      </c>
      <c r="AN62" s="352">
        <v>23938</v>
      </c>
      <c r="AO62" s="353">
        <v>7.2</v>
      </c>
      <c r="AP62" s="354">
        <v>32900</v>
      </c>
      <c r="AQ62" s="355">
        <v>7.3</v>
      </c>
      <c r="AR62" s="356">
        <v>-0.1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BACy0qTDrBmJnF5Ct1jhCzU9gcCjrJViRyN7tvpIGK2sqCfMMbLSAEioobo2hVGbFPopk7JSrMfrQFrL260LQ==" saltValue="vwnPTu+PSrhEWEXCTEzI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Q3+Eat6RVb6ASD+bxPpYP49EoBNB/SpFGfUOVXpuqpahfPwJF/sHMnoM0kTU7vo06fXd7dvCgiVEBP94lUQqA==" saltValue="rBz5EMNEl4wtq6oP1fGG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jqU619GsH9drG0sFo14TmZXGL6ROu4ccJVaxD1chPQxnTGBjiVWNgijUD618FZtkymzJcGfNH62wKQWhixWCg==" saltValue="vTi+G/f3dautCS0mkzEX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32</v>
      </c>
      <c r="G47" s="12">
        <v>26.99</v>
      </c>
      <c r="H47" s="12">
        <v>25.85</v>
      </c>
      <c r="I47" s="12">
        <v>35.61</v>
      </c>
      <c r="J47" s="13">
        <v>28.38</v>
      </c>
    </row>
    <row r="48" spans="2:10" ht="57.75" customHeight="1" x14ac:dyDescent="0.15">
      <c r="B48" s="14"/>
      <c r="C48" s="1214" t="s">
        <v>4</v>
      </c>
      <c r="D48" s="1214"/>
      <c r="E48" s="1215"/>
      <c r="F48" s="15">
        <v>9.6199999999999992</v>
      </c>
      <c r="G48" s="16">
        <v>9.01</v>
      </c>
      <c r="H48" s="16">
        <v>9.67</v>
      </c>
      <c r="I48" s="16">
        <v>7.42</v>
      </c>
      <c r="J48" s="17">
        <v>8.11</v>
      </c>
    </row>
    <row r="49" spans="2:10" ht="57.75" customHeight="1" thickBot="1" x14ac:dyDescent="0.2">
      <c r="B49" s="18"/>
      <c r="C49" s="1216" t="s">
        <v>5</v>
      </c>
      <c r="D49" s="1216"/>
      <c r="E49" s="1217"/>
      <c r="F49" s="19">
        <v>2.94</v>
      </c>
      <c r="G49" s="20" t="s">
        <v>558</v>
      </c>
      <c r="H49" s="20">
        <v>1.76</v>
      </c>
      <c r="I49" s="20">
        <v>0.98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JQbh2S7uQvkd/urTDRPKSTNkVzN4E7/s/EQNUBFgaiCcOywMX8pjeSJ4BHeChBQroxcU0o5C9pwHIZWOzzW0A==" saltValue="PZKZ/H66yUparNZrXV+I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2019-03-26T00:31:18Z</cp:lastPrinted>
  <dcterms:created xsi:type="dcterms:W3CDTF">2019-02-14T03:25:01Z</dcterms:created>
  <dcterms:modified xsi:type="dcterms:W3CDTF">2019-11-22T01:49:03Z</dcterms:modified>
  <cp:category/>
</cp:coreProperties>
</file>