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32愛西市\"/>
    </mc:Choice>
  </mc:AlternateContent>
  <bookViews>
    <workbookView xWindow="0" yWindow="0" windowWidth="20490" windowHeight="5280" tabRatio="9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CO34" i="10"/>
  <c r="C34" i="10"/>
  <c r="U34" i="10" l="1"/>
  <c r="U35" i="10" s="1"/>
  <c r="U36" i="10" s="1"/>
  <c r="U37" i="10" s="1"/>
  <c r="U38"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alcChain>
</file>

<file path=xl/sharedStrings.xml><?xml version="1.0" encoding="utf-8"?>
<sst xmlns="http://schemas.openxmlformats.org/spreadsheetml/2006/main" count="1150" uniqueCount="614">
  <si>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</si>
  <si>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</si>
  <si>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</si>
  <si>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</si>
  <si>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</si>
  <si>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</si>
  <si>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</si>
  <si>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</si>
  <si>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</si>
  <si>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</si>
  <si>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</si>
  <si>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</si>
  <si>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</si>
  <si>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</si>
  <si>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</si>
  <si>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</si>
  <si>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</si>
  <si>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</si>
  <si>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</si>
  <si>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</si>
  <si>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</si>
  <si>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</si>
  <si>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</si>
  <si>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</si>
  <si>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</si>
  <si>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</si>
  <si>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</si>
  <si>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</si>
  <si>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</si>
  <si>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</si>
  <si>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</si>
  <si>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</si>
  <si>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</si>
  <si>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</si>
  <si>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</si>
  <si>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</si>
  <si>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</si>
  <si>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</si>
  <si>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</si>
  <si>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</si>
  <si>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</si>
  <si>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</si>
  <si>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</si>
  <si>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</si>
  <si>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</si>
  <si>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</si>
  <si>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</si>
  <si>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</si>
  <si>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</si>
  <si>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</si>
  <si>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</si>
  <si>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</si>
  <si>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</si>
  <si>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</si>
  <si>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</si>
  <si>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</si>
  <si>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</si>
  <si>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</si>
  <si>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</si>
  <si>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</si>
  <si>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</si>
  <si>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</si>
  <si>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</si>
  <si>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</si>
  <si>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</si>
  <si>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</si>
  <si>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</si>
  <si>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</si>
  <si>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</si>
  <si>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</si>
  <si>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</si>
  <si>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</si>
  <si>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</si>
  <si>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</si>
  <si>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</si>
  <si>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</si>
  <si>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</si>
  <si>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</si>
  <si>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</si>
  <si>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</si>
  <si>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</si>
  <si>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</si>
  <si>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</si>
  <si>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</si>
  <si>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</si>
  <si>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</si>
  <si>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</si>
  <si>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</si>
  <si>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</si>
  <si>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</si>
  <si>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</si>
  <si>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</si>
  <si>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</si>
  <si>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</si>
  <si>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</si>
  <si>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</si>
  <si>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</si>
  <si>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</si>
  <si>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</si>
  <si>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</si>
  <si>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</si>
  <si>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</si>
  <si>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</si>
  <si>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</si>
  <si>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</si>
  <si>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</si>
  <si>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</si>
  <si>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</si>
  <si>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</si>
  <si>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</si>
  <si>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</si>
  <si>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</si>
  <si>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</si>
  <si>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</si>
  <si>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</si>
  <si>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</si>
  <si>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</si>
  <si>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</si>
  <si>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</si>
  <si>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</si>
  <si>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</si>
  <si>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</si>
  <si>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</si>
  <si>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</si>
  <si>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</si>
  <si>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</si>
  <si>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</si>
  <si>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</si>
  <si>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</si>
  <si>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</si>
  <si>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</si>
  <si>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</si>
  <si>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</si>
  <si>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</si>
  <si>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</si>
  <si>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</si>
  <si>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</si>
  <si>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</si>
  <si>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</si>
  <si>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</si>
  <si>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</si>
  <si>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</si>
  <si>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</si>
  <si>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</si>
  <si>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</si>
  <si>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</si>
  <si>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</si>
  <si>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</si>
  <si>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</si>
  <si>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</si>
  <si>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</si>
  <si>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</si>
  <si>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</si>
  <si>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</si>
  <si>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</si>
  <si>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</si>
  <si>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</si>
  <si>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</si>
  <si>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</si>
  <si>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</si>
  <si>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</si>
  <si>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</si>
  <si>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</si>
  <si>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</si>
  <si>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</si>
  <si>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</si>
  <si>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</si>
  <si>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</si>
  <si>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</si>
  <si>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</si>
  <si>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</si>
  <si>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</si>
  <si>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</si>
  <si>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</si>
  <si>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</si>
  <si>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</si>
  <si>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</si>
  <si>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</si>
  <si>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</si>
  <si>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</si>
  <si>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</si>
  <si>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</si>
  <si>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</si>
  <si>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</si>
  <si>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</si>
  <si>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</si>
  <si>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</si>
  <si>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</si>
  <si>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</si>
  <si>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</si>
  <si>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</si>
  <si>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</si>
  <si>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</si>
  <si>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</si>
  <si>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</si>
  <si>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</si>
  <si>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</si>
  <si>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</si>
  <si>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</si>
  <si>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</si>
  <si>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</si>
  <si>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</si>
  <si>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</si>
  <si>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</si>
  <si>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</si>
  <si>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</si>
  <si>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</si>
  <si>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</si>
  <si>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</si>
  <si>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</si>
  <si>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</si>
  <si>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</si>
  <si>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</si>
  <si>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</si>
  <si>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</si>
  <si>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</si>
  <si>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愛知県愛西市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</si>
  <si>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</si>
  <si>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</si>
  <si>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</si>
  <si>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</si>
  <si>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</si>
  <si>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</si>
  <si>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</si>
  <si>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</si>
  <si>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</si>
  <si>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</si>
  <si>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</si>
  <si>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</si>
  <si>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</si>
  <si>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</si>
  <si>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</si>
  <si>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</si>
  <si>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</si>
  <si>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</si>
  <si>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</si>
  <si>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</si>
  <si>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</si>
  <si>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</si>
  <si>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</si>
  <si>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</si>
  <si>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</si>
  <si>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</si>
  <si>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</si>
  <si>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</si>
  <si>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</si>
  <si>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</si>
  <si>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</si>
  <si>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</si>
  <si>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</si>
  <si>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</si>
  <si>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</si>
  <si>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</si>
  <si>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</si>
  <si>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</si>
  <si>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</si>
  <si>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</si>
  <si>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</si>
  <si>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</si>
  <si>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</si>
  <si>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</si>
  <si>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</si>
  <si>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</si>
  <si>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</si>
  <si>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</si>
  <si>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</si>
  <si>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</si>
  <si>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</si>
  <si>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</si>
  <si>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</si>
  <si>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</si>
  <si>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</si>
  <si>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</si>
  <si>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</si>
  <si>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</si>
  <si>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</si>
  <si>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</si>
  <si>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</si>
  <si>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</si>
  <si>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</si>
  <si>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</si>
  <si>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</si>
  <si>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</si>
  <si>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</si>
  <si>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</si>
  <si>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</si>
  <si>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</si>
  <si>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</si>
  <si>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</si>
  <si>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</si>
  <si>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</si>
  <si>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</si>
  <si>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</si>
  <si>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</si>
  <si>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</si>
  <si>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</si>
  <si>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</si>
  <si>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</si>
  <si>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</si>
  <si>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</si>
  <si>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</si>
  <si>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</si>
  <si>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</si>
  <si>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</si>
  <si>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</si>
  <si>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</si>
  <si>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</si>
  <si>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</si>
  <si>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</si>
  <si>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</si>
  <si>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</si>
  <si>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</si>
  <si>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</si>
  <si>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</si>
  <si>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</si>
  <si>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</si>
  <si>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</si>
  <si>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</si>
  <si>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</si>
  <si>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</si>
  <si>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</si>
  <si>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</si>
  <si>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</si>
  <si>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</si>
  <si>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</si>
  <si>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</si>
  <si>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</si>
  <si>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</si>
  <si>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</si>
  <si>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</si>
  <si>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</si>
  <si>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</si>
  <si>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</si>
  <si>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</si>
  <si>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</si>
  <si>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</si>
  <si>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</si>
  <si>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</si>
  <si>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</si>
  <si>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</si>
  <si>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</si>
  <si>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</si>
  <si>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</si>
  <si>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</si>
  <si>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</si>
  <si>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</si>
  <si>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</si>
  <si>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</si>
  <si>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</si>
  <si>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</si>
  <si>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</si>
  <si>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</si>
  <si>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</si>
  <si>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</si>
  <si>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</si>
  <si>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</si>
  <si>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</si>
  <si>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</si>
  <si>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</si>
  <si>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</si>
  <si>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</si>
  <si>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</si>
  <si>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</si>
  <si>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</si>
  <si>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</si>
  <si>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</si>
  <si>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愛知県愛西市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</si>
  <si>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</si>
  <si>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</si>
  <si>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</si>
  <si>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</si>
  <si>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</si>
  <si>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</si>
  <si>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</si>
  <si>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</si>
  <si>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</si>
  <si>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</si>
  <si>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</si>
  <si>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</si>
  <si>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</si>
  <si>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</si>
  <si>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</si>
  <si>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</si>
  <si>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</si>
  <si>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</si>
  <si>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</si>
  <si>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</si>
  <si>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</si>
  <si>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</si>
  <si>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</si>
  <si>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</si>
  <si>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</si>
  <si>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</si>
  <si>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</si>
  <si>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</si>
  <si>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</si>
  <si>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</si>
  <si>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</si>
  <si>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</si>
  <si>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</si>
  <si>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</si>
  <si>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</si>
  <si>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</si>
  <si>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</si>
  <si>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介護保険特別会計（サービス事業勘定）</t>
    <phoneticPr fontId="5"/>
  </si>
  <si>
    <t>-</t>
    <phoneticPr fontId="5"/>
  </si>
  <si>
    <t>水道事業会計</t>
    <phoneticPr fontId="5"/>
  </si>
  <si>
    <t>法適用企業</t>
    <phoneticPr fontId="5"/>
  </si>
  <si>
    <t>農業集落排水事業等特別会計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</si>
  <si>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</si>
  <si>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</si>
  <si>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</si>
  <si>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</si>
  <si>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</si>
  <si>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</si>
  <si>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</si>
  <si>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</si>
  <si>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</si>
  <si>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</si>
  <si>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</si>
  <si>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</si>
  <si>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</si>
  <si>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</si>
  <si>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</si>
  <si>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</si>
  <si>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</si>
  <si>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</si>
  <si>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</si>
  <si>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</si>
  <si>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</si>
  <si>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</si>
  <si>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</si>
  <si>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</si>
  <si>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</si>
  <si>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</si>
  <si>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</si>
  <si>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</si>
  <si>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</si>
  <si>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</si>
  <si>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</si>
  <si>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</si>
  <si>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</si>
  <si>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</si>
  <si>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</si>
  <si>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</si>
  <si>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</si>
  <si>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</si>
  <si>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</si>
  <si>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</si>
  <si>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</si>
  <si>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</si>
  <si>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</si>
  <si>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</si>
  <si>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</si>
  <si>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</si>
  <si>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</si>
  <si>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</si>
  <si>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</si>
  <si>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</si>
  <si>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</si>
  <si>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</si>
  <si>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</si>
  <si>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</si>
  <si>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</si>
  <si>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</si>
  <si>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</si>
  <si>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</si>
  <si>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</si>
  <si>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</si>
  <si>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</si>
  <si>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</si>
  <si>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</si>
  <si>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</si>
  <si>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</si>
  <si>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</si>
  <si>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</si>
  <si>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</si>
  <si>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農業集落排水事業等特別会計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</si>
  <si>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</si>
  <si>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</si>
  <si>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</si>
  <si>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介護保険特別会計（サービス事業勘定）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</si>
  <si>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</si>
  <si>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</si>
  <si>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</si>
  <si>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</si>
  <si>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</si>
  <si>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</si>
  <si>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</si>
  <si>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</si>
  <si>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</si>
  <si>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</si>
  <si>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</si>
  <si>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</si>
  <si>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</si>
  <si>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</si>
  <si>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</si>
  <si>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</si>
  <si>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</si>
  <si>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</si>
  <si>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</si>
  <si>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</si>
  <si>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</si>
  <si>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</si>
  <si>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</si>
  <si>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</si>
  <si>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</si>
  <si>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</si>
  <si>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</si>
  <si>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</si>
  <si>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</si>
  <si>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</si>
  <si>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</si>
  <si>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</si>
  <si>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</si>
  <si>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</si>
  <si>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</si>
  <si>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</si>
  <si>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</si>
  <si>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</si>
  <si>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</si>
  <si>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</si>
  <si>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</si>
  <si>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</si>
  <si>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</si>
  <si>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</si>
  <si>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</si>
  <si>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</si>
  <si>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</si>
  <si>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</si>
  <si>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</si>
  <si>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</si>
  <si>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</si>
  <si>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</si>
  <si>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</si>
  <si>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</si>
  <si>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</si>
  <si>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</si>
  <si>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</si>
  <si>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</si>
  <si>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</si>
  <si>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</si>
  <si>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</si>
  <si>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</si>
  <si>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</si>
  <si>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</si>
  <si>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</si>
  <si>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</si>
  <si>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</si>
  <si>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</si>
  <si>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</si>
  <si>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</si>
  <si>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</si>
  <si>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</si>
  <si>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</si>
  <si>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</si>
  <si>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</si>
  <si>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</si>
  <si>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</si>
  <si>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</si>
  <si>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</si>
  <si>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</si>
  <si>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</si>
  <si>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</si>
  <si>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</si>
  <si>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</si>
  <si>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</si>
  <si>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</si>
  <si>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</si>
  <si>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0.14</t>
  </si>
  <si>
    <t>▲ 4.02</t>
  </si>
  <si>
    <t>一般会計</t>
  </si>
  <si>
    <t>水道事業会計</t>
  </si>
  <si>
    <t>国民健康保険特別会計（事業勘定）</t>
  </si>
  <si>
    <t>介護保険特別会計（保険事業勘定）</t>
  </si>
  <si>
    <t>公共下水道事業特別会計</t>
  </si>
  <si>
    <t>国民健康保険特別会計（直営診療施設勘定）</t>
  </si>
  <si>
    <t>農業集落排水事業等特別会計</t>
  </si>
  <si>
    <t>後期高齢者医療特別会計</t>
  </si>
  <si>
    <t>その他会計（赤字）</t>
  </si>
  <si>
    <t>その他会計（黒字）</t>
  </si>
  <si>
    <t>-</t>
    <phoneticPr fontId="2"/>
  </si>
  <si>
    <t>愛知県市町村職員退職手当組合</t>
    <phoneticPr fontId="2"/>
  </si>
  <si>
    <t>愛知県後期高齢者医療広域連合</t>
    <phoneticPr fontId="2"/>
  </si>
  <si>
    <t>愛知県後期高齢者医療広域連合</t>
    <phoneticPr fontId="2"/>
  </si>
  <si>
    <t>29900]</t>
    <phoneticPr fontId="2"/>
  </si>
  <si>
    <t>-</t>
    <phoneticPr fontId="2"/>
  </si>
  <si>
    <t>海部地区水防事務組合</t>
    <phoneticPr fontId="2"/>
  </si>
  <si>
    <t>ー</t>
    <phoneticPr fontId="2"/>
  </si>
  <si>
    <t>-</t>
    <phoneticPr fontId="2"/>
  </si>
  <si>
    <t>-</t>
    <phoneticPr fontId="2"/>
  </si>
  <si>
    <t>海部地区環境事務組</t>
    <phoneticPr fontId="2"/>
  </si>
  <si>
    <t>-</t>
    <phoneticPr fontId="2"/>
  </si>
  <si>
    <t>海部地区急病診療所組合</t>
    <phoneticPr fontId="2"/>
  </si>
  <si>
    <t>海部南部水道企業団</t>
    <rPh sb="0" eb="2">
      <t>アマ</t>
    </rPh>
    <rPh sb="2" eb="4">
      <t>ナンブ</t>
    </rPh>
    <rPh sb="4" eb="6">
      <t>スイドウ</t>
    </rPh>
    <rPh sb="6" eb="8">
      <t>キギョウ</t>
    </rPh>
    <rPh sb="8" eb="9">
      <t>ダン</t>
    </rPh>
    <phoneticPr fontId="2"/>
  </si>
  <si>
    <t>公共事業整備基金</t>
    <rPh sb="0" eb="2">
      <t>コウキョウ</t>
    </rPh>
    <rPh sb="2" eb="4">
      <t>ジギョウ</t>
    </rPh>
    <rPh sb="4" eb="6">
      <t>セイビ</t>
    </rPh>
    <rPh sb="6" eb="8">
      <t>キキン</t>
    </rPh>
    <phoneticPr fontId="2"/>
  </si>
  <si>
    <t>地域づくり振興基金</t>
    <rPh sb="0" eb="2">
      <t>チイキ</t>
    </rPh>
    <rPh sb="5" eb="7">
      <t>シンコウ</t>
    </rPh>
    <rPh sb="7" eb="9">
      <t>キキン</t>
    </rPh>
    <phoneticPr fontId="2"/>
  </si>
  <si>
    <t>地域福祉振興基金</t>
    <rPh sb="0" eb="2">
      <t>チイキ</t>
    </rPh>
    <rPh sb="2" eb="4">
      <t>フクシ</t>
    </rPh>
    <rPh sb="4" eb="6">
      <t>シンコウ</t>
    </rPh>
    <rPh sb="6" eb="8">
      <t>キキン</t>
    </rPh>
    <phoneticPr fontId="2"/>
  </si>
  <si>
    <t>ふるさとづくり事業推進基金</t>
    <rPh sb="7" eb="9">
      <t>ジギョウ</t>
    </rPh>
    <rPh sb="9" eb="11">
      <t>スイシン</t>
    </rPh>
    <rPh sb="11" eb="13">
      <t>キキン</t>
    </rPh>
    <phoneticPr fontId="2"/>
  </si>
  <si>
    <t>市民協働まちづくり基金</t>
    <rPh sb="0" eb="2">
      <t>シミン</t>
    </rPh>
    <rPh sb="2" eb="4">
      <t>キョウドウ</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</si>
  <si>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</si>
  <si>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</si>
  <si>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</si>
  <si>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</si>
  <si>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</si>
  <si>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</si>
  <si>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</si>
  <si>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</si>
  <si>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</si>
  <si>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</si>
  <si>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</si>
  <si>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</si>
  <si>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充当可能財源等が将来負担額を上回っており、将来負担比率は「－」を維持しているが、有形固定資産減価償却率は増加傾向にあり類似団体より高い水準にあるため、今後公共施設を適正な規模に集約しながら更新していく必要がある。施設の更新や廃止する際、一時的に地方債の発行が増え、将来負担額が増加する可能性があるものの公共施設の維持管理に要する経費の減少を目指す。
</t>
    <rPh sb="0" eb="2">
      <t>ジュウトウ</t>
    </rPh>
    <rPh sb="21" eb="23">
      <t>ショウライ</t>
    </rPh>
    <rPh sb="25" eb="26">
      <t>ヒ</t>
    </rPh>
    <rPh sb="75" eb="77">
      <t>コンゴ</t>
    </rPh>
    <rPh sb="77" eb="79">
      <t>コウキョウ</t>
    </rPh>
    <rPh sb="79" eb="81">
      <t>シセツ</t>
    </rPh>
    <rPh sb="82" eb="84">
      <t>テキセイ</t>
    </rPh>
    <rPh sb="85" eb="87">
      <t>キボ</t>
    </rPh>
    <rPh sb="88" eb="90">
      <t>シュウヤク</t>
    </rPh>
    <rPh sb="94" eb="96">
      <t>コウシン</t>
    </rPh>
    <rPh sb="100" eb="102">
      <t>ヒツヨウ</t>
    </rPh>
    <rPh sb="106" eb="108">
      <t>シセツ</t>
    </rPh>
    <rPh sb="109" eb="111">
      <t>コウシン</t>
    </rPh>
    <rPh sb="112" eb="114">
      <t>ハイシ</t>
    </rPh>
    <rPh sb="116" eb="117">
      <t>サイ</t>
    </rPh>
    <rPh sb="118" eb="121">
      <t>イチジテキ</t>
    </rPh>
    <rPh sb="122" eb="125">
      <t>チホウサイ</t>
    </rPh>
    <rPh sb="126" eb="128">
      <t>ハッコウ</t>
    </rPh>
    <rPh sb="129" eb="130">
      <t>フ</t>
    </rPh>
    <rPh sb="132" eb="134">
      <t>ショウライ</t>
    </rPh>
    <rPh sb="134" eb="136">
      <t>フタン</t>
    </rPh>
    <rPh sb="136" eb="137">
      <t>ガク</t>
    </rPh>
    <rPh sb="138" eb="140">
      <t>ゾウカ</t>
    </rPh>
    <rPh sb="142" eb="145">
      <t>カノウセイ</t>
    </rPh>
    <rPh sb="151" eb="153">
      <t>コウキョウ</t>
    </rPh>
    <rPh sb="153" eb="155">
      <t>シセツ</t>
    </rPh>
    <rPh sb="156" eb="158">
      <t>イジ</t>
    </rPh>
    <rPh sb="158" eb="160">
      <t>カンリ</t>
    </rPh>
    <rPh sb="161" eb="162">
      <t>ヨウ</t>
    </rPh>
    <rPh sb="164" eb="166">
      <t>ケイヒ</t>
    </rPh>
    <rPh sb="167" eb="169">
      <t>ゲンショウ</t>
    </rPh>
    <rPh sb="170" eb="172">
      <t>メザ</t>
    </rPh>
    <phoneticPr fontId="5"/>
  </si>
  <si>
    <t>充当可能財源等が将来負担額を上回っており、将来負担比率は「－」を維持している。実質公債費比率についても近年減少傾向であるため、今後も地方債の発行が過剰にならないよう管理していく。</t>
    <rPh sb="0" eb="2">
      <t>ジュウトウ</t>
    </rPh>
    <rPh sb="2" eb="4">
      <t>カノウ</t>
    </rPh>
    <rPh sb="4" eb="6">
      <t>ザイゲン</t>
    </rPh>
    <rPh sb="6" eb="7">
      <t>トウ</t>
    </rPh>
    <rPh sb="8" eb="10">
      <t>ショウライ</t>
    </rPh>
    <rPh sb="10" eb="12">
      <t>フタン</t>
    </rPh>
    <rPh sb="12" eb="13">
      <t>ガク</t>
    </rPh>
    <rPh sb="14" eb="16">
      <t>ウワマワ</t>
    </rPh>
    <rPh sb="21" eb="23">
      <t>ショウライ</t>
    </rPh>
    <rPh sb="23" eb="25">
      <t>フタン</t>
    </rPh>
    <rPh sb="25" eb="26">
      <t>ヒ</t>
    </rPh>
    <rPh sb="26" eb="27">
      <t>リツ</t>
    </rPh>
    <rPh sb="32" eb="34">
      <t>イジ</t>
    </rPh>
    <rPh sb="39" eb="41">
      <t>ジッシツ</t>
    </rPh>
    <rPh sb="41" eb="44">
      <t>コウサイヒ</t>
    </rPh>
    <rPh sb="44" eb="46">
      <t>ヒリツ</t>
    </rPh>
    <rPh sb="51" eb="53">
      <t>キンネン</t>
    </rPh>
    <rPh sb="53" eb="55">
      <t>ゲンショウ</t>
    </rPh>
    <rPh sb="55" eb="57">
      <t>ケイコウ</t>
    </rPh>
    <rPh sb="63" eb="65">
      <t>コンゴ</t>
    </rPh>
    <rPh sb="66" eb="69">
      <t>チホウサイ</t>
    </rPh>
    <rPh sb="70" eb="72">
      <t>ハッコウ</t>
    </rPh>
    <rPh sb="73" eb="75">
      <t>カジョウ</t>
    </rPh>
    <rPh sb="82" eb="84">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</si>
</sst>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440D-49EC-A580-E027A84161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45153</c:v>
                </c:pt>
                <c:pt idx="1">
                  <c:v>74510</c:v>
                </c:pt>
                <c:pt idx="2">
                  <c:v>35247</c:v>
                </c:pt>
                <c:pt idx="3">
                  <c:v>27104</c:v>
                </c:pt>
                <c:pt idx="4">
                  <c:v>29061</c:v>
                </c:pt>
              </c:numCache>
            </c:numRef>
          </c:val>
          <c:smooth val="0"/>
          <c:extLst>
            <c:ext xmlns:c16="http://schemas.microsoft.com/office/drawing/2014/chart" uri="{C3380CC4-5D6E-409C-BE32-E72D297353CC}">
              <c16:uniqueId val="{00000001-440D-49EC-A580-E027A841615E}"/>
            </c:ext>
          </c:extLst>
        </c:ser>
        <c:dLbls>
          <c:showLegendKey val="0"/>
          <c:showVal val="0"/>
          <c:showCatName val="0"/>
          <c:showSerName val="0"/>
          <c:showPercent val="0"/>
          <c:showBubbleSize val="0"/>
        </c:dLbls>
        <c:marker val="1"/>
        <c:smooth val="0"/>
        <c:axId val="101106432"/>
        <c:axId val="101108352"/>
      </c:lineChart>
      <c:catAx>
        <c:axId val="101106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08352"/>
        <c:crosses val="autoZero"/>
        <c:auto val="1"/>
        <c:lblAlgn val="ctr"/>
        <c:lblOffset val="100"/>
        <c:tickLblSkip val="1"/>
        <c:tickMarkSkip val="1"/>
        <c:noMultiLvlLbl val="0"/>
      </c:catAx>
      <c:valAx>
        <c:axId val="1011083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06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8.49</c:v>
                </c:pt>
                <c:pt idx="1">
                  <c:v>8.18</c:v>
                </c:pt>
                <c:pt idx="2">
                  <c:v>6.59</c:v>
                </c:pt>
                <c:pt idx="3">
                  <c:v>5.67</c:v>
                </c:pt>
                <c:pt idx="4">
                  <c:v>4.7</c:v>
                </c:pt>
              </c:numCache>
            </c:numRef>
          </c:val>
          <c:extLst>
            <c:ext xmlns:c16="http://schemas.microsoft.com/office/drawing/2014/chart" uri="{C3380CC4-5D6E-409C-BE32-E72D297353CC}">
              <c16:uniqueId val="{00000000-66B7-42B8-AA3A-8E54C059E4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37.090000000000003</c:v>
                </c:pt>
                <c:pt idx="1">
                  <c:v>37.520000000000003</c:v>
                </c:pt>
                <c:pt idx="2">
                  <c:v>45.84</c:v>
                </c:pt>
                <c:pt idx="3">
                  <c:v>50.2</c:v>
                </c:pt>
                <c:pt idx="4">
                  <c:v>47.75</c:v>
                </c:pt>
              </c:numCache>
            </c:numRef>
          </c:val>
          <c:extLst>
            <c:ext xmlns:c16="http://schemas.microsoft.com/office/drawing/2014/chart" uri="{C3380CC4-5D6E-409C-BE32-E72D297353CC}">
              <c16:uniqueId val="{00000001-66B7-42B8-AA3A-8E54C059E469}"/>
            </c:ext>
          </c:extLst>
        </c:ser>
        <c:dLbls>
          <c:showLegendKey val="0"/>
          <c:showVal val="0"/>
          <c:showCatName val="0"/>
          <c:showSerName val="0"/>
          <c:showPercent val="0"/>
          <c:showBubbleSize val="0"/>
        </c:dLbls>
        <c:gapWidth val="250"/>
        <c:overlap val="100"/>
        <c:axId val="120233984"/>
        <c:axId val="120235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5.58</c:v>
                </c:pt>
                <c:pt idx="1">
                  <c:v>-0.14000000000000001</c:v>
                </c:pt>
                <c:pt idx="2">
                  <c:v>7.41</c:v>
                </c:pt>
                <c:pt idx="3">
                  <c:v>2.85</c:v>
                </c:pt>
                <c:pt idx="4">
                  <c:v>-4.0199999999999996</c:v>
                </c:pt>
              </c:numCache>
            </c:numRef>
          </c:val>
          <c:smooth val="0"/>
          <c:extLst>
            <c:ext xmlns:c16="http://schemas.microsoft.com/office/drawing/2014/chart" uri="{C3380CC4-5D6E-409C-BE32-E72D297353CC}">
              <c16:uniqueId val="{00000002-66B7-42B8-AA3A-8E54C059E469}"/>
            </c:ext>
          </c:extLst>
        </c:ser>
        <c:dLbls>
          <c:showLegendKey val="0"/>
          <c:showVal val="0"/>
          <c:showCatName val="0"/>
          <c:showSerName val="0"/>
          <c:showPercent val="0"/>
          <c:showBubbleSize val="0"/>
        </c:dLbls>
        <c:marker val="1"/>
        <c:smooth val="0"/>
        <c:axId val="120233984"/>
        <c:axId val="120235904"/>
      </c:lineChart>
      <c:catAx>
        <c:axId val="1202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235904"/>
        <c:crosses val="autoZero"/>
        <c:auto val="1"/>
        <c:lblAlgn val="ctr"/>
        <c:lblOffset val="100"/>
        <c:tickLblSkip val="1"/>
        <c:tickMarkSkip val="1"/>
        <c:noMultiLvlLbl val="0"/>
      </c:catAx>
      <c:valAx>
        <c:axId val="12023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3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780-46E9-B246-0E366448C7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80-46E9-B246-0E366448C7D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0.09</c:v>
                </c:pt>
              </c:numCache>
            </c:numRef>
          </c:val>
          <c:extLst>
            <c:ext xmlns:c16="http://schemas.microsoft.com/office/drawing/2014/chart" uri="{C3380CC4-5D6E-409C-BE32-E72D297353CC}">
              <c16:uniqueId val="{00000002-0780-46E9-B246-0E366448C7D2}"/>
            </c:ext>
          </c:extLst>
        </c:ser>
        <c:ser>
          <c:idx val="3"/>
          <c:order val="3"/>
          <c:tx>
            <c:strRef>
              <c:f>データシート!$A$30</c:f>
              <c:strCache>
                <c:ptCount val="1"/>
                <c:pt idx="0">
                  <c:v>農業集落排水事業等特別会計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0.25</c:v>
                </c:pt>
                <c:pt idx="4">
                  <c:v>#N/A</c:v>
                </c:pt>
                <c:pt idx="5">
                  <c:v>0.19</c:v>
                </c:pt>
                <c:pt idx="6">
                  <c:v>#N/A</c:v>
                </c:pt>
                <c:pt idx="7">
                  <c:v>0.27</c:v>
                </c:pt>
                <c:pt idx="8">
                  <c:v>#N/A</c:v>
                </c:pt>
                <c:pt idx="9">
                  <c:v>0.1</c:v>
                </c:pt>
              </c:numCache>
            </c:numRef>
          </c:val>
          <c:extLst>
            <c:ext xmlns:c16="http://schemas.microsoft.com/office/drawing/2014/chart" uri="{C3380CC4-5D6E-409C-BE32-E72D297353CC}">
              <c16:uniqueId val="{00000003-0780-46E9-B246-0E366448C7D2}"/>
            </c:ext>
          </c:extLst>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0.13</c:v>
                </c:pt>
                <c:pt idx="4">
                  <c:v>#N/A</c:v>
                </c:pt>
                <c:pt idx="5">
                  <c:v>0.12</c:v>
                </c:pt>
                <c:pt idx="6">
                  <c:v>#N/A</c:v>
                </c:pt>
                <c:pt idx="7">
                  <c:v>0.12</c:v>
                </c:pt>
                <c:pt idx="8">
                  <c:v>#N/A</c:v>
                </c:pt>
                <c:pt idx="9">
                  <c:v>0.11</c:v>
                </c:pt>
              </c:numCache>
            </c:numRef>
          </c:val>
          <c:extLst>
            <c:ext xmlns:c16="http://schemas.microsoft.com/office/drawing/2014/chart" uri="{C3380CC4-5D6E-409C-BE32-E72D297353CC}">
              <c16:uniqueId val="{00000004-0780-46E9-B246-0E366448C7D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0.38</c:v>
                </c:pt>
                <c:pt idx="4">
                  <c:v>#N/A</c:v>
                </c:pt>
                <c:pt idx="5">
                  <c:v>0.54</c:v>
                </c:pt>
                <c:pt idx="6">
                  <c:v>#N/A</c:v>
                </c:pt>
                <c:pt idx="7">
                  <c:v>0.47</c:v>
                </c:pt>
                <c:pt idx="8">
                  <c:v>#N/A</c:v>
                </c:pt>
                <c:pt idx="9">
                  <c:v>0.71</c:v>
                </c:pt>
              </c:numCache>
            </c:numRef>
          </c:val>
          <c:extLst>
            <c:ext xmlns:c16="http://schemas.microsoft.com/office/drawing/2014/chart" uri="{C3380CC4-5D6E-409C-BE32-E72D297353CC}">
              <c16:uniqueId val="{00000005-0780-46E9-B246-0E366448C7D2}"/>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0.69</c:v>
                </c:pt>
                <c:pt idx="2">
                  <c:v>#N/A</c:v>
                </c:pt>
                <c:pt idx="3">
                  <c:v>0.86</c:v>
                </c:pt>
                <c:pt idx="4">
                  <c:v>#N/A</c:v>
                </c:pt>
                <c:pt idx="5">
                  <c:v>0.66</c:v>
                </c:pt>
                <c:pt idx="6">
                  <c:v>#N/A</c:v>
                </c:pt>
                <c:pt idx="7">
                  <c:v>1.38</c:v>
                </c:pt>
                <c:pt idx="8">
                  <c:v>#N/A</c:v>
                </c:pt>
                <c:pt idx="9">
                  <c:v>1.68</c:v>
                </c:pt>
              </c:numCache>
            </c:numRef>
          </c:val>
          <c:extLst>
            <c:ext xmlns:c16="http://schemas.microsoft.com/office/drawing/2014/chart" uri="{C3380CC4-5D6E-409C-BE32-E72D297353CC}">
              <c16:uniqueId val="{00000006-0780-46E9-B246-0E366448C7D2}"/>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3.98</c:v>
                </c:pt>
                <c:pt idx="2">
                  <c:v>#N/A</c:v>
                </c:pt>
                <c:pt idx="3">
                  <c:v>2.5</c:v>
                </c:pt>
                <c:pt idx="4">
                  <c:v>#N/A</c:v>
                </c:pt>
                <c:pt idx="5">
                  <c:v>4.66</c:v>
                </c:pt>
                <c:pt idx="6">
                  <c:v>#N/A</c:v>
                </c:pt>
                <c:pt idx="7">
                  <c:v>3.46</c:v>
                </c:pt>
                <c:pt idx="8">
                  <c:v>#N/A</c:v>
                </c:pt>
                <c:pt idx="9">
                  <c:v>3.18</c:v>
                </c:pt>
              </c:numCache>
            </c:numRef>
          </c:val>
          <c:extLst>
            <c:ext xmlns:c16="http://schemas.microsoft.com/office/drawing/2014/chart" uri="{C3380CC4-5D6E-409C-BE32-E72D297353CC}">
              <c16:uniqueId val="{00000007-0780-46E9-B246-0E366448C7D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3.97</c:v>
                </c:pt>
                <c:pt idx="2">
                  <c:v>#N/A</c:v>
                </c:pt>
                <c:pt idx="3">
                  <c:v>3.86</c:v>
                </c:pt>
                <c:pt idx="4">
                  <c:v>#N/A</c:v>
                </c:pt>
                <c:pt idx="5">
                  <c:v>3.87</c:v>
                </c:pt>
                <c:pt idx="6">
                  <c:v>#N/A</c:v>
                </c:pt>
                <c:pt idx="7">
                  <c:v>4.2300000000000004</c:v>
                </c:pt>
                <c:pt idx="8">
                  <c:v>#N/A</c:v>
                </c:pt>
                <c:pt idx="9">
                  <c:v>4.25</c:v>
                </c:pt>
              </c:numCache>
            </c:numRef>
          </c:val>
          <c:extLst>
            <c:ext xmlns:c16="http://schemas.microsoft.com/office/drawing/2014/chart" uri="{C3380CC4-5D6E-409C-BE32-E72D297353CC}">
              <c16:uniqueId val="{00000008-0780-46E9-B246-0E366448C7D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8.48</c:v>
                </c:pt>
                <c:pt idx="2">
                  <c:v>#N/A</c:v>
                </c:pt>
                <c:pt idx="3">
                  <c:v>8.17</c:v>
                </c:pt>
                <c:pt idx="4">
                  <c:v>#N/A</c:v>
                </c:pt>
                <c:pt idx="5">
                  <c:v>6.58</c:v>
                </c:pt>
                <c:pt idx="6">
                  <c:v>#N/A</c:v>
                </c:pt>
                <c:pt idx="7">
                  <c:v>5.67</c:v>
                </c:pt>
                <c:pt idx="8">
                  <c:v>#N/A</c:v>
                </c:pt>
                <c:pt idx="9">
                  <c:v>4.6900000000000004</c:v>
                </c:pt>
              </c:numCache>
            </c:numRef>
          </c:val>
          <c:extLst>
            <c:ext xmlns:c16="http://schemas.microsoft.com/office/drawing/2014/chart" uri="{C3380CC4-5D6E-409C-BE32-E72D297353CC}">
              <c16:uniqueId val="{00000009-0780-46E9-B246-0E366448C7D2}"/>
            </c:ext>
          </c:extLst>
        </c:ser>
        <c:dLbls>
          <c:showLegendKey val="0"/>
          <c:showVal val="0"/>
          <c:showCatName val="0"/>
          <c:showSerName val="0"/>
          <c:showPercent val="0"/>
          <c:showBubbleSize val="0"/>
        </c:dLbls>
        <c:gapWidth val="150"/>
        <c:overlap val="100"/>
        <c:axId val="121083776"/>
        <c:axId val="121085312"/>
      </c:barChart>
      <c:catAx>
        <c:axId val="12108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085312"/>
        <c:crosses val="autoZero"/>
        <c:auto val="1"/>
        <c:lblAlgn val="ctr"/>
        <c:lblOffset val="100"/>
        <c:tickLblSkip val="1"/>
        <c:tickMarkSkip val="1"/>
        <c:noMultiLvlLbl val="0"/>
      </c:catAx>
      <c:valAx>
        <c:axId val="12108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8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2087</c:v>
                </c:pt>
                <c:pt idx="5">
                  <c:v>2180</c:v>
                </c:pt>
                <c:pt idx="8">
                  <c:v>2133</c:v>
                </c:pt>
                <c:pt idx="11">
                  <c:v>2204</c:v>
                </c:pt>
                <c:pt idx="14">
                  <c:v>2171</c:v>
                </c:pt>
              </c:numCache>
            </c:numRef>
          </c:val>
          <c:extLst>
            <c:ext xmlns:c16="http://schemas.microsoft.com/office/drawing/2014/chart" uri="{C3380CC4-5D6E-409C-BE32-E72D297353CC}">
              <c16:uniqueId val="{00000000-7807-405B-88BA-7F540937BF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07-405B-88BA-7F540937BF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7807-405B-88BA-7F540937BF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269</c:v>
                </c:pt>
                <c:pt idx="3">
                  <c:v>199</c:v>
                </c:pt>
                <c:pt idx="6">
                  <c:v>107</c:v>
                </c:pt>
                <c:pt idx="9">
                  <c:v>38</c:v>
                </c:pt>
                <c:pt idx="12">
                  <c:v>0</c:v>
                </c:pt>
              </c:numCache>
            </c:numRef>
          </c:val>
          <c:extLst>
            <c:ext xmlns:c16="http://schemas.microsoft.com/office/drawing/2014/chart" uri="{C3380CC4-5D6E-409C-BE32-E72D297353CC}">
              <c16:uniqueId val="{00000003-7807-405B-88BA-7F540937BF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515</c:v>
                </c:pt>
                <c:pt idx="3">
                  <c:v>538</c:v>
                </c:pt>
                <c:pt idx="6">
                  <c:v>532</c:v>
                </c:pt>
                <c:pt idx="9">
                  <c:v>521</c:v>
                </c:pt>
                <c:pt idx="12">
                  <c:v>578</c:v>
                </c:pt>
              </c:numCache>
            </c:numRef>
          </c:val>
          <c:extLst>
            <c:ext xmlns:c16="http://schemas.microsoft.com/office/drawing/2014/chart" uri="{C3380CC4-5D6E-409C-BE32-E72D297353CC}">
              <c16:uniqueId val="{00000004-7807-405B-88BA-7F540937BF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07-405B-88BA-7F540937BF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07-405B-88BA-7F540937BF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1963</c:v>
                </c:pt>
                <c:pt idx="3">
                  <c:v>2004</c:v>
                </c:pt>
                <c:pt idx="6">
                  <c:v>2023</c:v>
                </c:pt>
                <c:pt idx="9">
                  <c:v>2155</c:v>
                </c:pt>
                <c:pt idx="12">
                  <c:v>2153</c:v>
                </c:pt>
              </c:numCache>
            </c:numRef>
          </c:val>
          <c:extLst>
            <c:ext xmlns:c16="http://schemas.microsoft.com/office/drawing/2014/chart" uri="{C3380CC4-5D6E-409C-BE32-E72D297353CC}">
              <c16:uniqueId val="{00000007-7807-405B-88BA-7F540937BF8C}"/>
            </c:ext>
          </c:extLst>
        </c:ser>
        <c:dLbls>
          <c:showLegendKey val="0"/>
          <c:showVal val="0"/>
          <c:showCatName val="0"/>
          <c:showSerName val="0"/>
          <c:showPercent val="0"/>
          <c:showBubbleSize val="0"/>
        </c:dLbls>
        <c:gapWidth val="100"/>
        <c:overlap val="100"/>
        <c:axId val="113452160"/>
        <c:axId val="113454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662</c:v>
                </c:pt>
                <c:pt idx="2">
                  <c:v>#N/A</c:v>
                </c:pt>
                <c:pt idx="3">
                  <c:v>#N/A</c:v>
                </c:pt>
                <c:pt idx="4">
                  <c:v>561</c:v>
                </c:pt>
                <c:pt idx="5">
                  <c:v>#N/A</c:v>
                </c:pt>
                <c:pt idx="6">
                  <c:v>#N/A</c:v>
                </c:pt>
                <c:pt idx="7">
                  <c:v>529</c:v>
                </c:pt>
                <c:pt idx="8">
                  <c:v>#N/A</c:v>
                </c:pt>
                <c:pt idx="9">
                  <c:v>#N/A</c:v>
                </c:pt>
                <c:pt idx="10">
                  <c:v>510</c:v>
                </c:pt>
                <c:pt idx="11">
                  <c:v>#N/A</c:v>
                </c:pt>
                <c:pt idx="12">
                  <c:v>#N/A</c:v>
                </c:pt>
                <c:pt idx="13">
                  <c:v>560</c:v>
                </c:pt>
                <c:pt idx="14">
                  <c:v>#N/A</c:v>
                </c:pt>
              </c:numCache>
            </c:numRef>
          </c:val>
          <c:smooth val="0"/>
          <c:extLst>
            <c:ext xmlns:c16="http://schemas.microsoft.com/office/drawing/2014/chart" uri="{C3380CC4-5D6E-409C-BE32-E72D297353CC}">
              <c16:uniqueId val="{00000008-7807-405B-88BA-7F540937BF8C}"/>
            </c:ext>
          </c:extLst>
        </c:ser>
        <c:dLbls>
          <c:showLegendKey val="0"/>
          <c:showVal val="0"/>
          <c:showCatName val="0"/>
          <c:showSerName val="0"/>
          <c:showPercent val="0"/>
          <c:showBubbleSize val="0"/>
        </c:dLbls>
        <c:marker val="1"/>
        <c:smooth val="0"/>
        <c:axId val="113452160"/>
        <c:axId val="113454080"/>
      </c:lineChart>
      <c:catAx>
        <c:axId val="11345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54080"/>
        <c:crosses val="autoZero"/>
        <c:auto val="1"/>
        <c:lblAlgn val="ctr"/>
        <c:lblOffset val="100"/>
        <c:tickLblSkip val="1"/>
        <c:tickMarkSkip val="1"/>
        <c:noMultiLvlLbl val="0"/>
      </c:catAx>
      <c:valAx>
        <c:axId val="11345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5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23456</c:v>
                </c:pt>
                <c:pt idx="5">
                  <c:v>24780</c:v>
                </c:pt>
                <c:pt idx="8">
                  <c:v>24688</c:v>
                </c:pt>
                <c:pt idx="11">
                  <c:v>24107</c:v>
                </c:pt>
                <c:pt idx="14">
                  <c:v>23604</c:v>
                </c:pt>
              </c:numCache>
            </c:numRef>
          </c:val>
          <c:extLst>
            <c:ext xmlns:c16="http://schemas.microsoft.com/office/drawing/2014/chart" uri="{C3380CC4-5D6E-409C-BE32-E72D297353CC}">
              <c16:uniqueId val="{00000000-B75D-4CEB-BB0A-641E841311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75D-4CEB-BB0A-641E841311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11532</c:v>
                </c:pt>
                <c:pt idx="5">
                  <c:v>11285</c:v>
                </c:pt>
                <c:pt idx="8">
                  <c:v>12365</c:v>
                </c:pt>
                <c:pt idx="11">
                  <c:v>13829</c:v>
                </c:pt>
                <c:pt idx="14">
                  <c:v>14568</c:v>
                </c:pt>
              </c:numCache>
            </c:numRef>
          </c:val>
          <c:extLst>
            <c:ext xmlns:c16="http://schemas.microsoft.com/office/drawing/2014/chart" uri="{C3380CC4-5D6E-409C-BE32-E72D297353CC}">
              <c16:uniqueId val="{00000002-B75D-4CEB-BB0A-641E841311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5D-4CEB-BB0A-641E841311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5D-4CEB-BB0A-641E841311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5D-4CEB-BB0A-641E841311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3514</c:v>
                </c:pt>
                <c:pt idx="3">
                  <c:v>3351</c:v>
                </c:pt>
                <c:pt idx="6">
                  <c:v>3399</c:v>
                </c:pt>
                <c:pt idx="9">
                  <c:v>3449</c:v>
                </c:pt>
                <c:pt idx="12">
                  <c:v>3503</c:v>
                </c:pt>
              </c:numCache>
            </c:numRef>
          </c:val>
          <c:extLst>
            <c:ext xmlns:c16="http://schemas.microsoft.com/office/drawing/2014/chart" uri="{C3380CC4-5D6E-409C-BE32-E72D297353CC}">
              <c16:uniqueId val="{00000006-B75D-4CEB-BB0A-641E841311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539</c:v>
                </c:pt>
                <c:pt idx="3">
                  <c:v>227</c:v>
                </c:pt>
                <c:pt idx="6">
                  <c:v>58</c:v>
                </c:pt>
                <c:pt idx="9">
                  <c:v>0</c:v>
                </c:pt>
                <c:pt idx="12">
                  <c:v>0</c:v>
                </c:pt>
              </c:numCache>
            </c:numRef>
          </c:val>
          <c:extLst>
            <c:ext xmlns:c16="http://schemas.microsoft.com/office/drawing/2014/chart" uri="{C3380CC4-5D6E-409C-BE32-E72D297353CC}">
              <c16:uniqueId val="{00000007-B75D-4CEB-BB0A-641E841311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8765</c:v>
                </c:pt>
                <c:pt idx="3">
                  <c:v>8609</c:v>
                </c:pt>
                <c:pt idx="6">
                  <c:v>8099</c:v>
                </c:pt>
                <c:pt idx="9">
                  <c:v>8009</c:v>
                </c:pt>
                <c:pt idx="12">
                  <c:v>8762</c:v>
                </c:pt>
              </c:numCache>
            </c:numRef>
          </c:val>
          <c:extLst>
            <c:ext xmlns:c16="http://schemas.microsoft.com/office/drawing/2014/chart" uri="{C3380CC4-5D6E-409C-BE32-E72D297353CC}">
              <c16:uniqueId val="{00000008-B75D-4CEB-BB0A-641E841311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5D-4CEB-BB0A-641E841311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21241</c:v>
                </c:pt>
                <c:pt idx="3">
                  <c:v>22923</c:v>
                </c:pt>
                <c:pt idx="6">
                  <c:v>22743</c:v>
                </c:pt>
                <c:pt idx="9">
                  <c:v>21627</c:v>
                </c:pt>
                <c:pt idx="12">
                  <c:v>20605</c:v>
                </c:pt>
              </c:numCache>
            </c:numRef>
          </c:val>
          <c:extLst>
            <c:ext xmlns:c16="http://schemas.microsoft.com/office/drawing/2014/chart" uri="{C3380CC4-5D6E-409C-BE32-E72D297353CC}">
              <c16:uniqueId val="{0000000A-B75D-4CEB-BB0A-641E841311FA}"/>
            </c:ext>
          </c:extLst>
        </c:ser>
        <c:dLbls>
          <c:showLegendKey val="0"/>
          <c:showVal val="0"/>
          <c:showCatName val="0"/>
          <c:showSerName val="0"/>
          <c:showPercent val="0"/>
          <c:showBubbleSize val="0"/>
        </c:dLbls>
        <c:gapWidth val="100"/>
        <c:overlap val="100"/>
        <c:axId val="121456512"/>
        <c:axId val="12145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5D-4CEB-BB0A-641E841311FA}"/>
            </c:ext>
          </c:extLst>
        </c:ser>
        <c:dLbls>
          <c:showLegendKey val="0"/>
          <c:showVal val="0"/>
          <c:showCatName val="0"/>
          <c:showSerName val="0"/>
          <c:showPercent val="0"/>
          <c:showBubbleSize val="0"/>
        </c:dLbls>
        <c:marker val="1"/>
        <c:smooth val="0"/>
        <c:axId val="121456512"/>
        <c:axId val="121458688"/>
      </c:lineChart>
      <c:catAx>
        <c:axId val="12145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458688"/>
        <c:crosses val="autoZero"/>
        <c:auto val="1"/>
        <c:lblAlgn val="ctr"/>
        <c:lblOffset val="100"/>
        <c:tickLblSkip val="1"/>
        <c:tickMarkSkip val="1"/>
        <c:noMultiLvlLbl val="0"/>
      </c:catAx>
      <c:valAx>
        <c:axId val="12145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5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7081</c:v>
                </c:pt>
                <c:pt idx="1">
                  <c:v>7667</c:v>
                </c:pt>
                <c:pt idx="2">
                  <c:v>7216</c:v>
                </c:pt>
              </c:numCache>
            </c:numRef>
          </c:val>
          <c:extLst>
            <c:ext xmlns:c16="http://schemas.microsoft.com/office/drawing/2014/chart" uri="{C3380CC4-5D6E-409C-BE32-E72D297353CC}">
              <c16:uniqueId val="{00000000-CC14-422F-8A6F-6B908A0BC7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377</c:v>
                </c:pt>
                <c:pt idx="1">
                  <c:v>669</c:v>
                </c:pt>
                <c:pt idx="2">
                  <c:v>670</c:v>
                </c:pt>
              </c:numCache>
            </c:numRef>
          </c:val>
          <c:extLst>
            <c:ext xmlns:c16="http://schemas.microsoft.com/office/drawing/2014/chart" uri="{C3380CC4-5D6E-409C-BE32-E72D297353CC}">
              <c16:uniqueId val="{00000001-CC14-422F-8A6F-6B908A0BC7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7088</c:v>
                </c:pt>
                <c:pt idx="1">
                  <c:v>7390</c:v>
                </c:pt>
                <c:pt idx="2">
                  <c:v>8509</c:v>
                </c:pt>
              </c:numCache>
            </c:numRef>
          </c:val>
          <c:extLst>
            <c:ext xmlns:c16="http://schemas.microsoft.com/office/drawing/2014/chart" uri="{C3380CC4-5D6E-409C-BE32-E72D297353CC}">
              <c16:uniqueId val="{00000002-CC14-422F-8A6F-6B908A0BC71D}"/>
            </c:ext>
          </c:extLst>
        </c:ser>
        <c:dLbls>
          <c:showLegendKey val="0"/>
          <c:showVal val="0"/>
          <c:showCatName val="0"/>
          <c:showSerName val="0"/>
          <c:showPercent val="0"/>
          <c:showBubbleSize val="0"/>
        </c:dLbls>
        <c:gapWidth val="120"/>
        <c:overlap val="100"/>
        <c:axId val="121320960"/>
        <c:axId val="121322496"/>
      </c:barChart>
      <c:catAx>
        <c:axId val="1213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1322496"/>
        <c:crosses val="autoZero"/>
        <c:auto val="1"/>
        <c:lblAlgn val="ctr"/>
        <c:lblOffset val="100"/>
        <c:tickLblSkip val="1"/>
        <c:tickMarkSkip val="1"/>
        <c:noMultiLvlLbl val="0"/>
      </c:catAx>
      <c:valAx>
        <c:axId val="121322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132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{4D9DC8FE-D0AA-4F48-BF31-2CE56C552E29}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64C-4D40-A6ED-370E169962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{5FF44980-40CB-4E5E-8B4D-53CB285955E3}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4C-4D40-A6ED-370E169962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{024436C3-4F2B-4353-82D7-B4C9DCAA8DFF}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4C-4D40-A6ED-370E169962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{E49D9F06-C4D7-4216-AB1E-50C3CF6FB2E8}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4C-4D40-A6ED-370E169962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{6DEC8AA1-2B98-4CBC-BC36-8DBD352EC842}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4C-4D40-A6ED-370E1699621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{68FBD3D4-05CD-496D-8A92-895175C029F9}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64C-4D40-A6ED-370E1699621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{1B6B57D4-42A4-4B79-B235-7C7F1F4E9DBD}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64C-4D40-A6ED-370E1699621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{1A12A98E-3F13-42E3-BC5F-3048F61716E8}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64C-4D40-A6ED-370E1699621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{91B401D3-995F-4FCF-8BE0-AECEC3F244C4}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64C-4D40-A6ED-370E169962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66.8</c:v>
                </c:pt>
                <c:pt idx="32">
                  <c:v>68.3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64C-4D40-A6ED-370E169962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{1D8395C8-3A83-401F-AA9B-50EA4EF12AA1}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64C-4D40-A6ED-370E169962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{B0B1BC9A-FA0B-46DC-89FB-0D7BD4F45E77}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4C-4D40-A6ED-370E169962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{22F13701-F3D9-416F-B0F1-9E05B7346E72}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4C-4D40-A6ED-370E169962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{F49214EC-5D5A-4449-8294-E55B80227A68}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4C-4D40-A6ED-370E169962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{50C467F3-DEC5-4B07-8A39-FA01B49F6753}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4C-4D40-A6ED-370E1699621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{01850ED1-AC46-43A7-A67E-58C62A50A1AC}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64C-4D40-A6ED-370E1699621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{4CDFE965-337F-47A1-9CC1-B8034AF08BF6}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64C-4D40-A6ED-370E1699621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{16FD9852-E220-49B2-BE08-ABBD33584A82}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64C-4D40-A6ED-370E1699621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{104A6D6E-E6EF-453C-8C63-4AF227A70EDD}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64C-4D40-A6ED-370E169962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c:ext xmlns:c16="http://schemas.microsoft.com/office/drawing/2014/chart" uri="{C3380CC4-5D6E-409C-BE32-E72D297353CC}">
              <c16:uniqueId val="{00000013-864C-4D40-A6ED-370E1699621E}"/>
            </c:ext>
          </c:extLst>
        </c:ser>
        <c:dLbls>
          <c:showLegendKey val="0"/>
          <c:showVal val="1"/>
          <c:showCatName val="0"/>
          <c:showSerName val="0"/>
          <c:showPercent val="0"/>
          <c:showBubbleSize val="0"/>
        </c:dLbls>
        <c:axId val="120837248"/>
        <c:axId val="120839168"/>
      </c:scatterChart>
      <c:valAx>
        <c:axId val="120837248"/>
        <c:scaling>
          <c:orientation val="minMax"/>
          <c:max val="57.7"/>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839168"/>
        <c:crosses val="autoZero"/>
        <c:crossBetween val="midCat"/>
      </c:valAx>
      <c:valAx>
        <c:axId val="120839168"/>
        <c:scaling>
          <c:orientation val="minMax"/>
          <c:max val="32.9"/>
          <c:min val="2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837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{FD4202C0-82D1-4311-86AA-9BD38FC2ADE6}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6EA-4C09-944C-F3E8238E4B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{FDB64750-7BC9-4888-AEEC-62BF7993FD49}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EA-4C09-944C-F3E8238E4B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{69974E95-6089-4C9B-8568-5C799E0222D9}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EA-4C09-944C-F3E8238E4B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{A02764C2-1066-4473-99BF-6AC1EA4688F6}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EA-4C09-944C-F3E8238E4B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{1E3E151D-E065-4369-83BF-2D0846AB74AE}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EA-4C09-944C-F3E8238E4B9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{59AC5390-B66A-4F57-9C99-08CA1C1747CF}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6EA-4C09-944C-F3E8238E4B9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{5591E765-BE99-4EC8-9F8C-A7F9CDA98F99}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6EA-4C09-944C-F3E8238E4B9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{BC9598F0-CF23-4939-B937-0B7A826DF948}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6EA-4C09-944C-F3E8238E4B9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{7CCE54C9-2D55-406D-B9DE-34BD797F4F80}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6EA-4C09-944C-F3E8238E4B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c:v>
                </c:pt>
                <c:pt idx="16">
                  <c:v>4.4000000000000004</c:v>
                </c:pt>
                <c:pt idx="24">
                  <c:v>4</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6EA-4C09-944C-F3E8238E4B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{3411DB73-9699-4445-8316-5DBCF0085199}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6EA-4C09-944C-F3E8238E4B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{891F67D2-5AF1-4472-8A32-D80BA1BC1D3D}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EA-4C09-944C-F3E8238E4B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{B2FFDED1-AD67-4C0F-BE74-DFC115961DC4}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EA-4C09-944C-F3E8238E4B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{D40AC0B3-8668-4879-AE77-6F4E7E2F16EC}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EA-4C09-944C-F3E8238E4B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{3FC171B4-57D8-4B53-B770-9960E288138D}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EA-4C09-944C-F3E8238E4B9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{3EBC3E6E-9A30-4E40-BCC6-AED0277AA90F}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6EA-4C09-944C-F3E8238E4B9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{D3C0EE49-E818-4DE6-AA98-E4C2D4F6C944}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6EA-4C09-944C-F3E8238E4B9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{74C69530-455B-4B7A-AE08-A5F06F9C3DCF}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6EA-4C09-944C-F3E8238E4B9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{B1C43DBB-8F02-4AF1-B330-508ABC4FC7F5}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6EA-4C09-944C-F3E8238E4B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C6EA-4C09-944C-F3E8238E4B98}"/>
            </c:ext>
          </c:extLst>
        </c:ser>
        <c:dLbls>
          <c:showLegendKey val="0"/>
          <c:showVal val="1"/>
          <c:showCatName val="0"/>
          <c:showSerName val="0"/>
          <c:showPercent val="0"/>
          <c:showBubbleSize val="0"/>
        </c:dLbls>
        <c:axId val="121946880"/>
        <c:axId val="121948800"/>
      </c:scatterChart>
      <c:valAx>
        <c:axId val="121946880"/>
        <c:scaling>
          <c:orientation val="minMax"/>
          <c:max val="9.7999999999999989"/>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948800"/>
        <c:crosses val="autoZero"/>
        <c:crossBetween val="midCat"/>
      </c:valAx>
      <c:valAx>
        <c:axId val="121948800"/>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9468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一般会計ベースでの元利償還金はピークを迎え、減少に転じていく予定だが、公共下水道事業の新規発行が続くことから元利償還金等はほぼ同額で推移すると見込まれる　一方、普通交付税の合併算定替えの縮減が始まり標準財政規模が減少し、実質公債費比率は増加の傾向と思われる。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合併算定替減額による財政状況を見据え、財政調整基金に決算剰余金を積み立て、今後は公共施設等の施設整備、長寿命化対策など計画的特定目的金への積み替え（積立て）を計画的に配置し、充当可能財源を有効に活用していく。</a:t>
          </a:r>
        </a:p>
        <a:p>
          <a:r>
            <a:rPr kumimoji="1" lang="ja-JP" altLang="en-US" sz="1400">
              <a:latin typeface="ＭＳ ゴシック" pitchFamily="49" charset="-128"/>
              <a:ea typeface="ＭＳ ゴシック" pitchFamily="49" charset="-128"/>
            </a:rPr>
            <a:t>　一般会計の地方債残高がピークを迎えたことからも現状の将来負担額は横ばいの見込みであり、充当財源可能額の方が多いことからも、将来負担比率は健全な状態といえる。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愛知県愛西市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の合併算定替の増額分は段階的な縮減が始まっている中、地方交付税の算定においては毎年算定基準の見直しが行われており、近年は市町村合併により行政区域の広域化による需要額増が反映されるなど、当市にとって基準財政需要額が増える見直しが続いており、合併算定替の縮減がある中でも、普通交付税の減額は緩やか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に加えて、事務事業の見直し、使用料等の見直し、企業誘致に伴う工業団地の整備、といった歳出の抑制と自主財源の確保等といった、行政改革、経費節減等により捻出をした。また基金の資金運用を行い、債権運用を図ることで運用益の効果もあった。それらの効果が基金全体の残高を押し上げ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歳出の抑制と自主財源の確保といった財政力の基盤整備、公債費についても償還ピークを迎え平準化を迎えるが、今後も真に必要な借り入れのみとしていき、効率の良い予算配分を目指す。その上で将来における当市の課題に対して、適宜、特定目的基金への積み立てを行っていき、充当可能財源を確保していく上での基金整備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単年度予算主義の補完として市の事業における充当可能額の確保と将来の特定の財政需要に備えるため、資金を積み立てて活用していく。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昨今では、将来における公共施設の老朽化対策に伴って「公共事業整備基金」への積立てを増額している。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公共施設の老朽化対策、高齢化対策、まちづくり推進、といった、将来の当市における課題に対して適宜、積み立てていき、赤字決算を防ぐためにも目的に応じた財源充当確保を図っていく。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百万円を積立て、今後の公共施設老朽化対策として特定目的基金への積み替えに伴って財政調整基金残高は減額となった。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財政調整基金は、年度間調整基金として、赤字決算を防ぐため、歳入の落ち込みや歳出の所要額が膨らんだ場合に必要としている。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何か特別な事案が起こり、之までに標準財政規模の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％以上崩した年度はそれほど無く、特定年度で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％以上崩すといった事態になれば、財政再建策を講じて赤字体質を脱却する必要があり、それに要する期間を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年とすると、標準財政規模の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割程度は必要になる。現状では標準財政規模の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割弱と高い割合であることからも、今後は将来の当市の課題に対応するため、特定目的基金への積み替えを図っていく。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営企業会計に係る公債費元利償還金相当額分を目安に積立てをしている。（普通交付税下水道費の事業補正分との差額に充てるため取り崩している。）公営企業会計の公債費の一部に充当するため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百万円取り崩し、同額程度の前年度余剰金の一部を積立てた。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の償還財源の計画的な確保と、資金の流動性の向上、償還確実性に対する向上を図ることから、地方債現在高の状況と公債費負担の今後の見通しに応じて計画的な積み立てを行っていく。運用として地方債証券等の保有や買入消却等の活用も適宜、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63,795
63,009
66.70
23,128,723
22,285,625
710,242
15,111,786
20,625,336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増加傾向にあり類似団体より高い水準にある。当市ではそれぞれの公共施設等について、個別施設計画を策定中であり、早期に個別施設計画を策定し、当該計画に基づいた施設の維持管理を適切に進める見込み。</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9" name="直線コネクタ 68"/>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0"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1" name="直線コネクタ 70"/>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2"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3" name="直線コネクタ 72"/>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4"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5" name="フローチャート: 判断 74"/>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6" name="フローチャート: 判断 75"/>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7" name="フローチャート: 判断 76"/>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14478</xdr:rowOff>
    </xdr:from>
    <xdr:to>
      <xdr:col>23</xdr:col>
      <xdr:colOff>136525</xdr:colOff>
      <xdr:row>28</xdr:row>
      <xdr:rowOff>116078</xdr:rowOff>
    </xdr:to>
    <xdr:sp macro="" textlink="">
      <xdr:nvSpPr>
        <xdr:cNvPr id="83" name="楕円 82"/>
        <xdr:cNvSpPr/>
      </xdr:nvSpPr>
      <xdr:spPr>
        <a:xfrm>
          <a:off x="47117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37355</xdr:rowOff>
    </xdr:from>
    <xdr:ext cx="405111" cy="259045"/>
    <xdr:sp macro="" textlink="">
      <xdr:nvSpPr>
        <xdr:cNvPr id="84" name="有形固定資産減価償却率該当値テキスト"/>
        <xdr:cNvSpPr txBox="1"/>
      </xdr:nvSpPr>
      <xdr:spPr>
        <a:xfrm>
          <a:off x="4813300" y="5438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46863</xdr:rowOff>
    </xdr:from>
    <xdr:to>
      <xdr:col>19</xdr:col>
      <xdr:colOff>187325</xdr:colOff>
      <xdr:row>28</xdr:row>
      <xdr:rowOff>148463</xdr:rowOff>
    </xdr:to>
    <xdr:sp macro="" textlink="">
      <xdr:nvSpPr>
        <xdr:cNvPr id="85" name="楕円 84"/>
        <xdr:cNvSpPr/>
      </xdr:nvSpPr>
      <xdr:spPr>
        <a:xfrm>
          <a:off x="4000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65278</xdr:rowOff>
    </xdr:from>
    <xdr:to>
      <xdr:col>23</xdr:col>
      <xdr:colOff>85725</xdr:colOff>
      <xdr:row>28</xdr:row>
      <xdr:rowOff>97663</xdr:rowOff>
    </xdr:to>
    <xdr:cxnSp macro="">
      <xdr:nvCxnSpPr>
        <xdr:cNvPr id="86" name="直線コネクタ 85"/>
        <xdr:cNvCxnSpPr/>
      </xdr:nvCxnSpPr>
      <xdr:spPr>
        <a:xfrm flipV="1">
          <a:off x="4051300" y="563740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7"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8"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164990</xdr:rowOff>
    </xdr:from>
    <xdr:ext cx="405111" cy="259045"/>
    <xdr:sp macro="" textlink="">
      <xdr:nvSpPr>
        <xdr:cNvPr id="89" name="n_1mainValue有形固定資産減価償却率"/>
        <xdr:cNvSpPr txBox="1"/>
      </xdr:nvSpPr>
      <xdr:spPr>
        <a:xfrm>
          <a:off x="3836044" y="539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市町村合併後に発行した合併特例債の償還終了や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臨時財政対策債の発行を抑制し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、起債残高の抑制に努めている。現時点では、類似団体の平均年数を下回っているので今後も急激な上昇にならないよう地方債の発行が過剰にならないよう管理していく。</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8" name="直線コネクタ 11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2" name="直線コネクタ 12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3"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4" name="フローチャート: 判断 12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159103</xdr:rowOff>
    </xdr:from>
    <xdr:to>
      <xdr:col>76</xdr:col>
      <xdr:colOff>73025</xdr:colOff>
      <xdr:row>32</xdr:row>
      <xdr:rowOff>89253</xdr:rowOff>
    </xdr:to>
    <xdr:sp macro="" textlink="">
      <xdr:nvSpPr>
        <xdr:cNvPr id="130" name="楕円 129"/>
        <xdr:cNvSpPr/>
      </xdr:nvSpPr>
      <xdr:spPr>
        <a:xfrm>
          <a:off x="14744700" y="62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137530</xdr:rowOff>
    </xdr:from>
    <xdr:ext cx="340478" cy="259045"/>
    <xdr:sp macro="" textlink="">
      <xdr:nvSpPr>
        <xdr:cNvPr id="131" name="債務償還可能年数該当値テキスト"/>
        <xdr:cNvSpPr txBox="1"/>
      </xdr:nvSpPr>
      <xdr:spPr>
        <a:xfrm>
          <a:off x="14846300" y="62240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63,795
63,009
66.70
23,128,723
22,285,625
710,242
15,111,786
20,625,336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xdr:rowOff>
    </xdr:from>
    <xdr:to>
      <xdr:col>24</xdr:col>
      <xdr:colOff>114300</xdr:colOff>
      <xdr:row>36</xdr:row>
      <xdr:rowOff>106045</xdr:rowOff>
    </xdr:to>
    <xdr:sp macro="" textlink="">
      <xdr:nvSpPr>
        <xdr:cNvPr id="70" name="楕円 69"/>
        <xdr:cNvSpPr/>
      </xdr:nvSpPr>
      <xdr:spPr>
        <a:xfrm>
          <a:off x="4584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27322</xdr:rowOff>
    </xdr:from>
    <xdr:ext cx="405111" cy="259045"/>
    <xdr:sp macro="" textlink="">
      <xdr:nvSpPr>
        <xdr:cNvPr id="71" name="【道路】&#10;有形固定資産減価償却率該当値テキスト"/>
        <xdr:cNvSpPr txBox="1"/>
      </xdr:nvSpPr>
      <xdr:spPr>
        <a:xfrm>
          <a:off x="4673600"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33020</xdr:rowOff>
    </xdr:from>
    <xdr:to>
      <xdr:col>20</xdr:col>
      <xdr:colOff>38100</xdr:colOff>
      <xdr:row>36</xdr:row>
      <xdr:rowOff>134620</xdr:rowOff>
    </xdr:to>
    <xdr:sp macro="" textlink="">
      <xdr:nvSpPr>
        <xdr:cNvPr id="72" name="楕円 71"/>
        <xdr:cNvSpPr/>
      </xdr:nvSpPr>
      <xdr:spPr>
        <a:xfrm>
          <a:off x="3746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55245</xdr:rowOff>
    </xdr:from>
    <xdr:to>
      <xdr:col>24</xdr:col>
      <xdr:colOff>63500</xdr:colOff>
      <xdr:row>36</xdr:row>
      <xdr:rowOff>83820</xdr:rowOff>
    </xdr:to>
    <xdr:cxnSp macro="">
      <xdr:nvCxnSpPr>
        <xdr:cNvPr id="73" name="直線コネクタ 72"/>
        <xdr:cNvCxnSpPr/>
      </xdr:nvCxnSpPr>
      <xdr:spPr>
        <a:xfrm flipV="1">
          <a:off x="3797300" y="62274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4"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151147</xdr:rowOff>
    </xdr:from>
    <xdr:ext cx="405111" cy="259045"/>
    <xdr:sp macro="" textlink="">
      <xdr:nvSpPr>
        <xdr:cNvPr id="76" name="n_1mainValue【道路】&#10;有形固定資産減価償却率"/>
        <xdr:cNvSpPr txBox="1"/>
      </xdr:nvSpPr>
      <xdr:spPr>
        <a:xfrm>
          <a:off x="3582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5"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79845</xdr:rowOff>
    </xdr:from>
    <xdr:to>
      <xdr:col>55</xdr:col>
      <xdr:colOff>50800</xdr:colOff>
      <xdr:row>39</xdr:row>
      <xdr:rowOff>9995</xdr:rowOff>
    </xdr:to>
    <xdr:sp macro="" textlink="">
      <xdr:nvSpPr>
        <xdr:cNvPr id="114" name="楕円 113"/>
        <xdr:cNvSpPr/>
      </xdr:nvSpPr>
      <xdr:spPr>
        <a:xfrm>
          <a:off x="10426700" y="65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58272</xdr:rowOff>
    </xdr:from>
    <xdr:ext cx="534377" cy="259045"/>
    <xdr:sp macro="" textlink="">
      <xdr:nvSpPr>
        <xdr:cNvPr id="115" name="【道路】&#10;一人当たり延長該当値テキスト"/>
        <xdr:cNvSpPr txBox="1"/>
      </xdr:nvSpPr>
      <xdr:spPr>
        <a:xfrm>
          <a:off x="10515600" y="65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85065</xdr:rowOff>
    </xdr:from>
    <xdr:to>
      <xdr:col>50</xdr:col>
      <xdr:colOff>165100</xdr:colOff>
      <xdr:row>39</xdr:row>
      <xdr:rowOff>15215</xdr:rowOff>
    </xdr:to>
    <xdr:sp macro="" textlink="">
      <xdr:nvSpPr>
        <xdr:cNvPr id="116" name="楕円 115"/>
        <xdr:cNvSpPr/>
      </xdr:nvSpPr>
      <xdr:spPr>
        <a:xfrm>
          <a:off x="9588500" y="66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130645</xdr:rowOff>
    </xdr:from>
    <xdr:to>
      <xdr:col>55</xdr:col>
      <xdr:colOff>0</xdr:colOff>
      <xdr:row>38</xdr:row>
      <xdr:rowOff>135865</xdr:rowOff>
    </xdr:to>
    <xdr:cxnSp macro="">
      <xdr:nvCxnSpPr>
        <xdr:cNvPr id="117" name="直線コネクタ 116"/>
        <xdr:cNvCxnSpPr/>
      </xdr:nvCxnSpPr>
      <xdr:spPr>
        <a:xfrm flipV="1">
          <a:off x="9639300" y="6645745"/>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6342</xdr:rowOff>
    </xdr:from>
    <xdr:ext cx="534377" cy="259045"/>
    <xdr:sp macro="" textlink="">
      <xdr:nvSpPr>
        <xdr:cNvPr id="120" name="n_1mainValue【道路】&#10;一人当たり延長"/>
        <xdr:cNvSpPr txBox="1"/>
      </xdr:nvSpPr>
      <xdr:spPr>
        <a:xfrm>
          <a:off x="9359411" y="66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19413</xdr:rowOff>
    </xdr:from>
    <xdr:to>
      <xdr:col>24</xdr:col>
      <xdr:colOff>114300</xdr:colOff>
      <xdr:row>59</xdr:row>
      <xdr:rowOff>121013</xdr:rowOff>
    </xdr:to>
    <xdr:sp macro="" textlink="">
      <xdr:nvSpPr>
        <xdr:cNvPr id="160" name="楕円 159"/>
        <xdr:cNvSpPr/>
      </xdr:nvSpPr>
      <xdr:spPr>
        <a:xfrm>
          <a:off x="4584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169290</xdr:rowOff>
    </xdr:from>
    <xdr:ext cx="405111" cy="259045"/>
    <xdr:sp macro="" textlink="">
      <xdr:nvSpPr>
        <xdr:cNvPr id="161" name="【橋りょう・トンネル】&#10;有形固定資産減価償却率該当値テキスト"/>
        <xdr:cNvSpPr txBox="1"/>
      </xdr:nvSpPr>
      <xdr:spPr>
        <a:xfrm>
          <a:off x="4673600"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43906</xdr:rowOff>
    </xdr:from>
    <xdr:to>
      <xdr:col>20</xdr:col>
      <xdr:colOff>38100</xdr:colOff>
      <xdr:row>59</xdr:row>
      <xdr:rowOff>145506</xdr:rowOff>
    </xdr:to>
    <xdr:sp macro="" textlink="">
      <xdr:nvSpPr>
        <xdr:cNvPr id="162" name="楕円 161"/>
        <xdr:cNvSpPr/>
      </xdr:nvSpPr>
      <xdr:spPr>
        <a:xfrm>
          <a:off x="3746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59</xdr:row>
      <xdr:rowOff>94706</xdr:rowOff>
    </xdr:to>
    <xdr:cxnSp macro="">
      <xdr:nvCxnSpPr>
        <xdr:cNvPr id="163" name="直線コネクタ 162"/>
        <xdr:cNvCxnSpPr/>
      </xdr:nvCxnSpPr>
      <xdr:spPr>
        <a:xfrm flipV="1">
          <a:off x="3797300" y="101857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136633</xdr:rowOff>
    </xdr:from>
    <xdr:ext cx="405111" cy="259045"/>
    <xdr:sp macro="" textlink="">
      <xdr:nvSpPr>
        <xdr:cNvPr id="166" name="n_1mainValue【橋りょう・トンネル】&#10;有形固定資産減価償却率"/>
        <xdr:cNvSpPr txBox="1"/>
      </xdr:nvSpPr>
      <xdr:spPr>
        <a:xfrm>
          <a:off x="35820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195"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106383</xdr:rowOff>
    </xdr:from>
    <xdr:to>
      <xdr:col>55</xdr:col>
      <xdr:colOff>50800</xdr:colOff>
      <xdr:row>64</xdr:row>
      <xdr:rowOff>36533</xdr:rowOff>
    </xdr:to>
    <xdr:sp macro="" textlink="">
      <xdr:nvSpPr>
        <xdr:cNvPr id="204" name="楕円 203"/>
        <xdr:cNvSpPr/>
      </xdr:nvSpPr>
      <xdr:spPr>
        <a:xfrm>
          <a:off x="10426700" y="109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21310</xdr:rowOff>
    </xdr:from>
    <xdr:ext cx="599010" cy="259045"/>
    <xdr:sp macro="" textlink="">
      <xdr:nvSpPr>
        <xdr:cNvPr id="205" name="【橋りょう・トンネル】&#10;一人当たり有形固定資産（償却資産）額該当値テキスト"/>
        <xdr:cNvSpPr txBox="1"/>
      </xdr:nvSpPr>
      <xdr:spPr>
        <a:xfrm>
          <a:off x="10515600" y="108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107008</xdr:rowOff>
    </xdr:from>
    <xdr:to>
      <xdr:col>50</xdr:col>
      <xdr:colOff>165100</xdr:colOff>
      <xdr:row>64</xdr:row>
      <xdr:rowOff>37158</xdr:rowOff>
    </xdr:to>
    <xdr:sp macro="" textlink="">
      <xdr:nvSpPr>
        <xdr:cNvPr id="206" name="楕円 205"/>
        <xdr:cNvSpPr/>
      </xdr:nvSpPr>
      <xdr:spPr>
        <a:xfrm>
          <a:off x="9588500" y="109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157183</xdr:rowOff>
    </xdr:from>
    <xdr:to>
      <xdr:col>55</xdr:col>
      <xdr:colOff>0</xdr:colOff>
      <xdr:row>63</xdr:row>
      <xdr:rowOff>157808</xdr:rowOff>
    </xdr:to>
    <xdr:cxnSp macro="">
      <xdr:nvCxnSpPr>
        <xdr:cNvPr id="207" name="直線コネクタ 206"/>
        <xdr:cNvCxnSpPr/>
      </xdr:nvCxnSpPr>
      <xdr:spPr>
        <a:xfrm flipV="1">
          <a:off x="9639300" y="10958533"/>
          <a:ext cx="8382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8"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28285</xdr:rowOff>
    </xdr:from>
    <xdr:ext cx="599010" cy="259045"/>
    <xdr:sp macro="" textlink="">
      <xdr:nvSpPr>
        <xdr:cNvPr id="210" name="n_1mainValue【橋りょう・トンネル】&#10;一人当たり有形固定資産（償却資産）額"/>
        <xdr:cNvSpPr txBox="1"/>
      </xdr:nvSpPr>
      <xdr:spPr>
        <a:xfrm>
          <a:off x="9327095" y="1100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3" name="テキスト ボックス 2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4" name="直線コネクタ 2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5" name="テキスト ボックス 2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6" name="直線コネクタ 2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7" name="テキスト ボックス 2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8" name="直線コネクタ 2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9" name="テキスト ボックス 2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0" name="直線コネクタ 2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1" name="テキスト ボックス 2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2" name="直線コネクタ 2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3" name="テキスト ボックス 2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267" name="直線コネクタ 266"/>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268"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269" name="直線コネクタ 268"/>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270"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271" name="直線コネクタ 270"/>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272"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273" name="フローチャート: 判断 272"/>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274" name="フローチャート: 判断 273"/>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275" name="フローチャート: 判断 274"/>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6" name="テキスト ボックス 2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7" name="テキスト ボックス 2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8" name="テキスト ボックス 2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9" name="テキスト ボックス 2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0" name="テキスト ボックス 2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92075</xdr:rowOff>
    </xdr:from>
    <xdr:to>
      <xdr:col>85</xdr:col>
      <xdr:colOff>177800</xdr:colOff>
      <xdr:row>36</xdr:row>
      <xdr:rowOff>22225</xdr:rowOff>
    </xdr:to>
    <xdr:sp macro="" textlink="">
      <xdr:nvSpPr>
        <xdr:cNvPr id="281" name="楕円 280"/>
        <xdr:cNvSpPr/>
      </xdr:nvSpPr>
      <xdr:spPr>
        <a:xfrm>
          <a:off x="16268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114952</xdr:rowOff>
    </xdr:from>
    <xdr:ext cx="405111" cy="259045"/>
    <xdr:sp macro="" textlink="">
      <xdr:nvSpPr>
        <xdr:cNvPr id="282" name="【認定こども園・幼稚園・保育所】&#10;有形固定資産減価償却率該当値テキスト"/>
        <xdr:cNvSpPr txBox="1"/>
      </xdr:nvSpPr>
      <xdr:spPr>
        <a:xfrm>
          <a:off x="16357600"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135890</xdr:rowOff>
    </xdr:from>
    <xdr:to>
      <xdr:col>81</xdr:col>
      <xdr:colOff>101600</xdr:colOff>
      <xdr:row>36</xdr:row>
      <xdr:rowOff>66040</xdr:rowOff>
    </xdr:to>
    <xdr:sp macro="" textlink="">
      <xdr:nvSpPr>
        <xdr:cNvPr id="283" name="楕円 282"/>
        <xdr:cNvSpPr/>
      </xdr:nvSpPr>
      <xdr:spPr>
        <a:xfrm>
          <a:off x="1543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142875</xdr:rowOff>
    </xdr:from>
    <xdr:to>
      <xdr:col>85</xdr:col>
      <xdr:colOff>127000</xdr:colOff>
      <xdr:row>36</xdr:row>
      <xdr:rowOff>15240</xdr:rowOff>
    </xdr:to>
    <xdr:cxnSp macro="">
      <xdr:nvCxnSpPr>
        <xdr:cNvPr id="284" name="直線コネクタ 283"/>
        <xdr:cNvCxnSpPr/>
      </xdr:nvCxnSpPr>
      <xdr:spPr>
        <a:xfrm flipV="1">
          <a:off x="15481300" y="61436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285"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286"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82567</xdr:rowOff>
    </xdr:from>
    <xdr:ext cx="405111" cy="259045"/>
    <xdr:sp macro="" textlink="">
      <xdr:nvSpPr>
        <xdr:cNvPr id="287" name="n_1mainValue【認定こども園・幼稚園・保育所】&#10;有形固定資産減価償却率"/>
        <xdr:cNvSpPr txBox="1"/>
      </xdr:nvSpPr>
      <xdr:spPr>
        <a:xfrm>
          <a:off x="152660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8" name="直線コネクタ 2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9" name="テキスト ボックス 29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0" name="直線コネクタ 2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1" name="テキスト ボックス 30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2" name="直線コネクタ 3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3" name="テキスト ボックス 30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4" name="直線コネクタ 3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5" name="テキスト ボックス 30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6" name="直線コネクタ 3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7" name="テキスト ボックス 30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9" name="テキスト ボックス 3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11" name="直線コネクタ 310"/>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12"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13" name="直線コネクタ 312"/>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14"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15" name="直線コネクタ 314"/>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316"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17" name="フローチャート: 判断 316"/>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18" name="フローチャート: 判断 317"/>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19" name="フローチャート: 判断 318"/>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325" name="楕円 324"/>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326"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327" name="楕円 326"/>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328" name="直線コネクタ 327"/>
        <xdr:cNvCxnSpPr/>
      </xdr:nvCxnSpPr>
      <xdr:spPr>
        <a:xfrm>
          <a:off x="21323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329"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330"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331"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6" name="テキスト ボックス 35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358" name="直線コネクタ 357"/>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359"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360" name="直線コネクタ 359"/>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361"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362" name="直線コネクタ 361"/>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363"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364" name="フローチャート: 判断 363"/>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65" name="フローチャート: 判断 36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366" name="フローチャート: 判断 365"/>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153307</xdr:rowOff>
    </xdr:from>
    <xdr:to>
      <xdr:col>85</xdr:col>
      <xdr:colOff>177800</xdr:colOff>
      <xdr:row>56</xdr:row>
      <xdr:rowOff>83457</xdr:rowOff>
    </xdr:to>
    <xdr:sp macro="" textlink="">
      <xdr:nvSpPr>
        <xdr:cNvPr id="372" name="楕円 371"/>
        <xdr:cNvSpPr/>
      </xdr:nvSpPr>
      <xdr:spPr>
        <a:xfrm>
          <a:off x="162687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4734</xdr:rowOff>
    </xdr:from>
    <xdr:ext cx="405111" cy="259045"/>
    <xdr:sp macro="" textlink="">
      <xdr:nvSpPr>
        <xdr:cNvPr id="373" name="【学校施設】&#10;有形固定資産減価償却率該当値テキスト"/>
        <xdr:cNvSpPr txBox="1"/>
      </xdr:nvSpPr>
      <xdr:spPr>
        <a:xfrm>
          <a:off x="16357600" y="943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30843</xdr:rowOff>
    </xdr:from>
    <xdr:to>
      <xdr:col>81</xdr:col>
      <xdr:colOff>101600</xdr:colOff>
      <xdr:row>56</xdr:row>
      <xdr:rowOff>132443</xdr:rowOff>
    </xdr:to>
    <xdr:sp macro="" textlink="">
      <xdr:nvSpPr>
        <xdr:cNvPr id="374" name="楕円 373"/>
        <xdr:cNvSpPr/>
      </xdr:nvSpPr>
      <xdr:spPr>
        <a:xfrm>
          <a:off x="15430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32657</xdr:rowOff>
    </xdr:from>
    <xdr:to>
      <xdr:col>85</xdr:col>
      <xdr:colOff>127000</xdr:colOff>
      <xdr:row>56</xdr:row>
      <xdr:rowOff>81643</xdr:rowOff>
    </xdr:to>
    <xdr:cxnSp macro="">
      <xdr:nvCxnSpPr>
        <xdr:cNvPr id="375" name="直線コネクタ 374"/>
        <xdr:cNvCxnSpPr/>
      </xdr:nvCxnSpPr>
      <xdr:spPr>
        <a:xfrm flipV="1">
          <a:off x="15481300" y="9633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376"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377"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148970</xdr:rowOff>
    </xdr:from>
    <xdr:ext cx="405111" cy="259045"/>
    <xdr:sp macro="" textlink="">
      <xdr:nvSpPr>
        <xdr:cNvPr id="378" name="n_1mainValue【学校施設】&#10;有形固定資産減価償却率"/>
        <xdr:cNvSpPr txBox="1"/>
      </xdr:nvSpPr>
      <xdr:spPr>
        <a:xfrm>
          <a:off x="15266044" y="940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9" name="正方形/長方形 3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0" name="正方形/長方形 3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1" name="正方形/長方形 3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2" name="正方形/長方形 3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3" name="正方形/長方形 3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4" name="正方形/長方形 3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5" name="正方形/長方形 3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6" name="正方形/長方形 3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7" name="テキスト ボックス 3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8" name="直線コネクタ 3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9" name="テキスト ボックス 3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90" name="直線コネクタ 3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1" name="テキスト ボックス 3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2" name="直線コネクタ 3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3" name="テキスト ボックス 3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4" name="直線コネクタ 3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5" name="テキスト ボックス 3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6" name="直線コネクタ 3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7" name="テキスト ボックス 3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8" name="直線コネクタ 3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9" name="テキスト ボックス 3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0" name="直線コネクタ 3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1" name="テキスト ボックス 4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05" name="直線コネクタ 404"/>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06"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07" name="直線コネクタ 40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08"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09" name="直線コネクタ 408"/>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10"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11" name="フローチャート: 判断 410"/>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12" name="フローチャート: 判断 411"/>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13" name="フローチャート: 判断 412"/>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19413</xdr:rowOff>
    </xdr:from>
    <xdr:to>
      <xdr:col>116</xdr:col>
      <xdr:colOff>114300</xdr:colOff>
      <xdr:row>59</xdr:row>
      <xdr:rowOff>121013</xdr:rowOff>
    </xdr:to>
    <xdr:sp macro="" textlink="">
      <xdr:nvSpPr>
        <xdr:cNvPr id="419" name="楕円 418"/>
        <xdr:cNvSpPr/>
      </xdr:nvSpPr>
      <xdr:spPr>
        <a:xfrm>
          <a:off x="22110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42290</xdr:rowOff>
    </xdr:from>
    <xdr:ext cx="469744" cy="259045"/>
    <xdr:sp macro="" textlink="">
      <xdr:nvSpPr>
        <xdr:cNvPr id="420" name="【学校施設】&#10;一人当たり面積該当値テキスト"/>
        <xdr:cNvSpPr txBox="1"/>
      </xdr:nvSpPr>
      <xdr:spPr>
        <a:xfrm>
          <a:off x="22199600" y="99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27904</xdr:rowOff>
    </xdr:from>
    <xdr:to>
      <xdr:col>112</xdr:col>
      <xdr:colOff>38100</xdr:colOff>
      <xdr:row>59</xdr:row>
      <xdr:rowOff>129504</xdr:rowOff>
    </xdr:to>
    <xdr:sp macro="" textlink="">
      <xdr:nvSpPr>
        <xdr:cNvPr id="421" name="楕円 420"/>
        <xdr:cNvSpPr/>
      </xdr:nvSpPr>
      <xdr:spPr>
        <a:xfrm>
          <a:off x="21272500" y="1014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70213</xdr:rowOff>
    </xdr:from>
    <xdr:to>
      <xdr:col>116</xdr:col>
      <xdr:colOff>63500</xdr:colOff>
      <xdr:row>59</xdr:row>
      <xdr:rowOff>78704</xdr:rowOff>
    </xdr:to>
    <xdr:cxnSp macro="">
      <xdr:nvCxnSpPr>
        <xdr:cNvPr id="422" name="直線コネクタ 421"/>
        <xdr:cNvCxnSpPr/>
      </xdr:nvCxnSpPr>
      <xdr:spPr>
        <a:xfrm flipV="1">
          <a:off x="21323300" y="10185763"/>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423"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24"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146031</xdr:rowOff>
    </xdr:from>
    <xdr:ext cx="469744" cy="259045"/>
    <xdr:sp macro="" textlink="">
      <xdr:nvSpPr>
        <xdr:cNvPr id="425" name="n_1mainValue【学校施設】&#10;一人当たり面積"/>
        <xdr:cNvSpPr txBox="1"/>
      </xdr:nvSpPr>
      <xdr:spPr>
        <a:xfrm>
          <a:off x="21075727" y="991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6" name="テキスト ボックス 4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7" name="直線コネクタ 4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8" name="テキスト ボックス 4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9" name="直線コネクタ 4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0" name="テキスト ボックス 4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1" name="直線コネクタ 4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2" name="テキスト ボックス 4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3" name="直線コネクタ 4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4" name="テキスト ボックス 4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5" name="直線コネクタ 4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6" name="テキスト ボックス 4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8" name="テキスト ボックス 4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450" name="直線コネクタ 449"/>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451"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452" name="直線コネクタ 451"/>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5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4" name="直線コネクタ 4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86377</xdr:rowOff>
    </xdr:from>
    <xdr:ext cx="405111" cy="259045"/>
    <xdr:sp macro="" textlink="">
      <xdr:nvSpPr>
        <xdr:cNvPr id="455" name="【児童館】&#10;有形固定資産減価償却率平均値テキスト"/>
        <xdr:cNvSpPr txBox="1"/>
      </xdr:nvSpPr>
      <xdr:spPr>
        <a:xfrm>
          <a:off x="16357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456" name="フローチャート: 判断 455"/>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457" name="フローチャート: 判断 456"/>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458" name="フローチャート: 判断 457"/>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160655</xdr:rowOff>
    </xdr:from>
    <xdr:to>
      <xdr:col>85</xdr:col>
      <xdr:colOff>177800</xdr:colOff>
      <xdr:row>85</xdr:row>
      <xdr:rowOff>90805</xdr:rowOff>
    </xdr:to>
    <xdr:sp macro="" textlink="">
      <xdr:nvSpPr>
        <xdr:cNvPr id="464" name="楕円 463"/>
        <xdr:cNvSpPr/>
      </xdr:nvSpPr>
      <xdr:spPr>
        <a:xfrm>
          <a:off x="16268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75582</xdr:rowOff>
    </xdr:from>
    <xdr:ext cx="405111" cy="259045"/>
    <xdr:sp macro="" textlink="">
      <xdr:nvSpPr>
        <xdr:cNvPr id="465" name="【児童館】&#10;有形固定資産減価償却率該当値テキスト"/>
        <xdr:cNvSpPr txBox="1"/>
      </xdr:nvSpPr>
      <xdr:spPr>
        <a:xfrm>
          <a:off x="16357600" y="1447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34925</xdr:rowOff>
    </xdr:from>
    <xdr:to>
      <xdr:col>81</xdr:col>
      <xdr:colOff>101600</xdr:colOff>
      <xdr:row>85</xdr:row>
      <xdr:rowOff>136525</xdr:rowOff>
    </xdr:to>
    <xdr:sp macro="" textlink="">
      <xdr:nvSpPr>
        <xdr:cNvPr id="466" name="楕円 465"/>
        <xdr:cNvSpPr/>
      </xdr:nvSpPr>
      <xdr:spPr>
        <a:xfrm>
          <a:off x="15430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40005</xdr:rowOff>
    </xdr:from>
    <xdr:to>
      <xdr:col>85</xdr:col>
      <xdr:colOff>127000</xdr:colOff>
      <xdr:row>85</xdr:row>
      <xdr:rowOff>85725</xdr:rowOff>
    </xdr:to>
    <xdr:cxnSp macro="">
      <xdr:nvCxnSpPr>
        <xdr:cNvPr id="467" name="直線コネクタ 466"/>
        <xdr:cNvCxnSpPr/>
      </xdr:nvCxnSpPr>
      <xdr:spPr>
        <a:xfrm flipV="1">
          <a:off x="15481300" y="146132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468"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469"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127652</xdr:rowOff>
    </xdr:from>
    <xdr:ext cx="405111" cy="259045"/>
    <xdr:sp macro="" textlink="">
      <xdr:nvSpPr>
        <xdr:cNvPr id="470" name="n_1mainValue【児童館】&#10;有形固定資産減価償却率"/>
        <xdr:cNvSpPr txBox="1"/>
      </xdr:nvSpPr>
      <xdr:spPr>
        <a:xfrm>
          <a:off x="15266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1" name="直線コネクタ 4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2" name="テキスト ボックス 4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3" name="直線コネクタ 4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4" name="テキスト ボックス 4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5" name="直線コネクタ 4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6" name="テキスト ボックス 4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7" name="直線コネクタ 4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8" name="テキスト ボックス 4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9" name="直線コネクタ 4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0" name="テキスト ボックス 4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1" name="直線コネクタ 4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2" name="テキスト ボックス 4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494" name="直線コネクタ 493"/>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495"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496" name="直線コネクタ 49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497"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498" name="直線コネクタ 497"/>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499"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00" name="フローチャート: 判断 499"/>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01" name="フローチャート: 判断 500"/>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02" name="フローチャート: 判断 501"/>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3" name="テキスト ボックス 5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4" name="テキスト ボックス 5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5" name="テキスト ボックス 5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6" name="テキスト ボックス 5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7" name="テキスト ボックス 5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508" name="楕円 507"/>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509" name="【児童館】&#10;一人当たり面積該当値テキスト"/>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139700</xdr:rowOff>
    </xdr:from>
    <xdr:to>
      <xdr:col>112</xdr:col>
      <xdr:colOff>38100</xdr:colOff>
      <xdr:row>80</xdr:row>
      <xdr:rowOff>69850</xdr:rowOff>
    </xdr:to>
    <xdr:sp macro="" textlink="">
      <xdr:nvSpPr>
        <xdr:cNvPr id="510" name="楕円 509"/>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19050</xdr:rowOff>
    </xdr:to>
    <xdr:cxnSp macro="">
      <xdr:nvCxnSpPr>
        <xdr:cNvPr id="511" name="直線コネクタ 510"/>
        <xdr:cNvCxnSpPr/>
      </xdr:nvCxnSpPr>
      <xdr:spPr>
        <a:xfrm flipV="1">
          <a:off x="21323300" y="13716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512"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13"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86377</xdr:rowOff>
    </xdr:from>
    <xdr:ext cx="469744" cy="259045"/>
    <xdr:sp macro="" textlink="">
      <xdr:nvSpPr>
        <xdr:cNvPr id="514" name="n_1mainValue【児童館】&#10;一人当たり面積"/>
        <xdr:cNvSpPr txBox="1"/>
      </xdr:nvSpPr>
      <xdr:spPr>
        <a:xfrm>
          <a:off x="21075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9" name="直線コネクタ 538"/>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40"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41" name="直線コネクタ 540"/>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42"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43" name="直線コネクタ 542"/>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544"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45" name="フローチャート: 判断 544"/>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6" name="フローチャート: 判断 54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47" name="フローチャート: 判断 546"/>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130175</xdr:rowOff>
    </xdr:from>
    <xdr:to>
      <xdr:col>85</xdr:col>
      <xdr:colOff>177800</xdr:colOff>
      <xdr:row>104</xdr:row>
      <xdr:rowOff>60325</xdr:rowOff>
    </xdr:to>
    <xdr:sp macro="" textlink="">
      <xdr:nvSpPr>
        <xdr:cNvPr id="553" name="楕円 552"/>
        <xdr:cNvSpPr/>
      </xdr:nvSpPr>
      <xdr:spPr>
        <a:xfrm>
          <a:off x="16268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153052</xdr:rowOff>
    </xdr:from>
    <xdr:ext cx="405111" cy="259045"/>
    <xdr:sp macro="" textlink="">
      <xdr:nvSpPr>
        <xdr:cNvPr id="554" name="【公民館】&#10;有形固定資産減価償却率該当値テキスト"/>
        <xdr:cNvSpPr txBox="1"/>
      </xdr:nvSpPr>
      <xdr:spPr>
        <a:xfrm>
          <a:off x="16357600"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124461</xdr:rowOff>
    </xdr:from>
    <xdr:to>
      <xdr:col>81</xdr:col>
      <xdr:colOff>101600</xdr:colOff>
      <xdr:row>104</xdr:row>
      <xdr:rowOff>54611</xdr:rowOff>
    </xdr:to>
    <xdr:sp macro="" textlink="">
      <xdr:nvSpPr>
        <xdr:cNvPr id="555" name="楕円 554"/>
        <xdr:cNvSpPr/>
      </xdr:nvSpPr>
      <xdr:spPr>
        <a:xfrm>
          <a:off x="1543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3811</xdr:rowOff>
    </xdr:from>
    <xdr:to>
      <xdr:col>85</xdr:col>
      <xdr:colOff>127000</xdr:colOff>
      <xdr:row>104</xdr:row>
      <xdr:rowOff>9525</xdr:rowOff>
    </xdr:to>
    <xdr:cxnSp macro="">
      <xdr:nvCxnSpPr>
        <xdr:cNvPr id="556" name="直線コネクタ 555"/>
        <xdr:cNvCxnSpPr/>
      </xdr:nvCxnSpPr>
      <xdr:spPr>
        <a:xfrm>
          <a:off x="15481300" y="178346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57"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558"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71138</xdr:rowOff>
    </xdr:from>
    <xdr:ext cx="405111" cy="259045"/>
    <xdr:sp macro="" textlink="">
      <xdr:nvSpPr>
        <xdr:cNvPr id="559" name="n_1mainValue【公民館】&#10;有形固定資産減価償却率"/>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85" name="直線コネクタ 584"/>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6"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7" name="直線コネクタ 586"/>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8"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9" name="直線コネクタ 58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590"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91" name="フローチャート: 判断 590"/>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92" name="フローチャート: 判断 591"/>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93" name="フローチャート: 判断 592"/>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95613</xdr:rowOff>
    </xdr:from>
    <xdr:to>
      <xdr:col>116</xdr:col>
      <xdr:colOff>114300</xdr:colOff>
      <xdr:row>108</xdr:row>
      <xdr:rowOff>25763</xdr:rowOff>
    </xdr:to>
    <xdr:sp macro="" textlink="">
      <xdr:nvSpPr>
        <xdr:cNvPr id="599" name="楕円 598"/>
        <xdr:cNvSpPr/>
      </xdr:nvSpPr>
      <xdr:spPr>
        <a:xfrm>
          <a:off x="22110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74040</xdr:rowOff>
    </xdr:from>
    <xdr:ext cx="469744" cy="259045"/>
    <xdr:sp macro="" textlink="">
      <xdr:nvSpPr>
        <xdr:cNvPr id="600" name="【公民館】&#10;一人当たり面積該当値テキスト"/>
        <xdr:cNvSpPr txBox="1"/>
      </xdr:nvSpPr>
      <xdr:spPr>
        <a:xfrm>
          <a:off x="22199600"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98879</xdr:rowOff>
    </xdr:from>
    <xdr:to>
      <xdr:col>112</xdr:col>
      <xdr:colOff>38100</xdr:colOff>
      <xdr:row>108</xdr:row>
      <xdr:rowOff>29029</xdr:rowOff>
    </xdr:to>
    <xdr:sp macro="" textlink="">
      <xdr:nvSpPr>
        <xdr:cNvPr id="601" name="楕円 600"/>
        <xdr:cNvSpPr/>
      </xdr:nvSpPr>
      <xdr:spPr>
        <a:xfrm>
          <a:off x="2127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146413</xdr:rowOff>
    </xdr:from>
    <xdr:to>
      <xdr:col>116</xdr:col>
      <xdr:colOff>63500</xdr:colOff>
      <xdr:row>107</xdr:row>
      <xdr:rowOff>149679</xdr:rowOff>
    </xdr:to>
    <xdr:cxnSp macro="">
      <xdr:nvCxnSpPr>
        <xdr:cNvPr id="602" name="直線コネクタ 601"/>
        <xdr:cNvCxnSpPr/>
      </xdr:nvCxnSpPr>
      <xdr:spPr>
        <a:xfrm flipV="1">
          <a:off x="21323300" y="184915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03"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04"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20156</xdr:rowOff>
    </xdr:from>
    <xdr:ext cx="469744" cy="259045"/>
    <xdr:sp macro="" textlink="">
      <xdr:nvSpPr>
        <xdr:cNvPr id="605" name="n_1mainValue【公民館】&#10;一人当たり面積"/>
        <xdr:cNvSpPr txBox="1"/>
      </xdr:nvSpPr>
      <xdr:spPr>
        <a:xfrm>
          <a:off x="21075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類似団体と比較して、有形固定資産減価償却率が特に高い施設は道路、保育所、学校施設であり、特に低い施設は児童館である。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道路については長寿命化計画を策定しており、予防保全の考えのもと、計画的・効率的な管理を行い、長寿命化や財政負担の平準化に取り組んでいる。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また、保育所、学校施設についても、外壁や屋上などの大規模改修を行っており、計画的に老朽化対策に取り組んでいる。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児童館については全体的に新しい施設であるため、減価償却率が低くなっている。</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また、児童館については一人当たり面積が類似団体より高くなっているため、維持管理にかかる経費の増加に留意しつつ、計画的な</a:t>
          </a:r>
          <a:r>
            <a:rPr lang="ja-JP" altLang="ja-JP" sz="1100" b="0">
              <a:solidFill>
                <a:schemeClr val="dk1"/>
              </a:solidFill>
              <a:effectLst/>
              <a:latin typeface="ＭＳ ゴシック" panose="020B0609070205080204" pitchFamily="49" charset="-128"/>
              <a:ea typeface="ＭＳ ゴシック" panose="020B0609070205080204" pitchFamily="49" charset="-128"/>
              <a:cs typeface="+mn-cs"/>
            </a:rPr>
            <a:t>管理を行っていく。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63,795
63,009
66.70
23,128,723
22,285,625
710,242
15,111,786
20,625,336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1" name="楕円 70"/>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2" name="【図書館】&#10;有形固定資産減価償却率該当値テキスト"/>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3" name="楕円 72"/>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66403</xdr:rowOff>
    </xdr:to>
    <xdr:cxnSp macro="">
      <xdr:nvCxnSpPr>
        <xdr:cNvPr id="74" name="直線コネクタ 73"/>
        <xdr:cNvCxnSpPr/>
      </xdr:nvCxnSpPr>
      <xdr:spPr>
        <a:xfrm flipV="1">
          <a:off x="3797300" y="637413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133730</xdr:rowOff>
    </xdr:from>
    <xdr:ext cx="405111" cy="259045"/>
    <xdr:sp macro="" textlink="">
      <xdr:nvSpPr>
        <xdr:cNvPr id="77" name="n_1main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6"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5" name="楕円 114"/>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16"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63500</xdr:rowOff>
    </xdr:from>
    <xdr:to>
      <xdr:col>50</xdr:col>
      <xdr:colOff>165100</xdr:colOff>
      <xdr:row>37</xdr:row>
      <xdr:rowOff>165100</xdr:rowOff>
    </xdr:to>
    <xdr:sp macro="" textlink="">
      <xdr:nvSpPr>
        <xdr:cNvPr id="117" name="楕円 116"/>
        <xdr:cNvSpPr/>
      </xdr:nvSpPr>
      <xdr:spPr>
        <a:xfrm>
          <a:off x="958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114300</xdr:rowOff>
    </xdr:to>
    <xdr:cxnSp macro="">
      <xdr:nvCxnSpPr>
        <xdr:cNvPr id="118" name="直線コネクタ 117"/>
        <xdr:cNvCxnSpPr/>
      </xdr:nvCxnSpPr>
      <xdr:spPr>
        <a:xfrm flipV="1">
          <a:off x="9639300" y="6438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19"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10177</xdr:rowOff>
    </xdr:from>
    <xdr:ext cx="469744" cy="259045"/>
    <xdr:sp macro="" textlink="">
      <xdr:nvSpPr>
        <xdr:cNvPr id="121" name="n_1main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60" name="楕円 159"/>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154957</xdr:rowOff>
    </xdr:from>
    <xdr:ext cx="405111" cy="259045"/>
    <xdr:sp macro="" textlink="">
      <xdr:nvSpPr>
        <xdr:cNvPr id="161" name="【体育館・プール】&#10;有形固定資産減価償却率該当値テキスト"/>
        <xdr:cNvSpPr txBox="1"/>
      </xdr:nvSpPr>
      <xdr:spPr>
        <a:xfrm>
          <a:off x="4673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162" name="楕円 161"/>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49530</xdr:rowOff>
    </xdr:to>
    <xdr:cxnSp macro="">
      <xdr:nvCxnSpPr>
        <xdr:cNvPr id="163" name="直線コネクタ 162"/>
        <xdr:cNvCxnSpPr/>
      </xdr:nvCxnSpPr>
      <xdr:spPr>
        <a:xfrm flipV="1">
          <a:off x="3797300" y="10126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116857</xdr:rowOff>
    </xdr:from>
    <xdr:ext cx="405111" cy="259045"/>
    <xdr:sp macro="" textlink="">
      <xdr:nvSpPr>
        <xdr:cNvPr id="166" name="n_1mainValue【体育館・プール】&#10;有形固定資産減価償却率"/>
        <xdr:cNvSpPr txBox="1"/>
      </xdr:nvSpPr>
      <xdr:spPr>
        <a:xfrm>
          <a:off x="3582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193"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202" name="楕円 201"/>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110507</xdr:rowOff>
    </xdr:from>
    <xdr:ext cx="469744" cy="259045"/>
    <xdr:sp macro="" textlink="">
      <xdr:nvSpPr>
        <xdr:cNvPr id="203" name="【体育館・プール】&#10;一人当たり面積該当値テキスト"/>
        <xdr:cNvSpPr txBox="1"/>
      </xdr:nvSpPr>
      <xdr:spPr>
        <a:xfrm>
          <a:off x="105156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77216</xdr:rowOff>
    </xdr:from>
    <xdr:to>
      <xdr:col>50</xdr:col>
      <xdr:colOff>165100</xdr:colOff>
      <xdr:row>61</xdr:row>
      <xdr:rowOff>7366</xdr:rowOff>
    </xdr:to>
    <xdr:sp macro="" textlink="">
      <xdr:nvSpPr>
        <xdr:cNvPr id="204" name="楕円 203"/>
        <xdr:cNvSpPr/>
      </xdr:nvSpPr>
      <xdr:spPr>
        <a:xfrm>
          <a:off x="9588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128016</xdr:rowOff>
    </xdr:from>
    <xdr:to>
      <xdr:col>55</xdr:col>
      <xdr:colOff>0</xdr:colOff>
      <xdr:row>61</xdr:row>
      <xdr:rowOff>11430</xdr:rowOff>
    </xdr:to>
    <xdr:cxnSp macro="">
      <xdr:nvCxnSpPr>
        <xdr:cNvPr id="205" name="直線コネクタ 204"/>
        <xdr:cNvCxnSpPr/>
      </xdr:nvCxnSpPr>
      <xdr:spPr>
        <a:xfrm>
          <a:off x="9639300" y="104150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0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23893</xdr:rowOff>
    </xdr:from>
    <xdr:ext cx="469744" cy="259045"/>
    <xdr:sp macro="" textlink="">
      <xdr:nvSpPr>
        <xdr:cNvPr id="208" name="n_1mainValue【体育館・プール】&#10;一人当たり面積"/>
        <xdr:cNvSpPr txBox="1"/>
      </xdr:nvSpPr>
      <xdr:spPr>
        <a:xfrm>
          <a:off x="93917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39" name="【福祉施設】&#10;有形固定資産減価償却率平均値テキスト"/>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152219</xdr:rowOff>
    </xdr:from>
    <xdr:to>
      <xdr:col>24</xdr:col>
      <xdr:colOff>114300</xdr:colOff>
      <xdr:row>82</xdr:row>
      <xdr:rowOff>82369</xdr:rowOff>
    </xdr:to>
    <xdr:sp macro="" textlink="">
      <xdr:nvSpPr>
        <xdr:cNvPr id="248" name="楕円 247"/>
        <xdr:cNvSpPr/>
      </xdr:nvSpPr>
      <xdr:spPr>
        <a:xfrm>
          <a:off x="4584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130646</xdr:rowOff>
    </xdr:from>
    <xdr:ext cx="405111" cy="259045"/>
    <xdr:sp macro="" textlink="">
      <xdr:nvSpPr>
        <xdr:cNvPr id="249" name="【福祉施設】&#10;有形固定資産減価償却率該当値テキスト"/>
        <xdr:cNvSpPr txBox="1"/>
      </xdr:nvSpPr>
      <xdr:spPr>
        <a:xfrm>
          <a:off x="4673600"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250" name="楕円 249"/>
        <xdr:cNvSpPr/>
      </xdr:nvSpPr>
      <xdr:spPr>
        <a:xfrm>
          <a:off x="3746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31569</xdr:rowOff>
    </xdr:from>
    <xdr:to>
      <xdr:col>24</xdr:col>
      <xdr:colOff>63500</xdr:colOff>
      <xdr:row>82</xdr:row>
      <xdr:rowOff>47898</xdr:rowOff>
    </xdr:to>
    <xdr:cxnSp macro="">
      <xdr:nvCxnSpPr>
        <xdr:cNvPr id="251" name="直線コネクタ 250"/>
        <xdr:cNvCxnSpPr/>
      </xdr:nvCxnSpPr>
      <xdr:spPr>
        <a:xfrm flipV="1">
          <a:off x="3797300" y="140904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52"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89825</xdr:rowOff>
    </xdr:from>
    <xdr:ext cx="405111" cy="259045"/>
    <xdr:sp macro="" textlink="">
      <xdr:nvSpPr>
        <xdr:cNvPr id="254" name="n_1mainValue【福祉施設】&#10;有形固定資産減価償却率"/>
        <xdr:cNvSpPr txBox="1"/>
      </xdr:nvSpPr>
      <xdr:spPr>
        <a:xfrm>
          <a:off x="35820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294" name="楕円 293"/>
        <xdr:cNvSpPr/>
      </xdr:nvSpPr>
      <xdr:spPr>
        <a:xfrm>
          <a:off x="10426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93453</xdr:rowOff>
    </xdr:from>
    <xdr:ext cx="469744" cy="259045"/>
    <xdr:sp macro="" textlink="">
      <xdr:nvSpPr>
        <xdr:cNvPr id="295" name="【福祉施設】&#10;一人当たり面積該当値テキスト"/>
        <xdr:cNvSpPr txBox="1"/>
      </xdr:nvSpPr>
      <xdr:spPr>
        <a:xfrm>
          <a:off x="10515600" y="141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77107</xdr:rowOff>
    </xdr:from>
    <xdr:to>
      <xdr:col>50</xdr:col>
      <xdr:colOff>165100</xdr:colOff>
      <xdr:row>84</xdr:row>
      <xdr:rowOff>7257</xdr:rowOff>
    </xdr:to>
    <xdr:sp macro="" textlink="">
      <xdr:nvSpPr>
        <xdr:cNvPr id="296" name="楕円 295"/>
        <xdr:cNvSpPr/>
      </xdr:nvSpPr>
      <xdr:spPr>
        <a:xfrm>
          <a:off x="958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121376</xdr:rowOff>
    </xdr:from>
    <xdr:to>
      <xdr:col>55</xdr:col>
      <xdr:colOff>0</xdr:colOff>
      <xdr:row>83</xdr:row>
      <xdr:rowOff>127907</xdr:rowOff>
    </xdr:to>
    <xdr:cxnSp macro="">
      <xdr:nvCxnSpPr>
        <xdr:cNvPr id="297" name="直線コネクタ 296"/>
        <xdr:cNvCxnSpPr/>
      </xdr:nvCxnSpPr>
      <xdr:spPr>
        <a:xfrm flipV="1">
          <a:off x="9639300" y="143517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298"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23784</xdr:rowOff>
    </xdr:from>
    <xdr:ext cx="469744" cy="259045"/>
    <xdr:sp macro="" textlink="">
      <xdr:nvSpPr>
        <xdr:cNvPr id="300" name="n_1mainValue【福祉施設】&#10;一人当たり面積"/>
        <xdr:cNvSpPr txBox="1"/>
      </xdr:nvSpPr>
      <xdr:spPr>
        <a:xfrm>
          <a:off x="9391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164193</xdr:rowOff>
    </xdr:from>
    <xdr:to>
      <xdr:col>24</xdr:col>
      <xdr:colOff>114300</xdr:colOff>
      <xdr:row>103</xdr:row>
      <xdr:rowOff>94343</xdr:rowOff>
    </xdr:to>
    <xdr:sp macro="" textlink="">
      <xdr:nvSpPr>
        <xdr:cNvPr id="340" name="楕円 339"/>
        <xdr:cNvSpPr/>
      </xdr:nvSpPr>
      <xdr:spPr>
        <a:xfrm>
          <a:off x="45847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15620</xdr:rowOff>
    </xdr:from>
    <xdr:ext cx="405111" cy="259045"/>
    <xdr:sp macro="" textlink="">
      <xdr:nvSpPr>
        <xdr:cNvPr id="341" name="【市民会館】&#10;有形固定資産減価償却率該当値テキスト"/>
        <xdr:cNvSpPr txBox="1"/>
      </xdr:nvSpPr>
      <xdr:spPr>
        <a:xfrm>
          <a:off x="4673600" y="1750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5806</xdr:rowOff>
    </xdr:from>
    <xdr:to>
      <xdr:col>20</xdr:col>
      <xdr:colOff>38100</xdr:colOff>
      <xdr:row>103</xdr:row>
      <xdr:rowOff>107406</xdr:rowOff>
    </xdr:to>
    <xdr:sp macro="" textlink="">
      <xdr:nvSpPr>
        <xdr:cNvPr id="342" name="楕円 341"/>
        <xdr:cNvSpPr/>
      </xdr:nvSpPr>
      <xdr:spPr>
        <a:xfrm>
          <a:off x="3746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43543</xdr:rowOff>
    </xdr:from>
    <xdr:to>
      <xdr:col>24</xdr:col>
      <xdr:colOff>63500</xdr:colOff>
      <xdr:row>103</xdr:row>
      <xdr:rowOff>56606</xdr:rowOff>
    </xdr:to>
    <xdr:cxnSp macro="">
      <xdr:nvCxnSpPr>
        <xdr:cNvPr id="343" name="直線コネクタ 342"/>
        <xdr:cNvCxnSpPr/>
      </xdr:nvCxnSpPr>
      <xdr:spPr>
        <a:xfrm flipV="1">
          <a:off x="3797300" y="1770289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4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123933</xdr:rowOff>
    </xdr:from>
    <xdr:ext cx="405111" cy="259045"/>
    <xdr:sp macro="" textlink="">
      <xdr:nvSpPr>
        <xdr:cNvPr id="346" name="n_1mainValue【市民会館】&#10;有形固定資産減価償却率"/>
        <xdr:cNvSpPr txBox="1"/>
      </xdr:nvSpPr>
      <xdr:spPr>
        <a:xfrm>
          <a:off x="3582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73"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382" name="楕円 381"/>
        <xdr:cNvSpPr/>
      </xdr:nvSpPr>
      <xdr:spPr>
        <a:xfrm>
          <a:off x="10426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12971</xdr:rowOff>
    </xdr:from>
    <xdr:ext cx="469744" cy="259045"/>
    <xdr:sp macro="" textlink="">
      <xdr:nvSpPr>
        <xdr:cNvPr id="383" name="【市民会館】&#10;一人当たり面積該当値テキスト"/>
        <xdr:cNvSpPr txBox="1"/>
      </xdr:nvSpPr>
      <xdr:spPr>
        <a:xfrm>
          <a:off x="10515600"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34544</xdr:rowOff>
    </xdr:from>
    <xdr:to>
      <xdr:col>50</xdr:col>
      <xdr:colOff>165100</xdr:colOff>
      <xdr:row>106</xdr:row>
      <xdr:rowOff>136144</xdr:rowOff>
    </xdr:to>
    <xdr:sp macro="" textlink="">
      <xdr:nvSpPr>
        <xdr:cNvPr id="384" name="楕円 383"/>
        <xdr:cNvSpPr/>
      </xdr:nvSpPr>
      <xdr:spPr>
        <a:xfrm>
          <a:off x="9588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85344</xdr:rowOff>
    </xdr:from>
    <xdr:to>
      <xdr:col>55</xdr:col>
      <xdr:colOff>0</xdr:colOff>
      <xdr:row>106</xdr:row>
      <xdr:rowOff>85344</xdr:rowOff>
    </xdr:to>
    <xdr:cxnSp macro="">
      <xdr:nvCxnSpPr>
        <xdr:cNvPr id="385" name="直線コネクタ 384"/>
        <xdr:cNvCxnSpPr/>
      </xdr:nvCxnSpPr>
      <xdr:spPr>
        <a:xfrm>
          <a:off x="9639300" y="1825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386"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127271</xdr:rowOff>
    </xdr:from>
    <xdr:ext cx="469744" cy="259045"/>
    <xdr:sp macro="" textlink="">
      <xdr:nvSpPr>
        <xdr:cNvPr id="388" name="n_1mainValue【市民会館】&#10;一人当たり面積"/>
        <xdr:cNvSpPr txBox="1"/>
      </xdr:nvSpPr>
      <xdr:spPr>
        <a:xfrm>
          <a:off x="9391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19"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102144</xdr:rowOff>
    </xdr:from>
    <xdr:to>
      <xdr:col>85</xdr:col>
      <xdr:colOff>177800</xdr:colOff>
      <xdr:row>38</xdr:row>
      <xdr:rowOff>32294</xdr:rowOff>
    </xdr:to>
    <xdr:sp macro="" textlink="">
      <xdr:nvSpPr>
        <xdr:cNvPr id="428" name="楕円 427"/>
        <xdr:cNvSpPr/>
      </xdr:nvSpPr>
      <xdr:spPr>
        <a:xfrm>
          <a:off x="16268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80571</xdr:rowOff>
    </xdr:from>
    <xdr:ext cx="405111" cy="259045"/>
    <xdr:sp macro="" textlink="">
      <xdr:nvSpPr>
        <xdr:cNvPr id="429" name="【一般廃棄物処理施設】&#10;有形固定資産減価償却率該当値テキスト"/>
        <xdr:cNvSpPr txBox="1"/>
      </xdr:nvSpPr>
      <xdr:spPr>
        <a:xfrm>
          <a:off x="1635760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141333</xdr:rowOff>
    </xdr:from>
    <xdr:to>
      <xdr:col>81</xdr:col>
      <xdr:colOff>101600</xdr:colOff>
      <xdr:row>38</xdr:row>
      <xdr:rowOff>71482</xdr:rowOff>
    </xdr:to>
    <xdr:sp macro="" textlink="">
      <xdr:nvSpPr>
        <xdr:cNvPr id="430" name="楕円 429"/>
        <xdr:cNvSpPr/>
      </xdr:nvSpPr>
      <xdr:spPr>
        <a:xfrm>
          <a:off x="15430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152944</xdr:rowOff>
    </xdr:from>
    <xdr:to>
      <xdr:col>85</xdr:col>
      <xdr:colOff>127000</xdr:colOff>
      <xdr:row>38</xdr:row>
      <xdr:rowOff>20683</xdr:rowOff>
    </xdr:to>
    <xdr:cxnSp macro="">
      <xdr:nvCxnSpPr>
        <xdr:cNvPr id="431" name="直線コネクタ 430"/>
        <xdr:cNvCxnSpPr/>
      </xdr:nvCxnSpPr>
      <xdr:spPr>
        <a:xfrm flipV="1">
          <a:off x="15481300" y="64965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148426</xdr:rowOff>
    </xdr:from>
    <xdr:ext cx="405111" cy="259045"/>
    <xdr:sp macro="" textlink="">
      <xdr:nvSpPr>
        <xdr:cNvPr id="432"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62610</xdr:rowOff>
    </xdr:from>
    <xdr:ext cx="405111" cy="259045"/>
    <xdr:sp macro="" textlink="">
      <xdr:nvSpPr>
        <xdr:cNvPr id="434" name="n_1mainValue【一般廃棄物処理施設】&#10;有形固定資産減価償却率"/>
        <xdr:cNvSpPr txBox="1"/>
      </xdr:nvSpPr>
      <xdr:spPr>
        <a:xfrm>
          <a:off x="15266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59"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164492</xdr:rowOff>
    </xdr:from>
    <xdr:to>
      <xdr:col>116</xdr:col>
      <xdr:colOff>114300</xdr:colOff>
      <xdr:row>40</xdr:row>
      <xdr:rowOff>94642</xdr:rowOff>
    </xdr:to>
    <xdr:sp macro="" textlink="">
      <xdr:nvSpPr>
        <xdr:cNvPr id="468" name="楕円 467"/>
        <xdr:cNvSpPr/>
      </xdr:nvSpPr>
      <xdr:spPr>
        <a:xfrm>
          <a:off x="22110700" y="68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142919</xdr:rowOff>
    </xdr:from>
    <xdr:ext cx="534377" cy="259045"/>
    <xdr:sp macro="" textlink="">
      <xdr:nvSpPr>
        <xdr:cNvPr id="469" name="【一般廃棄物処理施設】&#10;一人当たり有形固定資産（償却資産）額該当値テキスト"/>
        <xdr:cNvSpPr txBox="1"/>
      </xdr:nvSpPr>
      <xdr:spPr>
        <a:xfrm>
          <a:off x="22199600" y="68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164891</xdr:rowOff>
    </xdr:from>
    <xdr:to>
      <xdr:col>112</xdr:col>
      <xdr:colOff>38100</xdr:colOff>
      <xdr:row>40</xdr:row>
      <xdr:rowOff>95041</xdr:rowOff>
    </xdr:to>
    <xdr:sp macro="" textlink="">
      <xdr:nvSpPr>
        <xdr:cNvPr id="470" name="楕円 469"/>
        <xdr:cNvSpPr/>
      </xdr:nvSpPr>
      <xdr:spPr>
        <a:xfrm>
          <a:off x="21272500" y="68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43842</xdr:rowOff>
    </xdr:from>
    <xdr:to>
      <xdr:col>116</xdr:col>
      <xdr:colOff>63500</xdr:colOff>
      <xdr:row>40</xdr:row>
      <xdr:rowOff>44241</xdr:rowOff>
    </xdr:to>
    <xdr:cxnSp macro="">
      <xdr:nvCxnSpPr>
        <xdr:cNvPr id="471" name="直線コネクタ 470"/>
        <xdr:cNvCxnSpPr/>
      </xdr:nvCxnSpPr>
      <xdr:spPr>
        <a:xfrm flipV="1">
          <a:off x="21323300" y="6901842"/>
          <a:ext cx="8382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472"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86168</xdr:rowOff>
    </xdr:from>
    <xdr:ext cx="534377" cy="259045"/>
    <xdr:sp macro="" textlink="">
      <xdr:nvSpPr>
        <xdr:cNvPr id="474" name="n_1mainValue【一般廃棄物処理施設】&#10;一人当たり有形固定資産（償却資産）額"/>
        <xdr:cNvSpPr txBox="1"/>
      </xdr:nvSpPr>
      <xdr:spPr>
        <a:xfrm>
          <a:off x="21043411" y="69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14" name="楕円 513"/>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515" name="【保健センター・保健所】&#10;有形固定資産減価償却率該当値テキスト"/>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39007</xdr:rowOff>
    </xdr:from>
    <xdr:to>
      <xdr:col>81</xdr:col>
      <xdr:colOff>101600</xdr:colOff>
      <xdr:row>59</xdr:row>
      <xdr:rowOff>140607</xdr:rowOff>
    </xdr:to>
    <xdr:sp macro="" textlink="">
      <xdr:nvSpPr>
        <xdr:cNvPr id="516" name="楕円 515"/>
        <xdr:cNvSpPr/>
      </xdr:nvSpPr>
      <xdr:spPr>
        <a:xfrm>
          <a:off x="15430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89807</xdr:rowOff>
    </xdr:from>
    <xdr:to>
      <xdr:col>85</xdr:col>
      <xdr:colOff>127000</xdr:colOff>
      <xdr:row>59</xdr:row>
      <xdr:rowOff>96338</xdr:rowOff>
    </xdr:to>
    <xdr:cxnSp macro="">
      <xdr:nvCxnSpPr>
        <xdr:cNvPr id="517" name="直線コネクタ 516"/>
        <xdr:cNvCxnSpPr/>
      </xdr:nvCxnSpPr>
      <xdr:spPr>
        <a:xfrm>
          <a:off x="15481300" y="102053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157134</xdr:rowOff>
    </xdr:from>
    <xdr:ext cx="405111" cy="259045"/>
    <xdr:sp macro="" textlink="">
      <xdr:nvSpPr>
        <xdr:cNvPr id="520" name="n_1mainValue【保健センター・保健所】&#10;有形固定資産減価償却率"/>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49"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558" name="楕円 557"/>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559" name="【保健センター・保健所】&#10;一人当たり面積該当値テキスト"/>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560" name="楕円 559"/>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167640</xdr:rowOff>
    </xdr:to>
    <xdr:cxnSp macro="">
      <xdr:nvCxnSpPr>
        <xdr:cNvPr id="561" name="直線コネクタ 560"/>
        <xdr:cNvCxnSpPr/>
      </xdr:nvCxnSpPr>
      <xdr:spPr>
        <a:xfrm flipV="1">
          <a:off x="21323300" y="10789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62"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38117</xdr:rowOff>
    </xdr:from>
    <xdr:ext cx="469744" cy="259045"/>
    <xdr:sp macro="" textlink="">
      <xdr:nvSpPr>
        <xdr:cNvPr id="564" name="n_1mainValue【保健センター・保健所】&#10;一人当たり面積"/>
        <xdr:cNvSpPr txBox="1"/>
      </xdr:nvSpPr>
      <xdr:spPr>
        <a:xfrm>
          <a:off x="21075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xdr:rowOff>
    </xdr:from>
    <xdr:to>
      <xdr:col>85</xdr:col>
      <xdr:colOff>177800</xdr:colOff>
      <xdr:row>80</xdr:row>
      <xdr:rowOff>108494</xdr:rowOff>
    </xdr:to>
    <xdr:sp macro="" textlink="">
      <xdr:nvSpPr>
        <xdr:cNvPr id="604" name="楕円 603"/>
        <xdr:cNvSpPr/>
      </xdr:nvSpPr>
      <xdr:spPr>
        <a:xfrm>
          <a:off x="16268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29771</xdr:rowOff>
    </xdr:from>
    <xdr:ext cx="405111" cy="259045"/>
    <xdr:sp macro="" textlink="">
      <xdr:nvSpPr>
        <xdr:cNvPr id="605" name="【消防施設】&#10;有形固定資産減価償却率該当値テキスト"/>
        <xdr:cNvSpPr txBox="1"/>
      </xdr:nvSpPr>
      <xdr:spPr>
        <a:xfrm>
          <a:off x="16357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39551</xdr:rowOff>
    </xdr:from>
    <xdr:to>
      <xdr:col>81</xdr:col>
      <xdr:colOff>101600</xdr:colOff>
      <xdr:row>80</xdr:row>
      <xdr:rowOff>141151</xdr:rowOff>
    </xdr:to>
    <xdr:sp macro="" textlink="">
      <xdr:nvSpPr>
        <xdr:cNvPr id="606" name="楕円 605"/>
        <xdr:cNvSpPr/>
      </xdr:nvSpPr>
      <xdr:spPr>
        <a:xfrm>
          <a:off x="15430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57694</xdr:rowOff>
    </xdr:from>
    <xdr:to>
      <xdr:col>85</xdr:col>
      <xdr:colOff>127000</xdr:colOff>
      <xdr:row>80</xdr:row>
      <xdr:rowOff>90351</xdr:rowOff>
    </xdr:to>
    <xdr:cxnSp macro="">
      <xdr:nvCxnSpPr>
        <xdr:cNvPr id="607" name="直線コネクタ 606"/>
        <xdr:cNvCxnSpPr/>
      </xdr:nvCxnSpPr>
      <xdr:spPr>
        <a:xfrm flipV="1">
          <a:off x="15481300" y="137736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08"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157678</xdr:rowOff>
    </xdr:from>
    <xdr:ext cx="405111" cy="259045"/>
    <xdr:sp macro="" textlink="">
      <xdr:nvSpPr>
        <xdr:cNvPr id="610" name="n_1mainValue【消防施設】&#10;有形固定資産減価償却率"/>
        <xdr:cNvSpPr txBox="1"/>
      </xdr:nvSpPr>
      <xdr:spPr>
        <a:xfrm>
          <a:off x="152660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39"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17780</xdr:rowOff>
    </xdr:from>
    <xdr:to>
      <xdr:col>116</xdr:col>
      <xdr:colOff>114300</xdr:colOff>
      <xdr:row>85</xdr:row>
      <xdr:rowOff>119380</xdr:rowOff>
    </xdr:to>
    <xdr:sp macro="" textlink="">
      <xdr:nvSpPr>
        <xdr:cNvPr id="648" name="楕円 647"/>
        <xdr:cNvSpPr/>
      </xdr:nvSpPr>
      <xdr:spPr>
        <a:xfrm>
          <a:off x="22110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167657</xdr:rowOff>
    </xdr:from>
    <xdr:ext cx="469744" cy="259045"/>
    <xdr:sp macro="" textlink="">
      <xdr:nvSpPr>
        <xdr:cNvPr id="649" name="【消防施設】&#10;一人当たり面積該当値テキスト"/>
        <xdr:cNvSpPr txBox="1"/>
      </xdr:nvSpPr>
      <xdr:spPr>
        <a:xfrm>
          <a:off x="22199600"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50" name="楕円 649"/>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68580</xdr:rowOff>
    </xdr:from>
    <xdr:to>
      <xdr:col>116</xdr:col>
      <xdr:colOff>63500</xdr:colOff>
      <xdr:row>85</xdr:row>
      <xdr:rowOff>72389</xdr:rowOff>
    </xdr:to>
    <xdr:cxnSp macro="">
      <xdr:nvCxnSpPr>
        <xdr:cNvPr id="651" name="直線コネクタ 650"/>
        <xdr:cNvCxnSpPr/>
      </xdr:nvCxnSpPr>
      <xdr:spPr>
        <a:xfrm flipV="1">
          <a:off x="21323300" y="146418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52"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54"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685"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84182</xdr:rowOff>
    </xdr:from>
    <xdr:to>
      <xdr:col>85</xdr:col>
      <xdr:colOff>177800</xdr:colOff>
      <xdr:row>107</xdr:row>
      <xdr:rowOff>14332</xdr:rowOff>
    </xdr:to>
    <xdr:sp macro="" textlink="">
      <xdr:nvSpPr>
        <xdr:cNvPr id="694" name="楕円 693"/>
        <xdr:cNvSpPr/>
      </xdr:nvSpPr>
      <xdr:spPr>
        <a:xfrm>
          <a:off x="16268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62609</xdr:rowOff>
    </xdr:from>
    <xdr:ext cx="405111" cy="259045"/>
    <xdr:sp macro="" textlink="">
      <xdr:nvSpPr>
        <xdr:cNvPr id="695" name="【庁舎】&#10;有形固定資産減価償却率該当値テキスト"/>
        <xdr:cNvSpPr txBox="1"/>
      </xdr:nvSpPr>
      <xdr:spPr>
        <a:xfrm>
          <a:off x="16357600"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696" name="楕円 695"/>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134982</xdr:rowOff>
    </xdr:to>
    <xdr:cxnSp macro="">
      <xdr:nvCxnSpPr>
        <xdr:cNvPr id="697" name="直線コネクタ 696"/>
        <xdr:cNvCxnSpPr/>
      </xdr:nvCxnSpPr>
      <xdr:spPr>
        <a:xfrm>
          <a:off x="15481300" y="18267862"/>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698"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700" name="n_1mainValue【庁舎】&#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41" name="楕円 740"/>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121756</xdr:rowOff>
    </xdr:from>
    <xdr:ext cx="469744" cy="259045"/>
    <xdr:sp macro="" textlink="">
      <xdr:nvSpPr>
        <xdr:cNvPr id="742" name="【庁舎】&#10;一人当たり面積該当値テキスト"/>
        <xdr:cNvSpPr txBox="1"/>
      </xdr:nvSpPr>
      <xdr:spPr>
        <a:xfrm>
          <a:off x="22199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20501</xdr:rowOff>
    </xdr:from>
    <xdr:to>
      <xdr:col>112</xdr:col>
      <xdr:colOff>38100</xdr:colOff>
      <xdr:row>105</xdr:row>
      <xdr:rowOff>122101</xdr:rowOff>
    </xdr:to>
    <xdr:sp macro="" textlink="">
      <xdr:nvSpPr>
        <xdr:cNvPr id="743" name="楕円 742"/>
        <xdr:cNvSpPr/>
      </xdr:nvSpPr>
      <xdr:spPr>
        <a:xfrm>
          <a:off x="2127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71301</xdr:rowOff>
    </xdr:from>
    <xdr:to>
      <xdr:col>116</xdr:col>
      <xdr:colOff>63500</xdr:colOff>
      <xdr:row>105</xdr:row>
      <xdr:rowOff>149679</xdr:rowOff>
    </xdr:to>
    <xdr:cxnSp macro="">
      <xdr:nvCxnSpPr>
        <xdr:cNvPr id="744" name="直線コネクタ 743"/>
        <xdr:cNvCxnSpPr/>
      </xdr:nvCxnSpPr>
      <xdr:spPr>
        <a:xfrm>
          <a:off x="21323300" y="1807355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5"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113228</xdr:rowOff>
    </xdr:from>
    <xdr:ext cx="469744" cy="259045"/>
    <xdr:sp macro="" textlink="">
      <xdr:nvSpPr>
        <xdr:cNvPr id="747" name="n_1mainValue【庁舎】&#10;一人当たり面積"/>
        <xdr:cNvSpPr txBox="1"/>
      </xdr:nvSpPr>
      <xdr:spPr>
        <a:xfrm>
          <a:off x="21075727" y="18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類似団体と比較して、有形固定資産減価償却率が特に高い施設は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図書館、消防施設</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であり、特に低い施設は庁舎である。</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図書館、消防施設について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、外壁や屋上などの大規模改修を行っており、計画的に老朽化対策に取り組んでいる。</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庁舎については平成２６年度に新庁舎を建設したため、減価償却率が低くなっている。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63,795
63,009
66.70
23,128,723
22,285,625
710,242
15,111,786
20,625,336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自主財源割合が約</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％と、財源の半分以上が交付税、国、県補助金などの依存財源に頼っているのが現状である。市内には中心となる産業がないため財政基盤は未だ弱いが、平成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企業誘致に伴う工業団地整備を完了し５区画の企業内定となった。引き続き、企業誘致の推進、定住対策、市内産業の活性化、といった税収確保の取り組みに重点を置き、財政基盤の確立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xdr:cNvCxnSpPr/>
      </xdr:nvCxnSpPr>
      <xdr:spPr>
        <a:xfrm>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xdr:cNvCxnSpPr/>
      </xdr:nvCxnSpPr>
      <xdr:spPr>
        <a:xfrm>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歳入における経常一般財源は減額となり、歳出における充当一般財源の扶助費の増額や介護保険特別会計等への繰出金といった社会保障経費の増額が比率を押し上げている。比率は前年対比として</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％増、過去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％増と年々増加している。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地方債の償還ピークを迎え償還は減少しているものの、合併算定替の縮減により地方交付税が縮減していく中、今後も扶助費等の社会保障経費の増額が予測され、財政構造の弾力性が硬直化していく傾向にある。更なる自主財源の確保と事業サービスの見直しを継続検証し歳出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61</xdr:row>
      <xdr:rowOff>159596</xdr:rowOff>
    </xdr:to>
    <xdr:cxnSp macro="">
      <xdr:nvCxnSpPr>
        <xdr:cNvPr id="132" name="直線コネクタ 131"/>
        <xdr:cNvCxnSpPr/>
      </xdr:nvCxnSpPr>
      <xdr:spPr>
        <a:xfrm>
          <a:off x="4114800" y="1047326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61</xdr:row>
      <xdr:rowOff>14817</xdr:rowOff>
    </xdr:to>
    <xdr:cxnSp macro="">
      <xdr:nvCxnSpPr>
        <xdr:cNvPr id="135" name="直線コネクタ 134"/>
        <xdr:cNvCxnSpPr/>
      </xdr:nvCxnSpPr>
      <xdr:spPr>
        <a:xfrm>
          <a:off x="3225800" y="1024001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25400</xdr:rowOff>
    </xdr:to>
    <xdr:cxnSp macro="">
      <xdr:nvCxnSpPr>
        <xdr:cNvPr id="138" name="直線コネクタ 137"/>
        <xdr:cNvCxnSpPr/>
      </xdr:nvCxnSpPr>
      <xdr:spPr>
        <a:xfrm flipV="1">
          <a:off x="2336800" y="1024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25400</xdr:rowOff>
    </xdr:to>
    <xdr:cxnSp macro="">
      <xdr:nvCxnSpPr>
        <xdr:cNvPr id="141" name="直線コネクタ 140"/>
        <xdr:cNvCxnSpPr/>
      </xdr:nvCxnSpPr>
      <xdr:spPr>
        <a:xfrm>
          <a:off x="1447800" y="102319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51" name="楕円 150"/>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125323</xdr:rowOff>
    </xdr:from>
    <xdr:ext cx="762000" cy="259045"/>
    <xdr:sp macro="" textlink="">
      <xdr:nvSpPr>
        <xdr:cNvPr id="152"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3" name="楕円 152"/>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4" name="テキスト ボックス 153"/>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5" name="楕円 154"/>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6" name="テキスト ボックス 155"/>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7" name="楕円 156"/>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8" name="テキスト ボックス 157"/>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59" name="楕円 158"/>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0" name="テキスト ボックス 159"/>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で人件費は減額、物件費は増額となった。決算額も昨年より微減となり類似団体及び全国平均を下回っている。職員給の減と公共施設の指定管理者制度への移行に伴う委託料等の増といった均衡が、前年とほぼ同額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33629</xdr:rowOff>
    </xdr:from>
    <xdr:to>
      <xdr:col>23</xdr:col>
      <xdr:colOff>133350</xdr:colOff>
      <xdr:row>83</xdr:row>
      <xdr:rowOff>35615</xdr:rowOff>
    </xdr:to>
    <xdr:cxnSp macro="">
      <xdr:nvCxnSpPr>
        <xdr:cNvPr id="195" name="直線コネクタ 194"/>
        <xdr:cNvCxnSpPr/>
      </xdr:nvCxnSpPr>
      <xdr:spPr>
        <a:xfrm flipV="1">
          <a:off x="4114800" y="14263979"/>
          <a:ext cx="8382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35615</xdr:rowOff>
    </xdr:from>
    <xdr:to>
      <xdr:col>19</xdr:col>
      <xdr:colOff>133350</xdr:colOff>
      <xdr:row>83</xdr:row>
      <xdr:rowOff>42991</xdr:rowOff>
    </xdr:to>
    <xdr:cxnSp macro="">
      <xdr:nvCxnSpPr>
        <xdr:cNvPr id="198" name="直線コネクタ 197"/>
        <xdr:cNvCxnSpPr/>
      </xdr:nvCxnSpPr>
      <xdr:spPr>
        <a:xfrm flipV="1">
          <a:off x="3225800" y="14265965"/>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42991</xdr:rowOff>
    </xdr:from>
    <xdr:to>
      <xdr:col>15</xdr:col>
      <xdr:colOff>82550</xdr:colOff>
      <xdr:row>83</xdr:row>
      <xdr:rowOff>55893</xdr:rowOff>
    </xdr:to>
    <xdr:cxnSp macro="">
      <xdr:nvCxnSpPr>
        <xdr:cNvPr id="201" name="直線コネクタ 200"/>
        <xdr:cNvCxnSpPr/>
      </xdr:nvCxnSpPr>
      <xdr:spPr>
        <a:xfrm flipV="1">
          <a:off x="2336800" y="14273341"/>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7810</xdr:rowOff>
    </xdr:from>
    <xdr:to>
      <xdr:col>11</xdr:col>
      <xdr:colOff>31750</xdr:colOff>
      <xdr:row>83</xdr:row>
      <xdr:rowOff>55893</xdr:rowOff>
    </xdr:to>
    <xdr:cxnSp macro="">
      <xdr:nvCxnSpPr>
        <xdr:cNvPr id="204" name="直線コネクタ 203"/>
        <xdr:cNvCxnSpPr/>
      </xdr:nvCxnSpPr>
      <xdr:spPr>
        <a:xfrm>
          <a:off x="1447800" y="14238160"/>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154279</xdr:rowOff>
    </xdr:from>
    <xdr:to>
      <xdr:col>23</xdr:col>
      <xdr:colOff>184150</xdr:colOff>
      <xdr:row>83</xdr:row>
      <xdr:rowOff>84429</xdr:rowOff>
    </xdr:to>
    <xdr:sp macro="" textlink="">
      <xdr:nvSpPr>
        <xdr:cNvPr id="214" name="楕円 213"/>
        <xdr:cNvSpPr/>
      </xdr:nvSpPr>
      <xdr:spPr>
        <a:xfrm>
          <a:off x="4902200" y="1421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170806</xdr:rowOff>
    </xdr:from>
    <xdr:ext cx="762000" cy="259045"/>
    <xdr:sp macro="" textlink="">
      <xdr:nvSpPr>
        <xdr:cNvPr id="215" name="人件費・物件費等の状況該当値テキスト"/>
        <xdr:cNvSpPr txBox="1"/>
      </xdr:nvSpPr>
      <xdr:spPr>
        <a:xfrm>
          <a:off x="5041900" y="1405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156265</xdr:rowOff>
    </xdr:from>
    <xdr:to>
      <xdr:col>19</xdr:col>
      <xdr:colOff>184150</xdr:colOff>
      <xdr:row>83</xdr:row>
      <xdr:rowOff>86415</xdr:rowOff>
    </xdr:to>
    <xdr:sp macro="" textlink="">
      <xdr:nvSpPr>
        <xdr:cNvPr id="216" name="楕円 215"/>
        <xdr:cNvSpPr/>
      </xdr:nvSpPr>
      <xdr:spPr>
        <a:xfrm>
          <a:off x="4064000" y="142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96592</xdr:rowOff>
    </xdr:from>
    <xdr:ext cx="736600" cy="259045"/>
    <xdr:sp macro="" textlink="">
      <xdr:nvSpPr>
        <xdr:cNvPr id="217" name="テキスト ボックス 216"/>
        <xdr:cNvSpPr txBox="1"/>
      </xdr:nvSpPr>
      <xdr:spPr>
        <a:xfrm>
          <a:off x="3733800" y="13984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163641</xdr:rowOff>
    </xdr:from>
    <xdr:to>
      <xdr:col>15</xdr:col>
      <xdr:colOff>133350</xdr:colOff>
      <xdr:row>83</xdr:row>
      <xdr:rowOff>93791</xdr:rowOff>
    </xdr:to>
    <xdr:sp macro="" textlink="">
      <xdr:nvSpPr>
        <xdr:cNvPr id="218" name="楕円 217"/>
        <xdr:cNvSpPr/>
      </xdr:nvSpPr>
      <xdr:spPr>
        <a:xfrm>
          <a:off x="3175000" y="1422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103968</xdr:rowOff>
    </xdr:from>
    <xdr:ext cx="762000" cy="259045"/>
    <xdr:sp macro="" textlink="">
      <xdr:nvSpPr>
        <xdr:cNvPr id="219" name="テキスト ボックス 218"/>
        <xdr:cNvSpPr txBox="1"/>
      </xdr:nvSpPr>
      <xdr:spPr>
        <a:xfrm>
          <a:off x="2844800" y="1399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5093</xdr:rowOff>
    </xdr:from>
    <xdr:to>
      <xdr:col>11</xdr:col>
      <xdr:colOff>82550</xdr:colOff>
      <xdr:row>83</xdr:row>
      <xdr:rowOff>106693</xdr:rowOff>
    </xdr:to>
    <xdr:sp macro="" textlink="">
      <xdr:nvSpPr>
        <xdr:cNvPr id="220" name="楕円 219"/>
        <xdr:cNvSpPr/>
      </xdr:nvSpPr>
      <xdr:spPr>
        <a:xfrm>
          <a:off x="2286000" y="142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116870</xdr:rowOff>
    </xdr:from>
    <xdr:ext cx="762000" cy="259045"/>
    <xdr:sp macro="" textlink="">
      <xdr:nvSpPr>
        <xdr:cNvPr id="221" name="テキスト ボックス 220"/>
        <xdr:cNvSpPr txBox="1"/>
      </xdr:nvSpPr>
      <xdr:spPr>
        <a:xfrm>
          <a:off x="1955800" y="1400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128460</xdr:rowOff>
    </xdr:from>
    <xdr:to>
      <xdr:col>7</xdr:col>
      <xdr:colOff>31750</xdr:colOff>
      <xdr:row>83</xdr:row>
      <xdr:rowOff>58610</xdr:rowOff>
    </xdr:to>
    <xdr:sp macro="" textlink="">
      <xdr:nvSpPr>
        <xdr:cNvPr id="222" name="楕円 221"/>
        <xdr:cNvSpPr/>
      </xdr:nvSpPr>
      <xdr:spPr>
        <a:xfrm>
          <a:off x="1397000" y="141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68787</xdr:rowOff>
    </xdr:from>
    <xdr:ext cx="762000" cy="259045"/>
    <xdr:sp macro="" textlink="">
      <xdr:nvSpPr>
        <xdr:cNvPr id="223" name="テキスト ボックス 222"/>
        <xdr:cNvSpPr txBox="1"/>
      </xdr:nvSpPr>
      <xdr:spPr>
        <a:xfrm>
          <a:off x="1066800" y="1395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大きく下回る指数値となっていることを踏まえ、給与の水準の適正化を図ることが課題である。そのためにも、成果を踏まえた昇給等による働き甲斐のある給与制度を設計するとともに、給与水準を引き上げることにより職員の働く意欲を高めていく必要があると考え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97064</xdr:rowOff>
    </xdr:from>
    <xdr:to>
      <xdr:col>81</xdr:col>
      <xdr:colOff>44450</xdr:colOff>
      <xdr:row>88</xdr:row>
      <xdr:rowOff>160866</xdr:rowOff>
    </xdr:to>
    <xdr:cxnSp macro="">
      <xdr:nvCxnSpPr>
        <xdr:cNvPr id="254" name="直線コネクタ 253"/>
        <xdr:cNvCxnSpPr/>
      </xdr:nvCxnSpPr>
      <xdr:spPr>
        <a:xfrm flipV="1">
          <a:off x="17018000" y="13984514"/>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5"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6" name="直線コネクタ 255"/>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11991</xdr:rowOff>
    </xdr:from>
    <xdr:ext cx="762000" cy="259045"/>
    <xdr:sp macro="" textlink="">
      <xdr:nvSpPr>
        <xdr:cNvPr id="257" name="給与水準   （国との比較）最大値テキスト"/>
        <xdr:cNvSpPr txBox="1"/>
      </xdr:nvSpPr>
      <xdr:spPr>
        <a:xfrm>
          <a:off x="17106900" y="1372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97064</xdr:rowOff>
    </xdr:from>
    <xdr:to>
      <xdr:col>81</xdr:col>
      <xdr:colOff>133350</xdr:colOff>
      <xdr:row>81</xdr:row>
      <xdr:rowOff>97064</xdr:rowOff>
    </xdr:to>
    <xdr:cxnSp macro="">
      <xdr:nvCxnSpPr>
        <xdr:cNvPr id="258" name="直線コネクタ 257"/>
        <xdr:cNvCxnSpPr/>
      </xdr:nvCxnSpPr>
      <xdr:spPr>
        <a:xfrm>
          <a:off x="16929100" y="1398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59" name="直線コネクタ 258"/>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10479</xdr:rowOff>
    </xdr:from>
    <xdr:ext cx="762000" cy="259045"/>
    <xdr:sp macro="" textlink="">
      <xdr:nvSpPr>
        <xdr:cNvPr id="260" name="給与水準   （国との比較）平均値テキスト"/>
        <xdr:cNvSpPr txBox="1"/>
      </xdr:nvSpPr>
      <xdr:spPr>
        <a:xfrm>
          <a:off x="17106900" y="1458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61" name="フローチャート: 判断 260"/>
        <xdr:cNvSpPr/>
      </xdr:nvSpPr>
      <xdr:spPr>
        <a:xfrm>
          <a:off x="169672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143027</xdr:rowOff>
    </xdr:from>
    <xdr:to>
      <xdr:col>77</xdr:col>
      <xdr:colOff>44450</xdr:colOff>
      <xdr:row>82</xdr:row>
      <xdr:rowOff>97971</xdr:rowOff>
    </xdr:to>
    <xdr:cxnSp macro="">
      <xdr:nvCxnSpPr>
        <xdr:cNvPr id="262" name="直線コネクタ 261"/>
        <xdr:cNvCxnSpPr/>
      </xdr:nvCxnSpPr>
      <xdr:spPr>
        <a:xfrm>
          <a:off x="15290800" y="14030477"/>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3" name="フローチャート: 判断 26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4" name="テキスト ボックス 263"/>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81</xdr:row>
      <xdr:rowOff>143027</xdr:rowOff>
    </xdr:to>
    <xdr:cxnSp macro="">
      <xdr:nvCxnSpPr>
        <xdr:cNvPr id="265" name="直線コネクタ 264"/>
        <xdr:cNvCxnSpPr/>
      </xdr:nvCxnSpPr>
      <xdr:spPr>
        <a:xfrm>
          <a:off x="14401800" y="13812157"/>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72873</xdr:rowOff>
    </xdr:from>
    <xdr:to>
      <xdr:col>73</xdr:col>
      <xdr:colOff>44450</xdr:colOff>
      <xdr:row>86</xdr:row>
      <xdr:rowOff>3023</xdr:rowOff>
    </xdr:to>
    <xdr:sp macro="" textlink="">
      <xdr:nvSpPr>
        <xdr:cNvPr id="266" name="フローチャート: 判断 265"/>
        <xdr:cNvSpPr/>
      </xdr:nvSpPr>
      <xdr:spPr>
        <a:xfrm>
          <a:off x="15240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159250</xdr:rowOff>
    </xdr:from>
    <xdr:ext cx="762000" cy="259045"/>
    <xdr:sp macro="" textlink="">
      <xdr:nvSpPr>
        <xdr:cNvPr id="267" name="テキスト ボックス 266"/>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152702</xdr:rowOff>
    </xdr:from>
    <xdr:to>
      <xdr:col>68</xdr:col>
      <xdr:colOff>152400</xdr:colOff>
      <xdr:row>80</xdr:row>
      <xdr:rowOff>96157</xdr:rowOff>
    </xdr:to>
    <xdr:cxnSp macro="">
      <xdr:nvCxnSpPr>
        <xdr:cNvPr id="268" name="直線コネクタ 267"/>
        <xdr:cNvCxnSpPr/>
      </xdr:nvCxnSpPr>
      <xdr:spPr>
        <a:xfrm>
          <a:off x="13512800" y="136972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9" name="フローチャート: 判断 268"/>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0" name="テキスト ボックス 269"/>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1" name="フローチャート: 判断 270"/>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2" name="テキスト ボックス 271"/>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8" name="楕円 277"/>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9"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0" name="楕円 279"/>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1" name="テキスト ボックス 280"/>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92227</xdr:rowOff>
    </xdr:from>
    <xdr:to>
      <xdr:col>73</xdr:col>
      <xdr:colOff>44450</xdr:colOff>
      <xdr:row>82</xdr:row>
      <xdr:rowOff>22377</xdr:rowOff>
    </xdr:to>
    <xdr:sp macro="" textlink="">
      <xdr:nvSpPr>
        <xdr:cNvPr id="282" name="楕円 281"/>
        <xdr:cNvSpPr/>
      </xdr:nvSpPr>
      <xdr:spPr>
        <a:xfrm>
          <a:off x="15240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32554</xdr:rowOff>
    </xdr:from>
    <xdr:ext cx="762000" cy="259045"/>
    <xdr:sp macro="" textlink="">
      <xdr:nvSpPr>
        <xdr:cNvPr id="283" name="テキスト ボックス 282"/>
        <xdr:cNvSpPr txBox="1"/>
      </xdr:nvSpPr>
      <xdr:spPr>
        <a:xfrm>
          <a:off x="14909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45357</xdr:rowOff>
    </xdr:from>
    <xdr:to>
      <xdr:col>68</xdr:col>
      <xdr:colOff>203200</xdr:colOff>
      <xdr:row>80</xdr:row>
      <xdr:rowOff>146957</xdr:rowOff>
    </xdr:to>
    <xdr:sp macro="" textlink="">
      <xdr:nvSpPr>
        <xdr:cNvPr id="284" name="楕円 283"/>
        <xdr:cNvSpPr/>
      </xdr:nvSpPr>
      <xdr:spPr>
        <a:xfrm>
          <a:off x="14351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157134</xdr:rowOff>
    </xdr:from>
    <xdr:ext cx="762000" cy="259045"/>
    <xdr:sp macro="" textlink="">
      <xdr:nvSpPr>
        <xdr:cNvPr id="285" name="テキスト ボックス 284"/>
        <xdr:cNvSpPr txBox="1"/>
      </xdr:nvSpPr>
      <xdr:spPr>
        <a:xfrm>
          <a:off x="14020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101902</xdr:rowOff>
    </xdr:from>
    <xdr:to>
      <xdr:col>64</xdr:col>
      <xdr:colOff>152400</xdr:colOff>
      <xdr:row>80</xdr:row>
      <xdr:rowOff>32052</xdr:rowOff>
    </xdr:to>
    <xdr:sp macro="" textlink="">
      <xdr:nvSpPr>
        <xdr:cNvPr id="286" name="楕円 285"/>
        <xdr:cNvSpPr/>
      </xdr:nvSpPr>
      <xdr:spPr>
        <a:xfrm>
          <a:off x="13462000" y="136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42229</xdr:rowOff>
    </xdr:from>
    <xdr:ext cx="762000" cy="259045"/>
    <xdr:sp macro="" textlink="">
      <xdr:nvSpPr>
        <xdr:cNvPr id="287" name="テキスト ボックス 286"/>
        <xdr:cNvSpPr txBox="1"/>
      </xdr:nvSpPr>
      <xdr:spPr>
        <a:xfrm>
          <a:off x="13131800" y="134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効率的な職員配置、人材育成と職員の意識改革、任期付職員などの採用による弾力的な人材活用、業務の民間委託化などを推進し、定員管理計画（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人減）の進捗管理をしながら定員管理している。</a:t>
          </a:r>
        </a:p>
        <a:p>
          <a:r>
            <a:rPr kumimoji="1" lang="ja-JP" altLang="en-US" sz="1300">
              <a:latin typeface="ＭＳ Ｐゴシック" panose="020B0600070205080204" pitchFamily="50" charset="-128"/>
              <a:ea typeface="ＭＳ Ｐゴシック" panose="020B0600070205080204" pitchFamily="50" charset="-128"/>
            </a:rPr>
            <a:t>現状では、職員年齢構成の平準化を図るための安定した採用を図りつつ、行政サービスの向上を図ることができる定員適正化に努めている。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9" name="直線コネクタ 318"/>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20"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21" name="直線コネクタ 320"/>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2"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3" name="直線コネクタ 322"/>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75958</xdr:rowOff>
    </xdr:from>
    <xdr:to>
      <xdr:col>81</xdr:col>
      <xdr:colOff>44450</xdr:colOff>
      <xdr:row>60</xdr:row>
      <xdr:rowOff>81704</xdr:rowOff>
    </xdr:to>
    <xdr:cxnSp macro="">
      <xdr:nvCxnSpPr>
        <xdr:cNvPr id="324" name="直線コネクタ 323"/>
        <xdr:cNvCxnSpPr/>
      </xdr:nvCxnSpPr>
      <xdr:spPr>
        <a:xfrm>
          <a:off x="16179800" y="10362958"/>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5"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6" name="フローチャート: 判断 325"/>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75958</xdr:rowOff>
    </xdr:from>
    <xdr:to>
      <xdr:col>77</xdr:col>
      <xdr:colOff>44450</xdr:colOff>
      <xdr:row>60</xdr:row>
      <xdr:rowOff>102386</xdr:rowOff>
    </xdr:to>
    <xdr:cxnSp macro="">
      <xdr:nvCxnSpPr>
        <xdr:cNvPr id="327" name="直線コネクタ 326"/>
        <xdr:cNvCxnSpPr/>
      </xdr:nvCxnSpPr>
      <xdr:spPr>
        <a:xfrm flipV="1">
          <a:off x="15290800" y="1036295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8" name="フローチャート: 判断 327"/>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9" name="テキスト ボックス 328"/>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102386</xdr:rowOff>
    </xdr:from>
    <xdr:to>
      <xdr:col>72</xdr:col>
      <xdr:colOff>203200</xdr:colOff>
      <xdr:row>60</xdr:row>
      <xdr:rowOff>108131</xdr:rowOff>
    </xdr:to>
    <xdr:cxnSp macro="">
      <xdr:nvCxnSpPr>
        <xdr:cNvPr id="330" name="直線コネクタ 329"/>
        <xdr:cNvCxnSpPr/>
      </xdr:nvCxnSpPr>
      <xdr:spPr>
        <a:xfrm flipV="1">
          <a:off x="14401800" y="1038938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31" name="フローチャート: 判断 330"/>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2" name="テキスト ボックス 331"/>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108131</xdr:rowOff>
    </xdr:from>
    <xdr:to>
      <xdr:col>68</xdr:col>
      <xdr:colOff>152400</xdr:colOff>
      <xdr:row>60</xdr:row>
      <xdr:rowOff>127665</xdr:rowOff>
    </xdr:to>
    <xdr:cxnSp macro="">
      <xdr:nvCxnSpPr>
        <xdr:cNvPr id="333" name="直線コネクタ 332"/>
        <xdr:cNvCxnSpPr/>
      </xdr:nvCxnSpPr>
      <xdr:spPr>
        <a:xfrm flipV="1">
          <a:off x="13512800" y="1039513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4" name="フローチャート: 判断 333"/>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5" name="テキスト ボックス 334"/>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6" name="フローチャート: 判断 335"/>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7" name="テキスト ボックス 336"/>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30904</xdr:rowOff>
    </xdr:from>
    <xdr:to>
      <xdr:col>81</xdr:col>
      <xdr:colOff>95250</xdr:colOff>
      <xdr:row>60</xdr:row>
      <xdr:rowOff>132504</xdr:rowOff>
    </xdr:to>
    <xdr:sp macro="" textlink="">
      <xdr:nvSpPr>
        <xdr:cNvPr id="343" name="楕円 342"/>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47431</xdr:rowOff>
    </xdr:from>
    <xdr:ext cx="762000" cy="259045"/>
    <xdr:sp macro="" textlink="">
      <xdr:nvSpPr>
        <xdr:cNvPr id="344" name="定員管理の状況該当値テキスト"/>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25158</xdr:rowOff>
    </xdr:from>
    <xdr:to>
      <xdr:col>77</xdr:col>
      <xdr:colOff>95250</xdr:colOff>
      <xdr:row>60</xdr:row>
      <xdr:rowOff>126758</xdr:rowOff>
    </xdr:to>
    <xdr:sp macro="" textlink="">
      <xdr:nvSpPr>
        <xdr:cNvPr id="345" name="楕円 344"/>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136935</xdr:rowOff>
    </xdr:from>
    <xdr:ext cx="736600" cy="259045"/>
    <xdr:sp macro="" textlink="">
      <xdr:nvSpPr>
        <xdr:cNvPr id="346" name="テキスト ボックス 345"/>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51586</xdr:rowOff>
    </xdr:from>
    <xdr:to>
      <xdr:col>73</xdr:col>
      <xdr:colOff>44450</xdr:colOff>
      <xdr:row>60</xdr:row>
      <xdr:rowOff>153186</xdr:rowOff>
    </xdr:to>
    <xdr:sp macro="" textlink="">
      <xdr:nvSpPr>
        <xdr:cNvPr id="347" name="楕円 346"/>
        <xdr:cNvSpPr/>
      </xdr:nvSpPr>
      <xdr:spPr>
        <a:xfrm>
          <a:off x="15240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163363</xdr:rowOff>
    </xdr:from>
    <xdr:ext cx="762000" cy="259045"/>
    <xdr:sp macro="" textlink="">
      <xdr:nvSpPr>
        <xdr:cNvPr id="348" name="テキスト ボックス 347"/>
        <xdr:cNvSpPr txBox="1"/>
      </xdr:nvSpPr>
      <xdr:spPr>
        <a:xfrm>
          <a:off x="14909800" y="101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49" name="楕円 348"/>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50" name="テキスト ボックス 349"/>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51" name="楕円 350"/>
        <xdr:cNvSpPr/>
      </xdr:nvSpPr>
      <xdr:spPr>
        <a:xfrm>
          <a:off x="13462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52" name="テキスト ボックス 351"/>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標準財政規模は減額、地方債の元利償還金も減額している。準元利償還金の公営企業債に対する繰入金は増額となった。標準財政規模と算入公債費等を差引くと昨年対比では減額となっている。単年では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％と昨年より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％の上昇となったが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％と同率となった。昨年に引き続き臨時財政対策債の発行を抑制しており、引き続き有利な地方債の選定に努め、急激な比率の上昇を抑え、起債依存型の事業の改善に努めていく。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9" name="直線コネクタ 378"/>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80"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81" name="直線コネクタ 380"/>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2"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3" name="直線コネクタ 382"/>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132080</xdr:rowOff>
    </xdr:to>
    <xdr:cxnSp macro="">
      <xdr:nvCxnSpPr>
        <xdr:cNvPr id="384" name="直線コネクタ 383"/>
        <xdr:cNvCxnSpPr/>
      </xdr:nvCxnSpPr>
      <xdr:spPr>
        <a:xfrm>
          <a:off x="16179800" y="664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5"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6" name="フローチャート: 判断 385"/>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170688</xdr:rowOff>
    </xdr:to>
    <xdr:cxnSp macro="">
      <xdr:nvCxnSpPr>
        <xdr:cNvPr id="387" name="直線コネクタ 386"/>
        <xdr:cNvCxnSpPr/>
      </xdr:nvCxnSpPr>
      <xdr:spPr>
        <a:xfrm flipV="1">
          <a:off x="15290800" y="66471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8" name="フローチャート: 判断 387"/>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9" name="テキスト ボックス 388"/>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57150</xdr:rowOff>
    </xdr:to>
    <xdr:cxnSp macro="">
      <xdr:nvCxnSpPr>
        <xdr:cNvPr id="390" name="直線コネクタ 389"/>
        <xdr:cNvCxnSpPr/>
      </xdr:nvCxnSpPr>
      <xdr:spPr>
        <a:xfrm flipV="1">
          <a:off x="14401800" y="66857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1" name="フローチャート: 判断 390"/>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2" name="テキスト ボックス 391"/>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86106</xdr:rowOff>
    </xdr:to>
    <xdr:cxnSp macro="">
      <xdr:nvCxnSpPr>
        <xdr:cNvPr id="393" name="直線コネクタ 392"/>
        <xdr:cNvCxnSpPr/>
      </xdr:nvCxnSpPr>
      <xdr:spPr>
        <a:xfrm flipV="1">
          <a:off x="13512800" y="67437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4" name="フローチャート: 判断 393"/>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5" name="テキスト ボックス 394"/>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6" name="フローチャート: 判断 395"/>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7" name="テキスト ボックス 396"/>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3" name="楕円 402"/>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4"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5" name="楕円 404"/>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6" name="テキスト ボックス 405"/>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7" name="楕円 406"/>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8" name="テキスト ボックス 407"/>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9" name="楕円 408"/>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0" name="テキスト ボックス 409"/>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11" name="楕円 410"/>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12" name="テキスト ボックス 411"/>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上回っていることからも、負担率は０％を維持している。合併特例債等の新規発行分が償還終了分を下回り、地方債現在高の減少と充当可能基金の増額が負担率の上昇を抑え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41" name="直線コネクタ 440"/>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2"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3" name="直線コネクタ 442"/>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6"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7" name="フローチャート: 判断 446"/>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50" name="フローチャート: 判断 449"/>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1" name="テキスト ボックス 450"/>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63,795
63,009
66.70
23,128,723
22,285,625
710,242
15,111,786
20,625,336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人件費については、行政改革推進計画の定員目標を達成するため、歳出削減に努めている。退職のピークを迎え、今後は大幅な変動はないと思われる。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前年対比として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％減の要因としては、職員給の減によるものと、公共施設の職員配置を指定管理者制度に移行、宿日直業務を民間委託業務に移行したことによるものである。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35560</xdr:rowOff>
    </xdr:to>
    <xdr:cxnSp macro="">
      <xdr:nvCxnSpPr>
        <xdr:cNvPr id="66" name="直線コネクタ 65"/>
        <xdr:cNvCxnSpPr/>
      </xdr:nvCxnSpPr>
      <xdr:spPr>
        <a:xfrm flipV="1">
          <a:off x="3987800" y="617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35560</xdr:rowOff>
    </xdr:to>
    <xdr:cxnSp macro="">
      <xdr:nvCxnSpPr>
        <xdr:cNvPr id="69" name="直線コネクタ 68"/>
        <xdr:cNvCxnSpPr/>
      </xdr:nvCxnSpPr>
      <xdr:spPr>
        <a:xfrm>
          <a:off x="3098800" y="613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138430</xdr:rowOff>
    </xdr:to>
    <xdr:cxnSp macro="">
      <xdr:nvCxnSpPr>
        <xdr:cNvPr id="72" name="直線コネクタ 71"/>
        <xdr:cNvCxnSpPr/>
      </xdr:nvCxnSpPr>
      <xdr:spPr>
        <a:xfrm>
          <a:off x="2209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146050</xdr:rowOff>
    </xdr:to>
    <xdr:cxnSp macro="">
      <xdr:nvCxnSpPr>
        <xdr:cNvPr id="75" name="直線コネクタ 74"/>
        <xdr:cNvCxnSpPr/>
      </xdr:nvCxnSpPr>
      <xdr:spPr>
        <a:xfrm flipV="1">
          <a:off x="1320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予算編成時から歳出削減に向けた取り組みを行い、全体的な物件費の削減に努めた。公共施設等の職員配置を指定管理者制度に移行することで委託料が増額となり物件費は前年対比を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上回った。経常経費充当一般財源等も伸びており、経常収支比率を上げる一因と窺える。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119380</xdr:rowOff>
    </xdr:to>
    <xdr:cxnSp macro="">
      <xdr:nvCxnSpPr>
        <xdr:cNvPr id="127" name="直線コネクタ 126"/>
        <xdr:cNvCxnSpPr/>
      </xdr:nvCxnSpPr>
      <xdr:spPr>
        <a:xfrm>
          <a:off x="15671800" y="3106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43180</xdr:rowOff>
    </xdr:to>
    <xdr:cxnSp macro="">
      <xdr:nvCxnSpPr>
        <xdr:cNvPr id="130" name="直線コネクタ 129"/>
        <xdr:cNvCxnSpPr/>
      </xdr:nvCxnSpPr>
      <xdr:spPr>
        <a:xfrm flipV="1">
          <a:off x="14782800" y="310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88900</xdr:rowOff>
    </xdr:to>
    <xdr:cxnSp macro="">
      <xdr:nvCxnSpPr>
        <xdr:cNvPr id="133" name="直線コネクタ 132"/>
        <xdr:cNvCxnSpPr/>
      </xdr:nvCxnSpPr>
      <xdr:spPr>
        <a:xfrm flipV="1">
          <a:off x="13893800" y="3129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88900</xdr:rowOff>
    </xdr:to>
    <xdr:cxnSp macro="">
      <xdr:nvCxnSpPr>
        <xdr:cNvPr id="136" name="直線コネクタ 135"/>
        <xdr:cNvCxnSpPr/>
      </xdr:nvCxnSpPr>
      <xdr:spPr>
        <a:xfrm>
          <a:off x="13004800" y="3083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6" name="楕円 145"/>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7"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140970</xdr:rowOff>
    </xdr:from>
    <xdr:to>
      <xdr:col>78</xdr:col>
      <xdr:colOff>120650</xdr:colOff>
      <xdr:row>18</xdr:row>
      <xdr:rowOff>71120</xdr:rowOff>
    </xdr:to>
    <xdr:sp macro="" textlink="">
      <xdr:nvSpPr>
        <xdr:cNvPr id="148" name="楕円 147"/>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55897</xdr:rowOff>
    </xdr:from>
    <xdr:ext cx="736600" cy="259045"/>
    <xdr:sp macro="" textlink="">
      <xdr:nvSpPr>
        <xdr:cNvPr id="149" name="テキスト ボックス 148"/>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50" name="楕円 149"/>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1" name="テキスト ボックス 150"/>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3" name="テキスト ボックス 152"/>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4" name="楕円 153"/>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5" name="テキスト ボックス 154"/>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扶助費は年々増加傾向にあり、単独扶助費の見直しを行っているが、類似団体平均を上回り、前年対比でも増加となった。</a:t>
          </a:r>
        </a:p>
        <a:p>
          <a:r>
            <a:rPr kumimoji="1" lang="ja-JP" altLang="en-US" sz="1300">
              <a:latin typeface="ＭＳ Ｐゴシック" panose="020B0600070205080204" pitchFamily="50" charset="-128"/>
              <a:ea typeface="ＭＳ Ｐゴシック" panose="020B0600070205080204" pitchFamily="50" charset="-128"/>
            </a:rPr>
            <a:t>　その増加傾向として、障害者総合支援給付費、施設型給付費といった社会福祉事業の増加があげられる。今後も扶助費に関する社会保障経費は依然として高い推移が見込まれる。これまでの事業を踏襲するのではなく、更なる事業の見直しを図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153670</xdr:rowOff>
    </xdr:from>
    <xdr:to>
      <xdr:col>24</xdr:col>
      <xdr:colOff>25400</xdr:colOff>
      <xdr:row>56</xdr:row>
      <xdr:rowOff>12700</xdr:rowOff>
    </xdr:to>
    <xdr:cxnSp macro="">
      <xdr:nvCxnSpPr>
        <xdr:cNvPr id="188" name="直線コネクタ 187"/>
        <xdr:cNvCxnSpPr/>
      </xdr:nvCxnSpPr>
      <xdr:spPr>
        <a:xfrm>
          <a:off x="3987800" y="9583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153670</xdr:rowOff>
    </xdr:to>
    <xdr:cxnSp macro="">
      <xdr:nvCxnSpPr>
        <xdr:cNvPr id="191" name="直線コネクタ 190"/>
        <xdr:cNvCxnSpPr/>
      </xdr:nvCxnSpPr>
      <xdr:spPr>
        <a:xfrm>
          <a:off x="3098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77470</xdr:rowOff>
    </xdr:from>
    <xdr:to>
      <xdr:col>15</xdr:col>
      <xdr:colOff>98425</xdr:colOff>
      <xdr:row>55</xdr:row>
      <xdr:rowOff>92710</xdr:rowOff>
    </xdr:to>
    <xdr:cxnSp macro="">
      <xdr:nvCxnSpPr>
        <xdr:cNvPr id="194" name="直線コネクタ 193"/>
        <xdr:cNvCxnSpPr/>
      </xdr:nvCxnSpPr>
      <xdr:spPr>
        <a:xfrm>
          <a:off x="2209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77470</xdr:rowOff>
    </xdr:from>
    <xdr:to>
      <xdr:col>11</xdr:col>
      <xdr:colOff>9525</xdr:colOff>
      <xdr:row>55</xdr:row>
      <xdr:rowOff>77470</xdr:rowOff>
    </xdr:to>
    <xdr:cxnSp macro="">
      <xdr:nvCxnSpPr>
        <xdr:cNvPr id="197" name="直線コネクタ 196"/>
        <xdr:cNvCxnSpPr/>
      </xdr:nvCxnSpPr>
      <xdr:spPr>
        <a:xfrm>
          <a:off x="1320800" y="950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102870</xdr:rowOff>
    </xdr:from>
    <xdr:to>
      <xdr:col>20</xdr:col>
      <xdr:colOff>38100</xdr:colOff>
      <xdr:row>56</xdr:row>
      <xdr:rowOff>33020</xdr:rowOff>
    </xdr:to>
    <xdr:sp macro="" textlink="">
      <xdr:nvSpPr>
        <xdr:cNvPr id="209" name="楕円 208"/>
        <xdr:cNvSpPr/>
      </xdr:nvSpPr>
      <xdr:spPr>
        <a:xfrm>
          <a:off x="3937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17797</xdr:rowOff>
    </xdr:from>
    <xdr:ext cx="736600" cy="259045"/>
    <xdr:sp macro="" textlink="">
      <xdr:nvSpPr>
        <xdr:cNvPr id="210" name="テキスト ボックス 209"/>
        <xdr:cNvSpPr txBox="1"/>
      </xdr:nvSpPr>
      <xdr:spPr>
        <a:xfrm>
          <a:off x="3606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11" name="楕円 210"/>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128287</xdr:rowOff>
    </xdr:from>
    <xdr:ext cx="762000" cy="259045"/>
    <xdr:sp macro="" textlink="">
      <xdr:nvSpPr>
        <xdr:cNvPr id="212" name="テキスト ボックス 211"/>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26670</xdr:rowOff>
    </xdr:from>
    <xdr:to>
      <xdr:col>11</xdr:col>
      <xdr:colOff>60325</xdr:colOff>
      <xdr:row>55</xdr:row>
      <xdr:rowOff>128270</xdr:rowOff>
    </xdr:to>
    <xdr:sp macro="" textlink="">
      <xdr:nvSpPr>
        <xdr:cNvPr id="213" name="楕円 212"/>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113047</xdr:rowOff>
    </xdr:from>
    <xdr:ext cx="762000" cy="259045"/>
    <xdr:sp macro="" textlink="">
      <xdr:nvSpPr>
        <xdr:cNvPr id="214" name="テキスト ボックス 213"/>
        <xdr:cNvSpPr txBox="1"/>
      </xdr:nvSpPr>
      <xdr:spPr>
        <a:xfrm>
          <a:off x="1828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215" name="楕円 214"/>
        <xdr:cNvSpPr/>
      </xdr:nvSpPr>
      <xdr:spPr>
        <a:xfrm>
          <a:off x="1270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113047</xdr:rowOff>
    </xdr:from>
    <xdr:ext cx="762000" cy="259045"/>
    <xdr:sp macro="" textlink="">
      <xdr:nvSpPr>
        <xdr:cNvPr id="216" name="テキスト ボックス 215"/>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は、前年対比では増加となった。介護保険特別会計等への繰出金は毎年増加しており、今後も高い推移が見込まれていく。特別会計における独立採算上の運営は、保険税や使用料等、歳入の見直しを図るなど引き続き、会計内の健全化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32294</xdr:rowOff>
    </xdr:from>
    <xdr:to>
      <xdr:col>82</xdr:col>
      <xdr:colOff>107950</xdr:colOff>
      <xdr:row>56</xdr:row>
      <xdr:rowOff>64951</xdr:rowOff>
    </xdr:to>
    <xdr:cxnSp macro="">
      <xdr:nvCxnSpPr>
        <xdr:cNvPr id="251" name="直線コネクタ 250"/>
        <xdr:cNvCxnSpPr/>
      </xdr:nvCxnSpPr>
      <xdr:spPr>
        <a:xfrm>
          <a:off x="15671800" y="96334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32294</xdr:rowOff>
    </xdr:to>
    <xdr:cxnSp macro="">
      <xdr:nvCxnSpPr>
        <xdr:cNvPr id="254" name="直線コネクタ 253"/>
        <xdr:cNvCxnSpPr/>
      </xdr:nvCxnSpPr>
      <xdr:spPr>
        <a:xfrm>
          <a:off x="14782800" y="9607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171087</xdr:rowOff>
    </xdr:from>
    <xdr:to>
      <xdr:col>73</xdr:col>
      <xdr:colOff>180975</xdr:colOff>
      <xdr:row>56</xdr:row>
      <xdr:rowOff>6169</xdr:rowOff>
    </xdr:to>
    <xdr:cxnSp macro="">
      <xdr:nvCxnSpPr>
        <xdr:cNvPr id="257" name="直線コネクタ 256"/>
        <xdr:cNvCxnSpPr/>
      </xdr:nvCxnSpPr>
      <xdr:spPr>
        <a:xfrm>
          <a:off x="13893800" y="9600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171087</xdr:rowOff>
    </xdr:to>
    <xdr:cxnSp macro="">
      <xdr:nvCxnSpPr>
        <xdr:cNvPr id="260" name="直線コネクタ 259"/>
        <xdr:cNvCxnSpPr/>
      </xdr:nvCxnSpPr>
      <xdr:spPr>
        <a:xfrm>
          <a:off x="13004800" y="9548585"/>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0" name="楕円 269"/>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30678</xdr:rowOff>
    </xdr:from>
    <xdr:ext cx="762000" cy="259045"/>
    <xdr:sp macro="" textlink="">
      <xdr:nvSpPr>
        <xdr:cNvPr id="271" name="その他該当値テキスト"/>
        <xdr:cNvSpPr txBox="1"/>
      </xdr:nvSpPr>
      <xdr:spPr>
        <a:xfrm>
          <a:off x="16598900" y="94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152944</xdr:rowOff>
    </xdr:from>
    <xdr:to>
      <xdr:col>78</xdr:col>
      <xdr:colOff>120650</xdr:colOff>
      <xdr:row>56</xdr:row>
      <xdr:rowOff>83094</xdr:rowOff>
    </xdr:to>
    <xdr:sp macro="" textlink="">
      <xdr:nvSpPr>
        <xdr:cNvPr id="272" name="楕円 271"/>
        <xdr:cNvSpPr/>
      </xdr:nvSpPr>
      <xdr:spPr>
        <a:xfrm>
          <a:off x="15621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93271</xdr:rowOff>
    </xdr:from>
    <xdr:ext cx="736600" cy="259045"/>
    <xdr:sp macro="" textlink="">
      <xdr:nvSpPr>
        <xdr:cNvPr id="273" name="テキスト ボックス 272"/>
        <xdr:cNvSpPr txBox="1"/>
      </xdr:nvSpPr>
      <xdr:spPr>
        <a:xfrm>
          <a:off x="15290800" y="9351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4" name="楕円 273"/>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5" name="テキスト ボックス 274"/>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120287</xdr:rowOff>
    </xdr:from>
    <xdr:to>
      <xdr:col>69</xdr:col>
      <xdr:colOff>142875</xdr:colOff>
      <xdr:row>56</xdr:row>
      <xdr:rowOff>50437</xdr:rowOff>
    </xdr:to>
    <xdr:sp macro="" textlink="">
      <xdr:nvSpPr>
        <xdr:cNvPr id="276" name="楕円 275"/>
        <xdr:cNvSpPr/>
      </xdr:nvSpPr>
      <xdr:spPr>
        <a:xfrm>
          <a:off x="13843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60614</xdr:rowOff>
    </xdr:from>
    <xdr:ext cx="762000" cy="259045"/>
    <xdr:sp macro="" textlink="">
      <xdr:nvSpPr>
        <xdr:cNvPr id="277" name="テキスト ボックス 276"/>
        <xdr:cNvSpPr txBox="1"/>
      </xdr:nvSpPr>
      <xdr:spPr>
        <a:xfrm>
          <a:off x="13512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8" name="楕円 277"/>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9" name="テキスト ボックス 278"/>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経済対策臨時福祉給付金があり前年対比は微増となった。市補助団体への補助金等は、行政改革の一環である事務事業の見直しにより交付基準の改正を図り、年度ごとに段階的な改善を取り入れ、その効果が見られる。引き続き必要性と歳出額の適正を見極め、削減するばかりではなく各種団体及び各事業において、効果的な補助金等の運用になるように検証し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24130</xdr:rowOff>
    </xdr:to>
    <xdr:cxnSp macro="">
      <xdr:nvCxnSpPr>
        <xdr:cNvPr id="309" name="直線コネクタ 308"/>
        <xdr:cNvCxnSpPr/>
      </xdr:nvCxnSpPr>
      <xdr:spPr>
        <a:xfrm>
          <a:off x="15671800" y="60203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35</xdr:row>
      <xdr:rowOff>24130</xdr:rowOff>
    </xdr:to>
    <xdr:cxnSp macro="">
      <xdr:nvCxnSpPr>
        <xdr:cNvPr id="312" name="直線コネクタ 311"/>
        <xdr:cNvCxnSpPr/>
      </xdr:nvCxnSpPr>
      <xdr:spPr>
        <a:xfrm flipV="1">
          <a:off x="14782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60706</xdr:rowOff>
    </xdr:to>
    <xdr:cxnSp macro="">
      <xdr:nvCxnSpPr>
        <xdr:cNvPr id="315" name="直線コネクタ 314"/>
        <xdr:cNvCxnSpPr/>
      </xdr:nvCxnSpPr>
      <xdr:spPr>
        <a:xfrm flipV="1">
          <a:off x="13893800" y="60248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97282</xdr:rowOff>
    </xdr:to>
    <xdr:cxnSp macro="">
      <xdr:nvCxnSpPr>
        <xdr:cNvPr id="318" name="直線コネクタ 317"/>
        <xdr:cNvCxnSpPr/>
      </xdr:nvCxnSpPr>
      <xdr:spPr>
        <a:xfrm flipV="1">
          <a:off x="13004800" y="60614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8" name="楕円 327"/>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9"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140208</xdr:rowOff>
    </xdr:from>
    <xdr:to>
      <xdr:col>78</xdr:col>
      <xdr:colOff>120650</xdr:colOff>
      <xdr:row>35</xdr:row>
      <xdr:rowOff>70358</xdr:rowOff>
    </xdr:to>
    <xdr:sp macro="" textlink="">
      <xdr:nvSpPr>
        <xdr:cNvPr id="330" name="楕円 329"/>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80535</xdr:rowOff>
    </xdr:from>
    <xdr:ext cx="736600" cy="259045"/>
    <xdr:sp macro="" textlink="">
      <xdr:nvSpPr>
        <xdr:cNvPr id="331" name="テキスト ボックス 330"/>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2" name="楕円 331"/>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3" name="テキスト ボックス 332"/>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34" name="楕円 333"/>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35" name="テキスト ボックス 334"/>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6" name="楕円 335"/>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7" name="テキスト ボックス 336"/>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起債残高はピークを迎え、合併特例債の償還も減少していく予定である。臨時財政対策債の抑制をはじめ、元利償還額を借入額が超えないようにバランスを図り、引き続き減額に努めていく。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現在、起債運用として平準化を図り教育施設等の整備事業を行っているが、今後は、更に教育施設等の起債が中心になると思われる。引き続き、有利な地方債の選定に努める。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109855</xdr:rowOff>
    </xdr:from>
    <xdr:to>
      <xdr:col>24</xdr:col>
      <xdr:colOff>25400</xdr:colOff>
      <xdr:row>75</xdr:row>
      <xdr:rowOff>115570</xdr:rowOff>
    </xdr:to>
    <xdr:cxnSp macro="">
      <xdr:nvCxnSpPr>
        <xdr:cNvPr id="366" name="直線コネクタ 365"/>
        <xdr:cNvCxnSpPr/>
      </xdr:nvCxnSpPr>
      <xdr:spPr>
        <a:xfrm flipV="1">
          <a:off x="3987800" y="129686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115570</xdr:rowOff>
    </xdr:to>
    <xdr:cxnSp macro="">
      <xdr:nvCxnSpPr>
        <xdr:cNvPr id="369" name="直線コネクタ 368"/>
        <xdr:cNvCxnSpPr/>
      </xdr:nvCxnSpPr>
      <xdr:spPr>
        <a:xfrm>
          <a:off x="3098800" y="12905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52705</xdr:rowOff>
    </xdr:to>
    <xdr:cxnSp macro="">
      <xdr:nvCxnSpPr>
        <xdr:cNvPr id="372" name="直線コネクタ 371"/>
        <xdr:cNvCxnSpPr/>
      </xdr:nvCxnSpPr>
      <xdr:spPr>
        <a:xfrm flipV="1">
          <a:off x="2209800" y="12905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41275</xdr:rowOff>
    </xdr:from>
    <xdr:to>
      <xdr:col>11</xdr:col>
      <xdr:colOff>9525</xdr:colOff>
      <xdr:row>75</xdr:row>
      <xdr:rowOff>52705</xdr:rowOff>
    </xdr:to>
    <xdr:cxnSp macro="">
      <xdr:nvCxnSpPr>
        <xdr:cNvPr id="375" name="直線コネクタ 374"/>
        <xdr:cNvCxnSpPr/>
      </xdr:nvCxnSpPr>
      <xdr:spPr>
        <a:xfrm>
          <a:off x="1320800" y="12900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59055</xdr:rowOff>
    </xdr:from>
    <xdr:to>
      <xdr:col>24</xdr:col>
      <xdr:colOff>76200</xdr:colOff>
      <xdr:row>75</xdr:row>
      <xdr:rowOff>160655</xdr:rowOff>
    </xdr:to>
    <xdr:sp macro="" textlink="">
      <xdr:nvSpPr>
        <xdr:cNvPr id="385" name="楕円 384"/>
        <xdr:cNvSpPr/>
      </xdr:nvSpPr>
      <xdr:spPr>
        <a:xfrm>
          <a:off x="4775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75582</xdr:rowOff>
    </xdr:from>
    <xdr:ext cx="762000" cy="259045"/>
    <xdr:sp macro="" textlink="">
      <xdr:nvSpPr>
        <xdr:cNvPr id="386" name="公債費該当値テキスト"/>
        <xdr:cNvSpPr txBox="1"/>
      </xdr:nvSpPr>
      <xdr:spPr>
        <a:xfrm>
          <a:off x="4914900" y="127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7" name="楕円 386"/>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8" name="テキスト ボックス 387"/>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89" name="楕円 388"/>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0" name="テキスト ボックス 389"/>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xdr:rowOff>
    </xdr:from>
    <xdr:to>
      <xdr:col>11</xdr:col>
      <xdr:colOff>60325</xdr:colOff>
      <xdr:row>75</xdr:row>
      <xdr:rowOff>103505</xdr:rowOff>
    </xdr:to>
    <xdr:sp macro="" textlink="">
      <xdr:nvSpPr>
        <xdr:cNvPr id="391" name="楕円 390"/>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113682</xdr:rowOff>
    </xdr:from>
    <xdr:ext cx="762000" cy="259045"/>
    <xdr:sp macro="" textlink="">
      <xdr:nvSpPr>
        <xdr:cNvPr id="392" name="テキスト ボックス 391"/>
        <xdr:cNvSpPr txBox="1"/>
      </xdr:nvSpPr>
      <xdr:spPr>
        <a:xfrm>
          <a:off x="1828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161925</xdr:rowOff>
    </xdr:from>
    <xdr:to>
      <xdr:col>6</xdr:col>
      <xdr:colOff>171450</xdr:colOff>
      <xdr:row>75</xdr:row>
      <xdr:rowOff>92075</xdr:rowOff>
    </xdr:to>
    <xdr:sp macro="" textlink="">
      <xdr:nvSpPr>
        <xdr:cNvPr id="393" name="楕円 392"/>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102252</xdr:rowOff>
    </xdr:from>
    <xdr:ext cx="762000" cy="259045"/>
    <xdr:sp macro="" textlink="">
      <xdr:nvSpPr>
        <xdr:cNvPr id="394" name="テキスト ボックス 393"/>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起債残高はピークを迎え、臨時財政対策債の抑制をはじめ、起債運用として平準化を図っていくが、将来を見据えた中で財政調整基金から特定目的基金（公共事業整備基金等）への積み替え（積立金）が公債費以外の歳出を押し上げた。また扶助費等は毎年伸び、物件費等、普通建設事業費（統合庁舎に伴う施設更新）も増加していることから指数を押し上げ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76</xdr:row>
      <xdr:rowOff>154432</xdr:rowOff>
    </xdr:to>
    <xdr:cxnSp macro="">
      <xdr:nvCxnSpPr>
        <xdr:cNvPr id="425" name="直線コネクタ 424"/>
        <xdr:cNvCxnSpPr/>
      </xdr:nvCxnSpPr>
      <xdr:spPr>
        <a:xfrm>
          <a:off x="15671800" y="13097763"/>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67563</xdr:rowOff>
    </xdr:to>
    <xdr:cxnSp macro="">
      <xdr:nvCxnSpPr>
        <xdr:cNvPr id="428" name="直線コネクタ 427"/>
        <xdr:cNvCxnSpPr/>
      </xdr:nvCxnSpPr>
      <xdr:spPr>
        <a:xfrm>
          <a:off x="14782800" y="130200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26415</xdr:rowOff>
    </xdr:to>
    <xdr:cxnSp macro="">
      <xdr:nvCxnSpPr>
        <xdr:cNvPr id="431" name="直線コネクタ 430"/>
        <xdr:cNvCxnSpPr/>
      </xdr:nvCxnSpPr>
      <xdr:spPr>
        <a:xfrm flipV="1">
          <a:off x="13893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26415</xdr:rowOff>
    </xdr:to>
    <xdr:cxnSp macro="">
      <xdr:nvCxnSpPr>
        <xdr:cNvPr id="434" name="直線コネクタ 433"/>
        <xdr:cNvCxnSpPr/>
      </xdr:nvCxnSpPr>
      <xdr:spPr>
        <a:xfrm>
          <a:off x="13004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4" name="楕円 443"/>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75709</xdr:rowOff>
    </xdr:from>
    <xdr:ext cx="762000" cy="259045"/>
    <xdr:sp macro="" textlink="">
      <xdr:nvSpPr>
        <xdr:cNvPr id="445" name="公債費以外該当値テキスト"/>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6" name="楕円 445"/>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7" name="テキスト ボックス 446"/>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8" name="楕円 447"/>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9" name="テキスト ボックス 448"/>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0" name="楕円 449"/>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1" name="テキスト ボックス 450"/>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2" name="楕円 451"/>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3" name="テキスト ボックス 452"/>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13723</xdr:rowOff>
    </xdr:from>
    <xdr:to>
      <xdr:col>29</xdr:col>
      <xdr:colOff>127000</xdr:colOff>
      <xdr:row>19</xdr:row>
      <xdr:rowOff>27864</xdr:rowOff>
    </xdr:to>
    <xdr:cxnSp macro="">
      <xdr:nvCxnSpPr>
        <xdr:cNvPr id="52" name="直線コネクタ 51"/>
        <xdr:cNvCxnSpPr/>
      </xdr:nvCxnSpPr>
      <xdr:spPr bwMode="auto">
        <a:xfrm>
          <a:off x="5003800" y="3318898"/>
          <a:ext cx="647700" cy="1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4955</xdr:rowOff>
    </xdr:from>
    <xdr:to>
      <xdr:col>26</xdr:col>
      <xdr:colOff>50800</xdr:colOff>
      <xdr:row>19</xdr:row>
      <xdr:rowOff>13723</xdr:rowOff>
    </xdr:to>
    <xdr:cxnSp macro="">
      <xdr:nvCxnSpPr>
        <xdr:cNvPr id="55" name="直線コネクタ 54"/>
        <xdr:cNvCxnSpPr/>
      </xdr:nvCxnSpPr>
      <xdr:spPr bwMode="auto">
        <a:xfrm>
          <a:off x="4305300" y="3310130"/>
          <a:ext cx="698500" cy="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164959</xdr:rowOff>
    </xdr:from>
    <xdr:to>
      <xdr:col>22</xdr:col>
      <xdr:colOff>114300</xdr:colOff>
      <xdr:row>19</xdr:row>
      <xdr:rowOff>4955</xdr:rowOff>
    </xdr:to>
    <xdr:cxnSp macro="">
      <xdr:nvCxnSpPr>
        <xdr:cNvPr id="58" name="直線コネクタ 57"/>
        <xdr:cNvCxnSpPr/>
      </xdr:nvCxnSpPr>
      <xdr:spPr bwMode="auto">
        <a:xfrm>
          <a:off x="3606800" y="3298684"/>
          <a:ext cx="698500" cy="1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164959</xdr:rowOff>
    </xdr:from>
    <xdr:to>
      <xdr:col>18</xdr:col>
      <xdr:colOff>177800</xdr:colOff>
      <xdr:row>19</xdr:row>
      <xdr:rowOff>73943</xdr:rowOff>
    </xdr:to>
    <xdr:cxnSp macro="">
      <xdr:nvCxnSpPr>
        <xdr:cNvPr id="61" name="直線コネクタ 60"/>
        <xdr:cNvCxnSpPr/>
      </xdr:nvCxnSpPr>
      <xdr:spPr bwMode="auto">
        <a:xfrm flipV="1">
          <a:off x="2908300" y="3298684"/>
          <a:ext cx="698500" cy="8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148514</xdr:rowOff>
    </xdr:from>
    <xdr:to>
      <xdr:col>29</xdr:col>
      <xdr:colOff>177800</xdr:colOff>
      <xdr:row>19</xdr:row>
      <xdr:rowOff>78664</xdr:rowOff>
    </xdr:to>
    <xdr:sp macro="" textlink="">
      <xdr:nvSpPr>
        <xdr:cNvPr id="71" name="楕円 70"/>
        <xdr:cNvSpPr/>
      </xdr:nvSpPr>
      <xdr:spPr bwMode="auto">
        <a:xfrm>
          <a:off x="5600700" y="328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57091</xdr:rowOff>
    </xdr:from>
    <xdr:ext cx="762000" cy="259045"/>
    <xdr:sp macro="" textlink="">
      <xdr:nvSpPr>
        <xdr:cNvPr id="72" name="人口1人当たり決算額の推移該当値テキスト130"/>
        <xdr:cNvSpPr txBox="1"/>
      </xdr:nvSpPr>
      <xdr:spPr>
        <a:xfrm>
          <a:off x="5740400" y="319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134373</xdr:rowOff>
    </xdr:from>
    <xdr:to>
      <xdr:col>26</xdr:col>
      <xdr:colOff>101600</xdr:colOff>
      <xdr:row>19</xdr:row>
      <xdr:rowOff>64523</xdr:rowOff>
    </xdr:to>
    <xdr:sp macro="" textlink="">
      <xdr:nvSpPr>
        <xdr:cNvPr id="73" name="楕円 72"/>
        <xdr:cNvSpPr/>
      </xdr:nvSpPr>
      <xdr:spPr bwMode="auto">
        <a:xfrm>
          <a:off x="4953000" y="326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49300</xdr:rowOff>
    </xdr:from>
    <xdr:ext cx="736600" cy="259045"/>
    <xdr:sp macro="" textlink="">
      <xdr:nvSpPr>
        <xdr:cNvPr id="74" name="テキスト ボックス 73"/>
        <xdr:cNvSpPr txBox="1"/>
      </xdr:nvSpPr>
      <xdr:spPr>
        <a:xfrm>
          <a:off x="4622800" y="335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125605</xdr:rowOff>
    </xdr:from>
    <xdr:to>
      <xdr:col>22</xdr:col>
      <xdr:colOff>165100</xdr:colOff>
      <xdr:row>19</xdr:row>
      <xdr:rowOff>55755</xdr:rowOff>
    </xdr:to>
    <xdr:sp macro="" textlink="">
      <xdr:nvSpPr>
        <xdr:cNvPr id="75" name="楕円 74"/>
        <xdr:cNvSpPr/>
      </xdr:nvSpPr>
      <xdr:spPr bwMode="auto">
        <a:xfrm>
          <a:off x="4254500" y="325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40532</xdr:rowOff>
    </xdr:from>
    <xdr:ext cx="762000" cy="259045"/>
    <xdr:sp macro="" textlink="">
      <xdr:nvSpPr>
        <xdr:cNvPr id="76" name="テキスト ボックス 75"/>
        <xdr:cNvSpPr txBox="1"/>
      </xdr:nvSpPr>
      <xdr:spPr>
        <a:xfrm>
          <a:off x="3924300" y="334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114159</xdr:rowOff>
    </xdr:from>
    <xdr:to>
      <xdr:col>19</xdr:col>
      <xdr:colOff>38100</xdr:colOff>
      <xdr:row>19</xdr:row>
      <xdr:rowOff>44309</xdr:rowOff>
    </xdr:to>
    <xdr:sp macro="" textlink="">
      <xdr:nvSpPr>
        <xdr:cNvPr id="77" name="楕円 76"/>
        <xdr:cNvSpPr/>
      </xdr:nvSpPr>
      <xdr:spPr bwMode="auto">
        <a:xfrm>
          <a:off x="3556000" y="324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29086</xdr:rowOff>
    </xdr:from>
    <xdr:ext cx="762000" cy="259045"/>
    <xdr:sp macro="" textlink="">
      <xdr:nvSpPr>
        <xdr:cNvPr id="78" name="テキスト ボックス 77"/>
        <xdr:cNvSpPr txBox="1"/>
      </xdr:nvSpPr>
      <xdr:spPr>
        <a:xfrm>
          <a:off x="3225800" y="333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23143</xdr:rowOff>
    </xdr:from>
    <xdr:to>
      <xdr:col>15</xdr:col>
      <xdr:colOff>101600</xdr:colOff>
      <xdr:row>19</xdr:row>
      <xdr:rowOff>124743</xdr:rowOff>
    </xdr:to>
    <xdr:sp macro="" textlink="">
      <xdr:nvSpPr>
        <xdr:cNvPr id="79" name="楕円 78"/>
        <xdr:cNvSpPr/>
      </xdr:nvSpPr>
      <xdr:spPr bwMode="auto">
        <a:xfrm>
          <a:off x="2857500" y="332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109520</xdr:rowOff>
    </xdr:from>
    <xdr:ext cx="762000" cy="259045"/>
    <xdr:sp macro="" textlink="">
      <xdr:nvSpPr>
        <xdr:cNvPr id="80" name="テキスト ボックス 79"/>
        <xdr:cNvSpPr txBox="1"/>
      </xdr:nvSpPr>
      <xdr:spPr>
        <a:xfrm>
          <a:off x="2527300" y="341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154798</xdr:rowOff>
    </xdr:from>
    <xdr:to>
      <xdr:col>29</xdr:col>
      <xdr:colOff>127000</xdr:colOff>
      <xdr:row>37</xdr:row>
      <xdr:rowOff>174389</xdr:rowOff>
    </xdr:to>
    <xdr:cxnSp macro="">
      <xdr:nvCxnSpPr>
        <xdr:cNvPr id="112" name="直線コネクタ 111"/>
        <xdr:cNvCxnSpPr/>
      </xdr:nvCxnSpPr>
      <xdr:spPr bwMode="auto">
        <a:xfrm flipV="1">
          <a:off x="5003800" y="7279498"/>
          <a:ext cx="647700" cy="1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168582</xdr:rowOff>
    </xdr:from>
    <xdr:to>
      <xdr:col>26</xdr:col>
      <xdr:colOff>50800</xdr:colOff>
      <xdr:row>37</xdr:row>
      <xdr:rowOff>174389</xdr:rowOff>
    </xdr:to>
    <xdr:cxnSp macro="">
      <xdr:nvCxnSpPr>
        <xdr:cNvPr id="115" name="直線コネクタ 114"/>
        <xdr:cNvCxnSpPr/>
      </xdr:nvCxnSpPr>
      <xdr:spPr bwMode="auto">
        <a:xfrm>
          <a:off x="4305300" y="7293282"/>
          <a:ext cx="6985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159050</xdr:rowOff>
    </xdr:from>
    <xdr:to>
      <xdr:col>22</xdr:col>
      <xdr:colOff>114300</xdr:colOff>
      <xdr:row>37</xdr:row>
      <xdr:rowOff>168582</xdr:rowOff>
    </xdr:to>
    <xdr:cxnSp macro="">
      <xdr:nvCxnSpPr>
        <xdr:cNvPr id="118" name="直線コネクタ 117"/>
        <xdr:cNvCxnSpPr/>
      </xdr:nvCxnSpPr>
      <xdr:spPr bwMode="auto">
        <a:xfrm>
          <a:off x="3606800" y="7283750"/>
          <a:ext cx="698500" cy="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124623</xdr:rowOff>
    </xdr:from>
    <xdr:to>
      <xdr:col>18</xdr:col>
      <xdr:colOff>177800</xdr:colOff>
      <xdr:row>37</xdr:row>
      <xdr:rowOff>159050</xdr:rowOff>
    </xdr:to>
    <xdr:cxnSp macro="">
      <xdr:nvCxnSpPr>
        <xdr:cNvPr id="121" name="直線コネクタ 120"/>
        <xdr:cNvCxnSpPr/>
      </xdr:nvCxnSpPr>
      <xdr:spPr bwMode="auto">
        <a:xfrm>
          <a:off x="2908300" y="7249323"/>
          <a:ext cx="698500" cy="3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103998</xdr:rowOff>
    </xdr:from>
    <xdr:to>
      <xdr:col>29</xdr:col>
      <xdr:colOff>177800</xdr:colOff>
      <xdr:row>37</xdr:row>
      <xdr:rowOff>205598</xdr:rowOff>
    </xdr:to>
    <xdr:sp macro="" textlink="">
      <xdr:nvSpPr>
        <xdr:cNvPr id="131" name="楕円 130"/>
        <xdr:cNvSpPr/>
      </xdr:nvSpPr>
      <xdr:spPr bwMode="auto">
        <a:xfrm>
          <a:off x="5600700" y="722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76075</xdr:rowOff>
    </xdr:from>
    <xdr:ext cx="762000" cy="259045"/>
    <xdr:sp macro="" textlink="">
      <xdr:nvSpPr>
        <xdr:cNvPr id="132" name="人口1人当たり決算額の推移該当値テキスト445"/>
        <xdr:cNvSpPr txBox="1"/>
      </xdr:nvSpPr>
      <xdr:spPr>
        <a:xfrm>
          <a:off x="5740400" y="720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123589</xdr:rowOff>
    </xdr:from>
    <xdr:to>
      <xdr:col>26</xdr:col>
      <xdr:colOff>101600</xdr:colOff>
      <xdr:row>37</xdr:row>
      <xdr:rowOff>225189</xdr:rowOff>
    </xdr:to>
    <xdr:sp macro="" textlink="">
      <xdr:nvSpPr>
        <xdr:cNvPr id="133" name="楕円 132"/>
        <xdr:cNvSpPr/>
      </xdr:nvSpPr>
      <xdr:spPr bwMode="auto">
        <a:xfrm>
          <a:off x="4953000" y="724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209966</xdr:rowOff>
    </xdr:from>
    <xdr:ext cx="736600" cy="259045"/>
    <xdr:sp macro="" textlink="">
      <xdr:nvSpPr>
        <xdr:cNvPr id="134" name="テキスト ボックス 133"/>
        <xdr:cNvSpPr txBox="1"/>
      </xdr:nvSpPr>
      <xdr:spPr>
        <a:xfrm>
          <a:off x="4622800" y="733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117782</xdr:rowOff>
    </xdr:from>
    <xdr:to>
      <xdr:col>22</xdr:col>
      <xdr:colOff>165100</xdr:colOff>
      <xdr:row>37</xdr:row>
      <xdr:rowOff>219382</xdr:rowOff>
    </xdr:to>
    <xdr:sp macro="" textlink="">
      <xdr:nvSpPr>
        <xdr:cNvPr id="135" name="楕円 134"/>
        <xdr:cNvSpPr/>
      </xdr:nvSpPr>
      <xdr:spPr bwMode="auto">
        <a:xfrm>
          <a:off x="4254500" y="724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204159</xdr:rowOff>
    </xdr:from>
    <xdr:ext cx="762000" cy="259045"/>
    <xdr:sp macro="" textlink="">
      <xdr:nvSpPr>
        <xdr:cNvPr id="136" name="テキスト ボックス 135"/>
        <xdr:cNvSpPr txBox="1"/>
      </xdr:nvSpPr>
      <xdr:spPr>
        <a:xfrm>
          <a:off x="3924300" y="732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108250</xdr:rowOff>
    </xdr:from>
    <xdr:to>
      <xdr:col>19</xdr:col>
      <xdr:colOff>38100</xdr:colOff>
      <xdr:row>37</xdr:row>
      <xdr:rowOff>209850</xdr:rowOff>
    </xdr:to>
    <xdr:sp macro="" textlink="">
      <xdr:nvSpPr>
        <xdr:cNvPr id="137" name="楕円 136"/>
        <xdr:cNvSpPr/>
      </xdr:nvSpPr>
      <xdr:spPr bwMode="auto">
        <a:xfrm>
          <a:off x="3556000" y="723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194627</xdr:rowOff>
    </xdr:from>
    <xdr:ext cx="762000" cy="259045"/>
    <xdr:sp macro="" textlink="">
      <xdr:nvSpPr>
        <xdr:cNvPr id="138" name="テキスト ボックス 137"/>
        <xdr:cNvSpPr txBox="1"/>
      </xdr:nvSpPr>
      <xdr:spPr>
        <a:xfrm>
          <a:off x="3225800" y="731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73823</xdr:rowOff>
    </xdr:from>
    <xdr:to>
      <xdr:col>15</xdr:col>
      <xdr:colOff>101600</xdr:colOff>
      <xdr:row>37</xdr:row>
      <xdr:rowOff>175423</xdr:rowOff>
    </xdr:to>
    <xdr:sp macro="" textlink="">
      <xdr:nvSpPr>
        <xdr:cNvPr id="139" name="楕円 138"/>
        <xdr:cNvSpPr/>
      </xdr:nvSpPr>
      <xdr:spPr bwMode="auto">
        <a:xfrm>
          <a:off x="2857500" y="719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160200</xdr:rowOff>
    </xdr:from>
    <xdr:ext cx="762000" cy="259045"/>
    <xdr:sp macro="" textlink="">
      <xdr:nvSpPr>
        <xdr:cNvPr id="140" name="テキスト ボックス 139"/>
        <xdr:cNvSpPr txBox="1"/>
      </xdr:nvSpPr>
      <xdr:spPr>
        <a:xfrm>
          <a:off x="2527300" y="728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63,795
63,009
66.70
23,128,723
22,285,625
710,242
15,111,786
20,625,336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6900</xdr:rowOff>
    </xdr:from>
    <xdr:to>
      <xdr:col>24</xdr:col>
      <xdr:colOff>63500</xdr:colOff>
      <xdr:row>38</xdr:row>
      <xdr:rowOff>23163</xdr:rowOff>
    </xdr:to>
    <xdr:cxnSp macro="">
      <xdr:nvCxnSpPr>
        <xdr:cNvPr id="63" name="直線コネクタ 62"/>
        <xdr:cNvCxnSpPr/>
      </xdr:nvCxnSpPr>
      <xdr:spPr>
        <a:xfrm>
          <a:off x="3797300" y="6522000"/>
          <a:ext cx="8382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6900</xdr:rowOff>
    </xdr:from>
    <xdr:to>
      <xdr:col>19</xdr:col>
      <xdr:colOff>177800</xdr:colOff>
      <xdr:row>38</xdr:row>
      <xdr:rowOff>15619</xdr:rowOff>
    </xdr:to>
    <xdr:cxnSp macro="">
      <xdr:nvCxnSpPr>
        <xdr:cNvPr id="66" name="直線コネクタ 65"/>
        <xdr:cNvCxnSpPr/>
      </xdr:nvCxnSpPr>
      <xdr:spPr>
        <a:xfrm flipV="1">
          <a:off x="2908300" y="6522000"/>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15619</xdr:rowOff>
    </xdr:from>
    <xdr:to>
      <xdr:col>15</xdr:col>
      <xdr:colOff>50800</xdr:colOff>
      <xdr:row>38</xdr:row>
      <xdr:rowOff>28273</xdr:rowOff>
    </xdr:to>
    <xdr:cxnSp macro="">
      <xdr:nvCxnSpPr>
        <xdr:cNvPr id="69" name="直線コネクタ 68"/>
        <xdr:cNvCxnSpPr/>
      </xdr:nvCxnSpPr>
      <xdr:spPr>
        <a:xfrm flipV="1">
          <a:off x="2019300" y="6530719"/>
          <a:ext cx="8890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28273</xdr:rowOff>
    </xdr:from>
    <xdr:to>
      <xdr:col>10</xdr:col>
      <xdr:colOff>114300</xdr:colOff>
      <xdr:row>38</xdr:row>
      <xdr:rowOff>34626</xdr:rowOff>
    </xdr:to>
    <xdr:cxnSp macro="">
      <xdr:nvCxnSpPr>
        <xdr:cNvPr id="72" name="直線コネクタ 71"/>
        <xdr:cNvCxnSpPr/>
      </xdr:nvCxnSpPr>
      <xdr:spPr>
        <a:xfrm flipV="1">
          <a:off x="1130300" y="6543373"/>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143813</xdr:rowOff>
    </xdr:from>
    <xdr:to>
      <xdr:col>24</xdr:col>
      <xdr:colOff>114300</xdr:colOff>
      <xdr:row>38</xdr:row>
      <xdr:rowOff>73963</xdr:rowOff>
    </xdr:to>
    <xdr:sp macro="" textlink="">
      <xdr:nvSpPr>
        <xdr:cNvPr id="82" name="楕円 81"/>
        <xdr:cNvSpPr/>
      </xdr:nvSpPr>
      <xdr:spPr>
        <a:xfrm>
          <a:off x="4584700" y="64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122240</xdr:rowOff>
    </xdr:from>
    <xdr:ext cx="534377" cy="259045"/>
    <xdr:sp macro="" textlink="">
      <xdr:nvSpPr>
        <xdr:cNvPr id="83" name="人件費該当値テキスト"/>
        <xdr:cNvSpPr txBox="1"/>
      </xdr:nvSpPr>
      <xdr:spPr>
        <a:xfrm>
          <a:off x="4686300" y="646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127550</xdr:rowOff>
    </xdr:from>
    <xdr:to>
      <xdr:col>20</xdr:col>
      <xdr:colOff>38100</xdr:colOff>
      <xdr:row>38</xdr:row>
      <xdr:rowOff>57700</xdr:rowOff>
    </xdr:to>
    <xdr:sp macro="" textlink="">
      <xdr:nvSpPr>
        <xdr:cNvPr id="84" name="楕円 83"/>
        <xdr:cNvSpPr/>
      </xdr:nvSpPr>
      <xdr:spPr>
        <a:xfrm>
          <a:off x="3746500" y="64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48827</xdr:rowOff>
    </xdr:from>
    <xdr:ext cx="534377" cy="259045"/>
    <xdr:sp macro="" textlink="">
      <xdr:nvSpPr>
        <xdr:cNvPr id="85" name="テキスト ボックス 84"/>
        <xdr:cNvSpPr txBox="1"/>
      </xdr:nvSpPr>
      <xdr:spPr>
        <a:xfrm>
          <a:off x="3530111" y="656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136269</xdr:rowOff>
    </xdr:from>
    <xdr:to>
      <xdr:col>15</xdr:col>
      <xdr:colOff>101600</xdr:colOff>
      <xdr:row>38</xdr:row>
      <xdr:rowOff>66419</xdr:rowOff>
    </xdr:to>
    <xdr:sp macro="" textlink="">
      <xdr:nvSpPr>
        <xdr:cNvPr id="86" name="楕円 85"/>
        <xdr:cNvSpPr/>
      </xdr:nvSpPr>
      <xdr:spPr>
        <a:xfrm>
          <a:off x="2857500" y="6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57546</xdr:rowOff>
    </xdr:from>
    <xdr:ext cx="534377" cy="259045"/>
    <xdr:sp macro="" textlink="">
      <xdr:nvSpPr>
        <xdr:cNvPr id="87" name="テキスト ボックス 86"/>
        <xdr:cNvSpPr txBox="1"/>
      </xdr:nvSpPr>
      <xdr:spPr>
        <a:xfrm>
          <a:off x="2641111" y="65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148924</xdr:rowOff>
    </xdr:from>
    <xdr:to>
      <xdr:col>10</xdr:col>
      <xdr:colOff>165100</xdr:colOff>
      <xdr:row>38</xdr:row>
      <xdr:rowOff>79074</xdr:rowOff>
    </xdr:to>
    <xdr:sp macro="" textlink="">
      <xdr:nvSpPr>
        <xdr:cNvPr id="88" name="楕円 87"/>
        <xdr:cNvSpPr/>
      </xdr:nvSpPr>
      <xdr:spPr>
        <a:xfrm>
          <a:off x="1968500" y="64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70200</xdr:rowOff>
    </xdr:from>
    <xdr:ext cx="534377" cy="259045"/>
    <xdr:sp macro="" textlink="">
      <xdr:nvSpPr>
        <xdr:cNvPr id="89" name="テキスト ボックス 88"/>
        <xdr:cNvSpPr txBox="1"/>
      </xdr:nvSpPr>
      <xdr:spPr>
        <a:xfrm>
          <a:off x="1752111" y="658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155276</xdr:rowOff>
    </xdr:from>
    <xdr:to>
      <xdr:col>6</xdr:col>
      <xdr:colOff>38100</xdr:colOff>
      <xdr:row>38</xdr:row>
      <xdr:rowOff>85426</xdr:rowOff>
    </xdr:to>
    <xdr:sp macro="" textlink="">
      <xdr:nvSpPr>
        <xdr:cNvPr id="90" name="楕円 89"/>
        <xdr:cNvSpPr/>
      </xdr:nvSpPr>
      <xdr:spPr>
        <a:xfrm>
          <a:off x="1079500" y="64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76553</xdr:rowOff>
    </xdr:from>
    <xdr:ext cx="534377" cy="259045"/>
    <xdr:sp macro="" textlink="">
      <xdr:nvSpPr>
        <xdr:cNvPr id="91" name="テキスト ボックス 90"/>
        <xdr:cNvSpPr txBox="1"/>
      </xdr:nvSpPr>
      <xdr:spPr>
        <a:xfrm>
          <a:off x="863111" y="65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39835</xdr:rowOff>
    </xdr:from>
    <xdr:to>
      <xdr:col>24</xdr:col>
      <xdr:colOff>63500</xdr:colOff>
      <xdr:row>56</xdr:row>
      <xdr:rowOff>48636</xdr:rowOff>
    </xdr:to>
    <xdr:cxnSp macro="">
      <xdr:nvCxnSpPr>
        <xdr:cNvPr id="123" name="直線コネクタ 122"/>
        <xdr:cNvCxnSpPr/>
      </xdr:nvCxnSpPr>
      <xdr:spPr>
        <a:xfrm flipV="1">
          <a:off x="3797300" y="9641035"/>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34593</xdr:rowOff>
    </xdr:from>
    <xdr:to>
      <xdr:col>19</xdr:col>
      <xdr:colOff>177800</xdr:colOff>
      <xdr:row>56</xdr:row>
      <xdr:rowOff>48636</xdr:rowOff>
    </xdr:to>
    <xdr:cxnSp macro="">
      <xdr:nvCxnSpPr>
        <xdr:cNvPr id="126" name="直線コネクタ 125"/>
        <xdr:cNvCxnSpPr/>
      </xdr:nvCxnSpPr>
      <xdr:spPr>
        <a:xfrm>
          <a:off x="2908300" y="9635793"/>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13839</xdr:rowOff>
    </xdr:from>
    <xdr:to>
      <xdr:col>15</xdr:col>
      <xdr:colOff>50800</xdr:colOff>
      <xdr:row>56</xdr:row>
      <xdr:rowOff>34593</xdr:rowOff>
    </xdr:to>
    <xdr:cxnSp macro="">
      <xdr:nvCxnSpPr>
        <xdr:cNvPr id="129" name="直線コネクタ 128"/>
        <xdr:cNvCxnSpPr/>
      </xdr:nvCxnSpPr>
      <xdr:spPr>
        <a:xfrm>
          <a:off x="2019300" y="9615039"/>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13839</xdr:rowOff>
    </xdr:from>
    <xdr:to>
      <xdr:col>10</xdr:col>
      <xdr:colOff>114300</xdr:colOff>
      <xdr:row>56</xdr:row>
      <xdr:rowOff>94552</xdr:rowOff>
    </xdr:to>
    <xdr:cxnSp macro="">
      <xdr:nvCxnSpPr>
        <xdr:cNvPr id="132" name="直線コネクタ 131"/>
        <xdr:cNvCxnSpPr/>
      </xdr:nvCxnSpPr>
      <xdr:spPr>
        <a:xfrm flipV="1">
          <a:off x="1130300" y="9615039"/>
          <a:ext cx="889000" cy="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160485</xdr:rowOff>
    </xdr:from>
    <xdr:to>
      <xdr:col>24</xdr:col>
      <xdr:colOff>114300</xdr:colOff>
      <xdr:row>56</xdr:row>
      <xdr:rowOff>90635</xdr:rowOff>
    </xdr:to>
    <xdr:sp macro="" textlink="">
      <xdr:nvSpPr>
        <xdr:cNvPr id="142" name="楕円 141"/>
        <xdr:cNvSpPr/>
      </xdr:nvSpPr>
      <xdr:spPr>
        <a:xfrm>
          <a:off x="4584700" y="95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138912</xdr:rowOff>
    </xdr:from>
    <xdr:ext cx="534377" cy="259045"/>
    <xdr:sp macro="" textlink="">
      <xdr:nvSpPr>
        <xdr:cNvPr id="143" name="物件費該当値テキスト"/>
        <xdr:cNvSpPr txBox="1"/>
      </xdr:nvSpPr>
      <xdr:spPr>
        <a:xfrm>
          <a:off x="4686300" y="95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169286</xdr:rowOff>
    </xdr:from>
    <xdr:to>
      <xdr:col>20</xdr:col>
      <xdr:colOff>38100</xdr:colOff>
      <xdr:row>56</xdr:row>
      <xdr:rowOff>99436</xdr:rowOff>
    </xdr:to>
    <xdr:sp macro="" textlink="">
      <xdr:nvSpPr>
        <xdr:cNvPr id="144" name="楕円 143"/>
        <xdr:cNvSpPr/>
      </xdr:nvSpPr>
      <xdr:spPr>
        <a:xfrm>
          <a:off x="3746500" y="95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90563</xdr:rowOff>
    </xdr:from>
    <xdr:ext cx="534377" cy="259045"/>
    <xdr:sp macro="" textlink="">
      <xdr:nvSpPr>
        <xdr:cNvPr id="145" name="テキスト ボックス 144"/>
        <xdr:cNvSpPr txBox="1"/>
      </xdr:nvSpPr>
      <xdr:spPr>
        <a:xfrm>
          <a:off x="3530111" y="96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155243</xdr:rowOff>
    </xdr:from>
    <xdr:to>
      <xdr:col>15</xdr:col>
      <xdr:colOff>101600</xdr:colOff>
      <xdr:row>56</xdr:row>
      <xdr:rowOff>85393</xdr:rowOff>
    </xdr:to>
    <xdr:sp macro="" textlink="">
      <xdr:nvSpPr>
        <xdr:cNvPr id="146" name="楕円 145"/>
        <xdr:cNvSpPr/>
      </xdr:nvSpPr>
      <xdr:spPr>
        <a:xfrm>
          <a:off x="2857500" y="95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76520</xdr:rowOff>
    </xdr:from>
    <xdr:ext cx="534377" cy="259045"/>
    <xdr:sp macro="" textlink="">
      <xdr:nvSpPr>
        <xdr:cNvPr id="147" name="テキスト ボックス 146"/>
        <xdr:cNvSpPr txBox="1"/>
      </xdr:nvSpPr>
      <xdr:spPr>
        <a:xfrm>
          <a:off x="2641111" y="96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134489</xdr:rowOff>
    </xdr:from>
    <xdr:to>
      <xdr:col>10</xdr:col>
      <xdr:colOff>165100</xdr:colOff>
      <xdr:row>56</xdr:row>
      <xdr:rowOff>64639</xdr:rowOff>
    </xdr:to>
    <xdr:sp macro="" textlink="">
      <xdr:nvSpPr>
        <xdr:cNvPr id="148" name="楕円 147"/>
        <xdr:cNvSpPr/>
      </xdr:nvSpPr>
      <xdr:spPr>
        <a:xfrm>
          <a:off x="1968500" y="956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55766</xdr:rowOff>
    </xdr:from>
    <xdr:ext cx="534377" cy="259045"/>
    <xdr:sp macro="" textlink="">
      <xdr:nvSpPr>
        <xdr:cNvPr id="149" name="テキスト ボックス 148"/>
        <xdr:cNvSpPr txBox="1"/>
      </xdr:nvSpPr>
      <xdr:spPr>
        <a:xfrm>
          <a:off x="1752111" y="965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43752</xdr:rowOff>
    </xdr:from>
    <xdr:to>
      <xdr:col>6</xdr:col>
      <xdr:colOff>38100</xdr:colOff>
      <xdr:row>56</xdr:row>
      <xdr:rowOff>145352</xdr:rowOff>
    </xdr:to>
    <xdr:sp macro="" textlink="">
      <xdr:nvSpPr>
        <xdr:cNvPr id="150" name="楕円 149"/>
        <xdr:cNvSpPr/>
      </xdr:nvSpPr>
      <xdr:spPr>
        <a:xfrm>
          <a:off x="1079500" y="96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136479</xdr:rowOff>
    </xdr:from>
    <xdr:ext cx="534377" cy="259045"/>
    <xdr:sp macro="" textlink="">
      <xdr:nvSpPr>
        <xdr:cNvPr id="151" name="テキスト ボックス 150"/>
        <xdr:cNvSpPr txBox="1"/>
      </xdr:nvSpPr>
      <xdr:spPr>
        <a:xfrm>
          <a:off x="863111" y="97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115720</xdr:rowOff>
    </xdr:from>
    <xdr:to>
      <xdr:col>24</xdr:col>
      <xdr:colOff>63500</xdr:colOff>
      <xdr:row>78</xdr:row>
      <xdr:rowOff>116039</xdr:rowOff>
    </xdr:to>
    <xdr:cxnSp macro="">
      <xdr:nvCxnSpPr>
        <xdr:cNvPr id="178" name="直線コネクタ 177"/>
        <xdr:cNvCxnSpPr/>
      </xdr:nvCxnSpPr>
      <xdr:spPr>
        <a:xfrm>
          <a:off x="3797300" y="13488820"/>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114599</xdr:rowOff>
    </xdr:from>
    <xdr:to>
      <xdr:col>19</xdr:col>
      <xdr:colOff>177800</xdr:colOff>
      <xdr:row>78</xdr:row>
      <xdr:rowOff>115720</xdr:rowOff>
    </xdr:to>
    <xdr:cxnSp macro="">
      <xdr:nvCxnSpPr>
        <xdr:cNvPr id="181" name="直線コネクタ 180"/>
        <xdr:cNvCxnSpPr/>
      </xdr:nvCxnSpPr>
      <xdr:spPr>
        <a:xfrm>
          <a:off x="2908300" y="1348769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112908</xdr:rowOff>
    </xdr:from>
    <xdr:to>
      <xdr:col>15</xdr:col>
      <xdr:colOff>50800</xdr:colOff>
      <xdr:row>78</xdr:row>
      <xdr:rowOff>114599</xdr:rowOff>
    </xdr:to>
    <xdr:cxnSp macro="">
      <xdr:nvCxnSpPr>
        <xdr:cNvPr id="184" name="直線コネクタ 183"/>
        <xdr:cNvCxnSpPr/>
      </xdr:nvCxnSpPr>
      <xdr:spPr>
        <a:xfrm>
          <a:off x="2019300" y="13486008"/>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106576</xdr:rowOff>
    </xdr:from>
    <xdr:to>
      <xdr:col>10</xdr:col>
      <xdr:colOff>114300</xdr:colOff>
      <xdr:row>78</xdr:row>
      <xdr:rowOff>112908</xdr:rowOff>
    </xdr:to>
    <xdr:cxnSp macro="">
      <xdr:nvCxnSpPr>
        <xdr:cNvPr id="187" name="直線コネクタ 186"/>
        <xdr:cNvCxnSpPr/>
      </xdr:nvCxnSpPr>
      <xdr:spPr>
        <a:xfrm>
          <a:off x="1130300" y="13479676"/>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65239</xdr:rowOff>
    </xdr:from>
    <xdr:to>
      <xdr:col>24</xdr:col>
      <xdr:colOff>114300</xdr:colOff>
      <xdr:row>78</xdr:row>
      <xdr:rowOff>166839</xdr:rowOff>
    </xdr:to>
    <xdr:sp macro="" textlink="">
      <xdr:nvSpPr>
        <xdr:cNvPr id="197" name="楕円 196"/>
        <xdr:cNvSpPr/>
      </xdr:nvSpPr>
      <xdr:spPr>
        <a:xfrm>
          <a:off x="4584700" y="134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151616</xdr:rowOff>
    </xdr:from>
    <xdr:ext cx="469744" cy="259045"/>
    <xdr:sp macro="" textlink="">
      <xdr:nvSpPr>
        <xdr:cNvPr id="198" name="維持補修費該当値テキスト"/>
        <xdr:cNvSpPr txBox="1"/>
      </xdr:nvSpPr>
      <xdr:spPr>
        <a:xfrm>
          <a:off x="4686300" y="1335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64920</xdr:rowOff>
    </xdr:from>
    <xdr:to>
      <xdr:col>20</xdr:col>
      <xdr:colOff>38100</xdr:colOff>
      <xdr:row>78</xdr:row>
      <xdr:rowOff>166520</xdr:rowOff>
    </xdr:to>
    <xdr:sp macro="" textlink="">
      <xdr:nvSpPr>
        <xdr:cNvPr id="199" name="楕円 198"/>
        <xdr:cNvSpPr/>
      </xdr:nvSpPr>
      <xdr:spPr>
        <a:xfrm>
          <a:off x="3746500" y="134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157647</xdr:rowOff>
    </xdr:from>
    <xdr:ext cx="469744" cy="259045"/>
    <xdr:sp macro="" textlink="">
      <xdr:nvSpPr>
        <xdr:cNvPr id="200" name="テキスト ボックス 199"/>
        <xdr:cNvSpPr txBox="1"/>
      </xdr:nvSpPr>
      <xdr:spPr>
        <a:xfrm>
          <a:off x="3562428" y="135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63799</xdr:rowOff>
    </xdr:from>
    <xdr:to>
      <xdr:col>15</xdr:col>
      <xdr:colOff>101600</xdr:colOff>
      <xdr:row>78</xdr:row>
      <xdr:rowOff>165399</xdr:rowOff>
    </xdr:to>
    <xdr:sp macro="" textlink="">
      <xdr:nvSpPr>
        <xdr:cNvPr id="201" name="楕円 200"/>
        <xdr:cNvSpPr/>
      </xdr:nvSpPr>
      <xdr:spPr>
        <a:xfrm>
          <a:off x="2857500" y="134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156526</xdr:rowOff>
    </xdr:from>
    <xdr:ext cx="469744" cy="259045"/>
    <xdr:sp macro="" textlink="">
      <xdr:nvSpPr>
        <xdr:cNvPr id="202" name="テキスト ボックス 201"/>
        <xdr:cNvSpPr txBox="1"/>
      </xdr:nvSpPr>
      <xdr:spPr>
        <a:xfrm>
          <a:off x="2673428" y="135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62108</xdr:rowOff>
    </xdr:from>
    <xdr:to>
      <xdr:col>10</xdr:col>
      <xdr:colOff>165100</xdr:colOff>
      <xdr:row>78</xdr:row>
      <xdr:rowOff>163708</xdr:rowOff>
    </xdr:to>
    <xdr:sp macro="" textlink="">
      <xdr:nvSpPr>
        <xdr:cNvPr id="203" name="楕円 202"/>
        <xdr:cNvSpPr/>
      </xdr:nvSpPr>
      <xdr:spPr>
        <a:xfrm>
          <a:off x="1968500" y="134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154835</xdr:rowOff>
    </xdr:from>
    <xdr:ext cx="469744" cy="259045"/>
    <xdr:sp macro="" textlink="">
      <xdr:nvSpPr>
        <xdr:cNvPr id="204" name="テキスト ボックス 203"/>
        <xdr:cNvSpPr txBox="1"/>
      </xdr:nvSpPr>
      <xdr:spPr>
        <a:xfrm>
          <a:off x="1784428" y="1352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55776</xdr:rowOff>
    </xdr:from>
    <xdr:to>
      <xdr:col>6</xdr:col>
      <xdr:colOff>38100</xdr:colOff>
      <xdr:row>78</xdr:row>
      <xdr:rowOff>157376</xdr:rowOff>
    </xdr:to>
    <xdr:sp macro="" textlink="">
      <xdr:nvSpPr>
        <xdr:cNvPr id="205" name="楕円 204"/>
        <xdr:cNvSpPr/>
      </xdr:nvSpPr>
      <xdr:spPr>
        <a:xfrm>
          <a:off x="1079500" y="134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148503</xdr:rowOff>
    </xdr:from>
    <xdr:ext cx="469744" cy="259045"/>
    <xdr:sp macro="" textlink="">
      <xdr:nvSpPr>
        <xdr:cNvPr id="206" name="テキスト ボックス 205"/>
        <xdr:cNvSpPr txBox="1"/>
      </xdr:nvSpPr>
      <xdr:spPr>
        <a:xfrm>
          <a:off x="895428" y="1352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2412</xdr:rowOff>
    </xdr:from>
    <xdr:to>
      <xdr:col>24</xdr:col>
      <xdr:colOff>63500</xdr:colOff>
      <xdr:row>98</xdr:row>
      <xdr:rowOff>18808</xdr:rowOff>
    </xdr:to>
    <xdr:cxnSp macro="">
      <xdr:nvCxnSpPr>
        <xdr:cNvPr id="236" name="直線コネクタ 235"/>
        <xdr:cNvCxnSpPr/>
      </xdr:nvCxnSpPr>
      <xdr:spPr>
        <a:xfrm flipV="1">
          <a:off x="3797300" y="16804512"/>
          <a:ext cx="8382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18808</xdr:rowOff>
    </xdr:from>
    <xdr:to>
      <xdr:col>19</xdr:col>
      <xdr:colOff>177800</xdr:colOff>
      <xdr:row>98</xdr:row>
      <xdr:rowOff>46723</xdr:rowOff>
    </xdr:to>
    <xdr:cxnSp macro="">
      <xdr:nvCxnSpPr>
        <xdr:cNvPr id="239" name="直線コネクタ 238"/>
        <xdr:cNvCxnSpPr/>
      </xdr:nvCxnSpPr>
      <xdr:spPr>
        <a:xfrm flipV="1">
          <a:off x="2908300" y="16820908"/>
          <a:ext cx="8890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46723</xdr:rowOff>
    </xdr:from>
    <xdr:to>
      <xdr:col>15</xdr:col>
      <xdr:colOff>50800</xdr:colOff>
      <xdr:row>98</xdr:row>
      <xdr:rowOff>47192</xdr:rowOff>
    </xdr:to>
    <xdr:cxnSp macro="">
      <xdr:nvCxnSpPr>
        <xdr:cNvPr id="242" name="直線コネクタ 241"/>
        <xdr:cNvCxnSpPr/>
      </xdr:nvCxnSpPr>
      <xdr:spPr>
        <a:xfrm flipV="1">
          <a:off x="2019300" y="16848823"/>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47192</xdr:rowOff>
    </xdr:from>
    <xdr:to>
      <xdr:col>10</xdr:col>
      <xdr:colOff>114300</xdr:colOff>
      <xdr:row>98</xdr:row>
      <xdr:rowOff>126518</xdr:rowOff>
    </xdr:to>
    <xdr:cxnSp macro="">
      <xdr:nvCxnSpPr>
        <xdr:cNvPr id="245" name="直線コネクタ 244"/>
        <xdr:cNvCxnSpPr/>
      </xdr:nvCxnSpPr>
      <xdr:spPr>
        <a:xfrm flipV="1">
          <a:off x="1130300" y="16849292"/>
          <a:ext cx="889000" cy="7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123062</xdr:rowOff>
    </xdr:from>
    <xdr:to>
      <xdr:col>24</xdr:col>
      <xdr:colOff>114300</xdr:colOff>
      <xdr:row>98</xdr:row>
      <xdr:rowOff>53212</xdr:rowOff>
    </xdr:to>
    <xdr:sp macro="" textlink="">
      <xdr:nvSpPr>
        <xdr:cNvPr id="255" name="楕円 254"/>
        <xdr:cNvSpPr/>
      </xdr:nvSpPr>
      <xdr:spPr>
        <a:xfrm>
          <a:off x="4584700" y="167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101489</xdr:rowOff>
    </xdr:from>
    <xdr:ext cx="534377" cy="259045"/>
    <xdr:sp macro="" textlink="">
      <xdr:nvSpPr>
        <xdr:cNvPr id="256" name="扶助費該当値テキスト"/>
        <xdr:cNvSpPr txBox="1"/>
      </xdr:nvSpPr>
      <xdr:spPr>
        <a:xfrm>
          <a:off x="4686300" y="1673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139458</xdr:rowOff>
    </xdr:from>
    <xdr:to>
      <xdr:col>20</xdr:col>
      <xdr:colOff>38100</xdr:colOff>
      <xdr:row>98</xdr:row>
      <xdr:rowOff>69608</xdr:rowOff>
    </xdr:to>
    <xdr:sp macro="" textlink="">
      <xdr:nvSpPr>
        <xdr:cNvPr id="257" name="楕円 256"/>
        <xdr:cNvSpPr/>
      </xdr:nvSpPr>
      <xdr:spPr>
        <a:xfrm>
          <a:off x="3746500" y="167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60735</xdr:rowOff>
    </xdr:from>
    <xdr:ext cx="534377" cy="259045"/>
    <xdr:sp macro="" textlink="">
      <xdr:nvSpPr>
        <xdr:cNvPr id="258" name="テキスト ボックス 257"/>
        <xdr:cNvSpPr txBox="1"/>
      </xdr:nvSpPr>
      <xdr:spPr>
        <a:xfrm>
          <a:off x="3530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167373</xdr:rowOff>
    </xdr:from>
    <xdr:to>
      <xdr:col>15</xdr:col>
      <xdr:colOff>101600</xdr:colOff>
      <xdr:row>98</xdr:row>
      <xdr:rowOff>97523</xdr:rowOff>
    </xdr:to>
    <xdr:sp macro="" textlink="">
      <xdr:nvSpPr>
        <xdr:cNvPr id="259" name="楕円 258"/>
        <xdr:cNvSpPr/>
      </xdr:nvSpPr>
      <xdr:spPr>
        <a:xfrm>
          <a:off x="2857500" y="167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88650</xdr:rowOff>
    </xdr:from>
    <xdr:ext cx="534377" cy="259045"/>
    <xdr:sp macro="" textlink="">
      <xdr:nvSpPr>
        <xdr:cNvPr id="260" name="テキスト ボックス 259"/>
        <xdr:cNvSpPr txBox="1"/>
      </xdr:nvSpPr>
      <xdr:spPr>
        <a:xfrm>
          <a:off x="2641111" y="168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167842</xdr:rowOff>
    </xdr:from>
    <xdr:to>
      <xdr:col>10</xdr:col>
      <xdr:colOff>165100</xdr:colOff>
      <xdr:row>98</xdr:row>
      <xdr:rowOff>97992</xdr:rowOff>
    </xdr:to>
    <xdr:sp macro="" textlink="">
      <xdr:nvSpPr>
        <xdr:cNvPr id="261" name="楕円 260"/>
        <xdr:cNvSpPr/>
      </xdr:nvSpPr>
      <xdr:spPr>
        <a:xfrm>
          <a:off x="1968500" y="167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89119</xdr:rowOff>
    </xdr:from>
    <xdr:ext cx="534377" cy="259045"/>
    <xdr:sp macro="" textlink="">
      <xdr:nvSpPr>
        <xdr:cNvPr id="262" name="テキスト ボックス 261"/>
        <xdr:cNvSpPr txBox="1"/>
      </xdr:nvSpPr>
      <xdr:spPr>
        <a:xfrm>
          <a:off x="1752111" y="1689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75718</xdr:rowOff>
    </xdr:from>
    <xdr:to>
      <xdr:col>6</xdr:col>
      <xdr:colOff>38100</xdr:colOff>
      <xdr:row>99</xdr:row>
      <xdr:rowOff>5868</xdr:rowOff>
    </xdr:to>
    <xdr:sp macro="" textlink="">
      <xdr:nvSpPr>
        <xdr:cNvPr id="263" name="楕円 262"/>
        <xdr:cNvSpPr/>
      </xdr:nvSpPr>
      <xdr:spPr>
        <a:xfrm>
          <a:off x="1079500" y="168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168445</xdr:rowOff>
    </xdr:from>
    <xdr:ext cx="534377" cy="259045"/>
    <xdr:sp macro="" textlink="">
      <xdr:nvSpPr>
        <xdr:cNvPr id="264" name="テキスト ボックス 263"/>
        <xdr:cNvSpPr txBox="1"/>
      </xdr:nvSpPr>
      <xdr:spPr>
        <a:xfrm>
          <a:off x="863111" y="1697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36650</xdr:rowOff>
    </xdr:from>
    <xdr:to>
      <xdr:col>55</xdr:col>
      <xdr:colOff>0</xdr:colOff>
      <xdr:row>39</xdr:row>
      <xdr:rowOff>73814</xdr:rowOff>
    </xdr:to>
    <xdr:cxnSp macro="">
      <xdr:nvCxnSpPr>
        <xdr:cNvPr id="296" name="直線コネクタ 295"/>
        <xdr:cNvCxnSpPr/>
      </xdr:nvCxnSpPr>
      <xdr:spPr>
        <a:xfrm flipV="1">
          <a:off x="9639300" y="6723200"/>
          <a:ext cx="8382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26526</xdr:rowOff>
    </xdr:from>
    <xdr:to>
      <xdr:col>50</xdr:col>
      <xdr:colOff>114300</xdr:colOff>
      <xdr:row>39</xdr:row>
      <xdr:rowOff>73814</xdr:rowOff>
    </xdr:to>
    <xdr:cxnSp macro="">
      <xdr:nvCxnSpPr>
        <xdr:cNvPr id="299" name="直線コネクタ 298"/>
        <xdr:cNvCxnSpPr/>
      </xdr:nvCxnSpPr>
      <xdr:spPr>
        <a:xfrm>
          <a:off x="8750300" y="6713076"/>
          <a:ext cx="889000" cy="4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26526</xdr:rowOff>
    </xdr:from>
    <xdr:to>
      <xdr:col>45</xdr:col>
      <xdr:colOff>177800</xdr:colOff>
      <xdr:row>39</xdr:row>
      <xdr:rowOff>84379</xdr:rowOff>
    </xdr:to>
    <xdr:cxnSp macro="">
      <xdr:nvCxnSpPr>
        <xdr:cNvPr id="302" name="直線コネクタ 301"/>
        <xdr:cNvCxnSpPr/>
      </xdr:nvCxnSpPr>
      <xdr:spPr>
        <a:xfrm flipV="1">
          <a:off x="7861300" y="6713076"/>
          <a:ext cx="8890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2409</xdr:rowOff>
    </xdr:from>
    <xdr:to>
      <xdr:col>41</xdr:col>
      <xdr:colOff>50800</xdr:colOff>
      <xdr:row>39</xdr:row>
      <xdr:rowOff>84379</xdr:rowOff>
    </xdr:to>
    <xdr:cxnSp macro="">
      <xdr:nvCxnSpPr>
        <xdr:cNvPr id="305" name="直線コネクタ 304"/>
        <xdr:cNvCxnSpPr/>
      </xdr:nvCxnSpPr>
      <xdr:spPr>
        <a:xfrm>
          <a:off x="6972300" y="6688959"/>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157300</xdr:rowOff>
    </xdr:from>
    <xdr:to>
      <xdr:col>55</xdr:col>
      <xdr:colOff>50800</xdr:colOff>
      <xdr:row>39</xdr:row>
      <xdr:rowOff>87450</xdr:rowOff>
    </xdr:to>
    <xdr:sp macro="" textlink="">
      <xdr:nvSpPr>
        <xdr:cNvPr id="315" name="楕円 314"/>
        <xdr:cNvSpPr/>
      </xdr:nvSpPr>
      <xdr:spPr>
        <a:xfrm>
          <a:off x="10426700" y="667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72227</xdr:rowOff>
    </xdr:from>
    <xdr:ext cx="534377" cy="259045"/>
    <xdr:sp macro="" textlink="">
      <xdr:nvSpPr>
        <xdr:cNvPr id="316" name="補助費等該当値テキスト"/>
        <xdr:cNvSpPr txBox="1"/>
      </xdr:nvSpPr>
      <xdr:spPr>
        <a:xfrm>
          <a:off x="10528300" y="658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23014</xdr:rowOff>
    </xdr:from>
    <xdr:to>
      <xdr:col>50</xdr:col>
      <xdr:colOff>165100</xdr:colOff>
      <xdr:row>39</xdr:row>
      <xdr:rowOff>124614</xdr:rowOff>
    </xdr:to>
    <xdr:sp macro="" textlink="">
      <xdr:nvSpPr>
        <xdr:cNvPr id="317" name="楕円 316"/>
        <xdr:cNvSpPr/>
      </xdr:nvSpPr>
      <xdr:spPr>
        <a:xfrm>
          <a:off x="9588500" y="67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115741</xdr:rowOff>
    </xdr:from>
    <xdr:ext cx="534377" cy="259045"/>
    <xdr:sp macro="" textlink="">
      <xdr:nvSpPr>
        <xdr:cNvPr id="318" name="テキスト ボックス 317"/>
        <xdr:cNvSpPr txBox="1"/>
      </xdr:nvSpPr>
      <xdr:spPr>
        <a:xfrm>
          <a:off x="9372111" y="680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147176</xdr:rowOff>
    </xdr:from>
    <xdr:to>
      <xdr:col>46</xdr:col>
      <xdr:colOff>38100</xdr:colOff>
      <xdr:row>39</xdr:row>
      <xdr:rowOff>77326</xdr:rowOff>
    </xdr:to>
    <xdr:sp macro="" textlink="">
      <xdr:nvSpPr>
        <xdr:cNvPr id="319" name="楕円 318"/>
        <xdr:cNvSpPr/>
      </xdr:nvSpPr>
      <xdr:spPr>
        <a:xfrm>
          <a:off x="8699500" y="66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68453</xdr:rowOff>
    </xdr:from>
    <xdr:ext cx="534377" cy="259045"/>
    <xdr:sp macro="" textlink="">
      <xdr:nvSpPr>
        <xdr:cNvPr id="320" name="テキスト ボックス 319"/>
        <xdr:cNvSpPr txBox="1"/>
      </xdr:nvSpPr>
      <xdr:spPr>
        <a:xfrm>
          <a:off x="8483111" y="67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33579</xdr:rowOff>
    </xdr:from>
    <xdr:to>
      <xdr:col>41</xdr:col>
      <xdr:colOff>101600</xdr:colOff>
      <xdr:row>39</xdr:row>
      <xdr:rowOff>135179</xdr:rowOff>
    </xdr:to>
    <xdr:sp macro="" textlink="">
      <xdr:nvSpPr>
        <xdr:cNvPr id="321" name="楕円 320"/>
        <xdr:cNvSpPr/>
      </xdr:nvSpPr>
      <xdr:spPr>
        <a:xfrm>
          <a:off x="7810500" y="67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126306</xdr:rowOff>
    </xdr:from>
    <xdr:ext cx="534377" cy="259045"/>
    <xdr:sp macro="" textlink="">
      <xdr:nvSpPr>
        <xdr:cNvPr id="322" name="テキスト ボックス 321"/>
        <xdr:cNvSpPr txBox="1"/>
      </xdr:nvSpPr>
      <xdr:spPr>
        <a:xfrm>
          <a:off x="7594111" y="68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123059</xdr:rowOff>
    </xdr:from>
    <xdr:to>
      <xdr:col>36</xdr:col>
      <xdr:colOff>165100</xdr:colOff>
      <xdr:row>39</xdr:row>
      <xdr:rowOff>53209</xdr:rowOff>
    </xdr:to>
    <xdr:sp macro="" textlink="">
      <xdr:nvSpPr>
        <xdr:cNvPr id="323" name="楕円 322"/>
        <xdr:cNvSpPr/>
      </xdr:nvSpPr>
      <xdr:spPr>
        <a:xfrm>
          <a:off x="6921500" y="66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44336</xdr:rowOff>
    </xdr:from>
    <xdr:ext cx="534377" cy="259045"/>
    <xdr:sp macro="" textlink="">
      <xdr:nvSpPr>
        <xdr:cNvPr id="324" name="テキスト ボックス 323"/>
        <xdr:cNvSpPr txBox="1"/>
      </xdr:nvSpPr>
      <xdr:spPr>
        <a:xfrm>
          <a:off x="6705111" y="673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125429</xdr:rowOff>
    </xdr:from>
    <xdr:to>
      <xdr:col>55</xdr:col>
      <xdr:colOff>0</xdr:colOff>
      <xdr:row>57</xdr:row>
      <xdr:rowOff>146732</xdr:rowOff>
    </xdr:to>
    <xdr:cxnSp macro="">
      <xdr:nvCxnSpPr>
        <xdr:cNvPr id="355" name="直線コネクタ 354"/>
        <xdr:cNvCxnSpPr/>
      </xdr:nvCxnSpPr>
      <xdr:spPr>
        <a:xfrm flipV="1">
          <a:off x="9639300" y="9898079"/>
          <a:ext cx="838200" cy="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58089</xdr:rowOff>
    </xdr:from>
    <xdr:to>
      <xdr:col>50</xdr:col>
      <xdr:colOff>114300</xdr:colOff>
      <xdr:row>57</xdr:row>
      <xdr:rowOff>146732</xdr:rowOff>
    </xdr:to>
    <xdr:cxnSp macro="">
      <xdr:nvCxnSpPr>
        <xdr:cNvPr id="358" name="直線コネクタ 357"/>
        <xdr:cNvCxnSpPr/>
      </xdr:nvCxnSpPr>
      <xdr:spPr>
        <a:xfrm>
          <a:off x="8750300" y="9830739"/>
          <a:ext cx="889000" cy="8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145034</xdr:rowOff>
    </xdr:from>
    <xdr:to>
      <xdr:col>45</xdr:col>
      <xdr:colOff>177800</xdr:colOff>
      <xdr:row>57</xdr:row>
      <xdr:rowOff>58089</xdr:rowOff>
    </xdr:to>
    <xdr:cxnSp macro="">
      <xdr:nvCxnSpPr>
        <xdr:cNvPr id="361" name="直線コネクタ 360"/>
        <xdr:cNvCxnSpPr/>
      </xdr:nvCxnSpPr>
      <xdr:spPr>
        <a:xfrm>
          <a:off x="7861300" y="9403334"/>
          <a:ext cx="889000" cy="42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145034</xdr:rowOff>
    </xdr:from>
    <xdr:to>
      <xdr:col>41</xdr:col>
      <xdr:colOff>50800</xdr:colOff>
      <xdr:row>56</xdr:row>
      <xdr:rowOff>121706</xdr:rowOff>
    </xdr:to>
    <xdr:cxnSp macro="">
      <xdr:nvCxnSpPr>
        <xdr:cNvPr id="364" name="直線コネクタ 363"/>
        <xdr:cNvCxnSpPr/>
      </xdr:nvCxnSpPr>
      <xdr:spPr>
        <a:xfrm flipV="1">
          <a:off x="6972300" y="9403334"/>
          <a:ext cx="889000" cy="3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74629</xdr:rowOff>
    </xdr:from>
    <xdr:to>
      <xdr:col>55</xdr:col>
      <xdr:colOff>50800</xdr:colOff>
      <xdr:row>58</xdr:row>
      <xdr:rowOff>4779</xdr:rowOff>
    </xdr:to>
    <xdr:sp macro="" textlink="">
      <xdr:nvSpPr>
        <xdr:cNvPr id="374" name="楕円 373"/>
        <xdr:cNvSpPr/>
      </xdr:nvSpPr>
      <xdr:spPr>
        <a:xfrm>
          <a:off x="10426700" y="9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53056</xdr:rowOff>
    </xdr:from>
    <xdr:ext cx="534377" cy="259045"/>
    <xdr:sp macro="" textlink="">
      <xdr:nvSpPr>
        <xdr:cNvPr id="375" name="普通建設事業費該当値テキスト"/>
        <xdr:cNvSpPr txBox="1"/>
      </xdr:nvSpPr>
      <xdr:spPr>
        <a:xfrm>
          <a:off x="10528300" y="982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95932</xdr:rowOff>
    </xdr:from>
    <xdr:to>
      <xdr:col>50</xdr:col>
      <xdr:colOff>165100</xdr:colOff>
      <xdr:row>58</xdr:row>
      <xdr:rowOff>26082</xdr:rowOff>
    </xdr:to>
    <xdr:sp macro="" textlink="">
      <xdr:nvSpPr>
        <xdr:cNvPr id="376" name="楕円 375"/>
        <xdr:cNvSpPr/>
      </xdr:nvSpPr>
      <xdr:spPr>
        <a:xfrm>
          <a:off x="9588500" y="986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17209</xdr:rowOff>
    </xdr:from>
    <xdr:ext cx="534377" cy="259045"/>
    <xdr:sp macro="" textlink="">
      <xdr:nvSpPr>
        <xdr:cNvPr id="377" name="テキスト ボックス 376"/>
        <xdr:cNvSpPr txBox="1"/>
      </xdr:nvSpPr>
      <xdr:spPr>
        <a:xfrm>
          <a:off x="9372111" y="996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7289</xdr:rowOff>
    </xdr:from>
    <xdr:to>
      <xdr:col>46</xdr:col>
      <xdr:colOff>38100</xdr:colOff>
      <xdr:row>57</xdr:row>
      <xdr:rowOff>108889</xdr:rowOff>
    </xdr:to>
    <xdr:sp macro="" textlink="">
      <xdr:nvSpPr>
        <xdr:cNvPr id="378" name="楕円 377"/>
        <xdr:cNvSpPr/>
      </xdr:nvSpPr>
      <xdr:spPr>
        <a:xfrm>
          <a:off x="8699500" y="97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100016</xdr:rowOff>
    </xdr:from>
    <xdr:ext cx="534377" cy="259045"/>
    <xdr:sp macro="" textlink="">
      <xdr:nvSpPr>
        <xdr:cNvPr id="379" name="テキスト ボックス 378"/>
        <xdr:cNvSpPr txBox="1"/>
      </xdr:nvSpPr>
      <xdr:spPr>
        <a:xfrm>
          <a:off x="8483111" y="987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94234</xdr:rowOff>
    </xdr:from>
    <xdr:to>
      <xdr:col>41</xdr:col>
      <xdr:colOff>101600</xdr:colOff>
      <xdr:row>55</xdr:row>
      <xdr:rowOff>24384</xdr:rowOff>
    </xdr:to>
    <xdr:sp macro="" textlink="">
      <xdr:nvSpPr>
        <xdr:cNvPr id="380" name="楕円 379"/>
        <xdr:cNvSpPr/>
      </xdr:nvSpPr>
      <xdr:spPr>
        <a:xfrm>
          <a:off x="7810500" y="93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40911</xdr:rowOff>
    </xdr:from>
    <xdr:ext cx="534377" cy="259045"/>
    <xdr:sp macro="" textlink="">
      <xdr:nvSpPr>
        <xdr:cNvPr id="381" name="テキスト ボックス 380"/>
        <xdr:cNvSpPr txBox="1"/>
      </xdr:nvSpPr>
      <xdr:spPr>
        <a:xfrm>
          <a:off x="7594111" y="91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70906</xdr:rowOff>
    </xdr:from>
    <xdr:to>
      <xdr:col>36</xdr:col>
      <xdr:colOff>165100</xdr:colOff>
      <xdr:row>57</xdr:row>
      <xdr:rowOff>1056</xdr:rowOff>
    </xdr:to>
    <xdr:sp macro="" textlink="">
      <xdr:nvSpPr>
        <xdr:cNvPr id="382" name="楕円 381"/>
        <xdr:cNvSpPr/>
      </xdr:nvSpPr>
      <xdr:spPr>
        <a:xfrm>
          <a:off x="6921500" y="96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163633</xdr:rowOff>
    </xdr:from>
    <xdr:ext cx="534377" cy="259045"/>
    <xdr:sp macro="" textlink="">
      <xdr:nvSpPr>
        <xdr:cNvPr id="383" name="テキスト ボックス 382"/>
        <xdr:cNvSpPr txBox="1"/>
      </xdr:nvSpPr>
      <xdr:spPr>
        <a:xfrm>
          <a:off x="6705111" y="97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74026</xdr:rowOff>
    </xdr:from>
    <xdr:to>
      <xdr:col>55</xdr:col>
      <xdr:colOff>0</xdr:colOff>
      <xdr:row>79</xdr:row>
      <xdr:rowOff>95634</xdr:rowOff>
    </xdr:to>
    <xdr:cxnSp macro="">
      <xdr:nvCxnSpPr>
        <xdr:cNvPr id="414" name="直線コネクタ 413"/>
        <xdr:cNvCxnSpPr/>
      </xdr:nvCxnSpPr>
      <xdr:spPr>
        <a:xfrm flipV="1">
          <a:off x="9639300" y="13618576"/>
          <a:ext cx="8382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20937</xdr:rowOff>
    </xdr:from>
    <xdr:to>
      <xdr:col>50</xdr:col>
      <xdr:colOff>114300</xdr:colOff>
      <xdr:row>79</xdr:row>
      <xdr:rowOff>95634</xdr:rowOff>
    </xdr:to>
    <xdr:cxnSp macro="">
      <xdr:nvCxnSpPr>
        <xdr:cNvPr id="417" name="直線コネクタ 416"/>
        <xdr:cNvCxnSpPr/>
      </xdr:nvCxnSpPr>
      <xdr:spPr>
        <a:xfrm>
          <a:off x="8750300" y="13394037"/>
          <a:ext cx="889000" cy="24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20937</xdr:rowOff>
    </xdr:from>
    <xdr:to>
      <xdr:col>45</xdr:col>
      <xdr:colOff>177800</xdr:colOff>
      <xdr:row>78</xdr:row>
      <xdr:rowOff>50164</xdr:rowOff>
    </xdr:to>
    <xdr:cxnSp macro="">
      <xdr:nvCxnSpPr>
        <xdr:cNvPr id="420" name="直線コネクタ 419"/>
        <xdr:cNvCxnSpPr/>
      </xdr:nvCxnSpPr>
      <xdr:spPr>
        <a:xfrm flipV="1">
          <a:off x="7861300" y="13394037"/>
          <a:ext cx="8890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23226</xdr:rowOff>
    </xdr:from>
    <xdr:to>
      <xdr:col>55</xdr:col>
      <xdr:colOff>50800</xdr:colOff>
      <xdr:row>79</xdr:row>
      <xdr:rowOff>124826</xdr:rowOff>
    </xdr:to>
    <xdr:sp macro="" textlink="">
      <xdr:nvSpPr>
        <xdr:cNvPr id="430" name="楕円 429"/>
        <xdr:cNvSpPr/>
      </xdr:nvSpPr>
      <xdr:spPr>
        <a:xfrm>
          <a:off x="10426700" y="135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109603</xdr:rowOff>
    </xdr:from>
    <xdr:ext cx="469744" cy="259045"/>
    <xdr:sp macro="" textlink="">
      <xdr:nvSpPr>
        <xdr:cNvPr id="431" name="普通建設事業費 （ うち新規整備　）該当値テキスト"/>
        <xdr:cNvSpPr txBox="1"/>
      </xdr:nvSpPr>
      <xdr:spPr>
        <a:xfrm>
          <a:off x="10528300" y="134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44834</xdr:rowOff>
    </xdr:from>
    <xdr:to>
      <xdr:col>50</xdr:col>
      <xdr:colOff>165100</xdr:colOff>
      <xdr:row>79</xdr:row>
      <xdr:rowOff>146434</xdr:rowOff>
    </xdr:to>
    <xdr:sp macro="" textlink="">
      <xdr:nvSpPr>
        <xdr:cNvPr id="432" name="楕円 431"/>
        <xdr:cNvSpPr/>
      </xdr:nvSpPr>
      <xdr:spPr>
        <a:xfrm>
          <a:off x="9588500" y="135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137561</xdr:rowOff>
    </xdr:from>
    <xdr:ext cx="378565" cy="259045"/>
    <xdr:sp macro="" textlink="">
      <xdr:nvSpPr>
        <xdr:cNvPr id="433" name="テキスト ボックス 432"/>
        <xdr:cNvSpPr txBox="1"/>
      </xdr:nvSpPr>
      <xdr:spPr>
        <a:xfrm>
          <a:off x="9450017" y="13682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141587</xdr:rowOff>
    </xdr:from>
    <xdr:to>
      <xdr:col>46</xdr:col>
      <xdr:colOff>38100</xdr:colOff>
      <xdr:row>78</xdr:row>
      <xdr:rowOff>71737</xdr:rowOff>
    </xdr:to>
    <xdr:sp macro="" textlink="">
      <xdr:nvSpPr>
        <xdr:cNvPr id="434" name="楕円 433"/>
        <xdr:cNvSpPr/>
      </xdr:nvSpPr>
      <xdr:spPr>
        <a:xfrm>
          <a:off x="8699500" y="133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62864</xdr:rowOff>
    </xdr:from>
    <xdr:ext cx="534377" cy="259045"/>
    <xdr:sp macro="" textlink="">
      <xdr:nvSpPr>
        <xdr:cNvPr id="435" name="テキスト ボックス 434"/>
        <xdr:cNvSpPr txBox="1"/>
      </xdr:nvSpPr>
      <xdr:spPr>
        <a:xfrm>
          <a:off x="8483111" y="1343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170814</xdr:rowOff>
    </xdr:from>
    <xdr:to>
      <xdr:col>41</xdr:col>
      <xdr:colOff>101600</xdr:colOff>
      <xdr:row>78</xdr:row>
      <xdr:rowOff>100964</xdr:rowOff>
    </xdr:to>
    <xdr:sp macro="" textlink="">
      <xdr:nvSpPr>
        <xdr:cNvPr id="436" name="楕円 435"/>
        <xdr:cNvSpPr/>
      </xdr:nvSpPr>
      <xdr:spPr>
        <a:xfrm>
          <a:off x="7810500" y="133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92091</xdr:rowOff>
    </xdr:from>
    <xdr:ext cx="534377" cy="259045"/>
    <xdr:sp macro="" textlink="">
      <xdr:nvSpPr>
        <xdr:cNvPr id="437" name="テキスト ボックス 436"/>
        <xdr:cNvSpPr txBox="1"/>
      </xdr:nvSpPr>
      <xdr:spPr>
        <a:xfrm>
          <a:off x="7594111" y="1346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141439</xdr:rowOff>
    </xdr:from>
    <xdr:to>
      <xdr:col>55</xdr:col>
      <xdr:colOff>0</xdr:colOff>
      <xdr:row>97</xdr:row>
      <xdr:rowOff>149137</xdr:rowOff>
    </xdr:to>
    <xdr:cxnSp macro="">
      <xdr:nvCxnSpPr>
        <xdr:cNvPr id="466" name="直線コネクタ 465"/>
        <xdr:cNvCxnSpPr/>
      </xdr:nvCxnSpPr>
      <xdr:spPr>
        <a:xfrm flipV="1">
          <a:off x="9639300" y="16772089"/>
          <a:ext cx="8382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149137</xdr:rowOff>
    </xdr:from>
    <xdr:to>
      <xdr:col>50</xdr:col>
      <xdr:colOff>114300</xdr:colOff>
      <xdr:row>98</xdr:row>
      <xdr:rowOff>87097</xdr:rowOff>
    </xdr:to>
    <xdr:cxnSp macro="">
      <xdr:nvCxnSpPr>
        <xdr:cNvPr id="469" name="直線コネクタ 468"/>
        <xdr:cNvCxnSpPr/>
      </xdr:nvCxnSpPr>
      <xdr:spPr>
        <a:xfrm flipV="1">
          <a:off x="8750300" y="16779787"/>
          <a:ext cx="889000" cy="10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79336</xdr:rowOff>
    </xdr:from>
    <xdr:to>
      <xdr:col>45</xdr:col>
      <xdr:colOff>177800</xdr:colOff>
      <xdr:row>98</xdr:row>
      <xdr:rowOff>87097</xdr:rowOff>
    </xdr:to>
    <xdr:cxnSp macro="">
      <xdr:nvCxnSpPr>
        <xdr:cNvPr id="472" name="直線コネクタ 471"/>
        <xdr:cNvCxnSpPr/>
      </xdr:nvCxnSpPr>
      <xdr:spPr>
        <a:xfrm>
          <a:off x="7861300" y="16367086"/>
          <a:ext cx="889000" cy="5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90639</xdr:rowOff>
    </xdr:from>
    <xdr:to>
      <xdr:col>55</xdr:col>
      <xdr:colOff>50800</xdr:colOff>
      <xdr:row>98</xdr:row>
      <xdr:rowOff>20789</xdr:rowOff>
    </xdr:to>
    <xdr:sp macro="" textlink="">
      <xdr:nvSpPr>
        <xdr:cNvPr id="482" name="楕円 481"/>
        <xdr:cNvSpPr/>
      </xdr:nvSpPr>
      <xdr:spPr>
        <a:xfrm>
          <a:off x="10426700" y="16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69066</xdr:rowOff>
    </xdr:from>
    <xdr:ext cx="534377" cy="259045"/>
    <xdr:sp macro="" textlink="">
      <xdr:nvSpPr>
        <xdr:cNvPr id="483" name="普通建設事業費 （ うち更新整備　）該当値テキスト"/>
        <xdr:cNvSpPr txBox="1"/>
      </xdr:nvSpPr>
      <xdr:spPr>
        <a:xfrm>
          <a:off x="10528300" y="1669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98337</xdr:rowOff>
    </xdr:from>
    <xdr:to>
      <xdr:col>50</xdr:col>
      <xdr:colOff>165100</xdr:colOff>
      <xdr:row>98</xdr:row>
      <xdr:rowOff>28487</xdr:rowOff>
    </xdr:to>
    <xdr:sp macro="" textlink="">
      <xdr:nvSpPr>
        <xdr:cNvPr id="484" name="楕円 483"/>
        <xdr:cNvSpPr/>
      </xdr:nvSpPr>
      <xdr:spPr>
        <a:xfrm>
          <a:off x="9588500" y="167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19614</xdr:rowOff>
    </xdr:from>
    <xdr:ext cx="534377" cy="259045"/>
    <xdr:sp macro="" textlink="">
      <xdr:nvSpPr>
        <xdr:cNvPr id="485" name="テキスト ボックス 484"/>
        <xdr:cNvSpPr txBox="1"/>
      </xdr:nvSpPr>
      <xdr:spPr>
        <a:xfrm>
          <a:off x="9372111" y="168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36297</xdr:rowOff>
    </xdr:from>
    <xdr:to>
      <xdr:col>46</xdr:col>
      <xdr:colOff>38100</xdr:colOff>
      <xdr:row>98</xdr:row>
      <xdr:rowOff>137897</xdr:rowOff>
    </xdr:to>
    <xdr:sp macro="" textlink="">
      <xdr:nvSpPr>
        <xdr:cNvPr id="486" name="楕円 485"/>
        <xdr:cNvSpPr/>
      </xdr:nvSpPr>
      <xdr:spPr>
        <a:xfrm>
          <a:off x="8699500" y="168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129024</xdr:rowOff>
    </xdr:from>
    <xdr:ext cx="534377" cy="259045"/>
    <xdr:sp macro="" textlink="">
      <xdr:nvSpPr>
        <xdr:cNvPr id="487" name="テキスト ボックス 486"/>
        <xdr:cNvSpPr txBox="1"/>
      </xdr:nvSpPr>
      <xdr:spPr>
        <a:xfrm>
          <a:off x="8483111" y="169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28536</xdr:rowOff>
    </xdr:from>
    <xdr:to>
      <xdr:col>41</xdr:col>
      <xdr:colOff>101600</xdr:colOff>
      <xdr:row>95</xdr:row>
      <xdr:rowOff>130136</xdr:rowOff>
    </xdr:to>
    <xdr:sp macro="" textlink="">
      <xdr:nvSpPr>
        <xdr:cNvPr id="488" name="楕円 487"/>
        <xdr:cNvSpPr/>
      </xdr:nvSpPr>
      <xdr:spPr>
        <a:xfrm>
          <a:off x="7810500" y="163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146663</xdr:rowOff>
    </xdr:from>
    <xdr:ext cx="534377" cy="259045"/>
    <xdr:sp macro="" textlink="">
      <xdr:nvSpPr>
        <xdr:cNvPr id="489" name="テキスト ボックス 488"/>
        <xdr:cNvSpPr txBox="1"/>
      </xdr:nvSpPr>
      <xdr:spPr>
        <a:xfrm>
          <a:off x="7594111" y="160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118224</xdr:rowOff>
    </xdr:from>
    <xdr:to>
      <xdr:col>85</xdr:col>
      <xdr:colOff>127000</xdr:colOff>
      <xdr:row>76</xdr:row>
      <xdr:rowOff>118923</xdr:rowOff>
    </xdr:to>
    <xdr:cxnSp macro="">
      <xdr:nvCxnSpPr>
        <xdr:cNvPr id="626" name="直線コネクタ 625"/>
        <xdr:cNvCxnSpPr/>
      </xdr:nvCxnSpPr>
      <xdr:spPr>
        <a:xfrm flipV="1">
          <a:off x="15481300" y="13148424"/>
          <a:ext cx="8382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118923</xdr:rowOff>
    </xdr:from>
    <xdr:to>
      <xdr:col>81</xdr:col>
      <xdr:colOff>50800</xdr:colOff>
      <xdr:row>76</xdr:row>
      <xdr:rowOff>145262</xdr:rowOff>
    </xdr:to>
    <xdr:cxnSp macro="">
      <xdr:nvCxnSpPr>
        <xdr:cNvPr id="629" name="直線コネクタ 628"/>
        <xdr:cNvCxnSpPr/>
      </xdr:nvCxnSpPr>
      <xdr:spPr>
        <a:xfrm flipV="1">
          <a:off x="14592300" y="13149123"/>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145262</xdr:rowOff>
    </xdr:from>
    <xdr:to>
      <xdr:col>76</xdr:col>
      <xdr:colOff>114300</xdr:colOff>
      <xdr:row>76</xdr:row>
      <xdr:rowOff>150267</xdr:rowOff>
    </xdr:to>
    <xdr:cxnSp macro="">
      <xdr:nvCxnSpPr>
        <xdr:cNvPr id="632" name="直線コネクタ 631"/>
        <xdr:cNvCxnSpPr/>
      </xdr:nvCxnSpPr>
      <xdr:spPr>
        <a:xfrm flipV="1">
          <a:off x="13703300" y="13175462"/>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150267</xdr:rowOff>
    </xdr:from>
    <xdr:to>
      <xdr:col>71</xdr:col>
      <xdr:colOff>177800</xdr:colOff>
      <xdr:row>76</xdr:row>
      <xdr:rowOff>159258</xdr:rowOff>
    </xdr:to>
    <xdr:cxnSp macro="">
      <xdr:nvCxnSpPr>
        <xdr:cNvPr id="635" name="直線コネクタ 634"/>
        <xdr:cNvCxnSpPr/>
      </xdr:nvCxnSpPr>
      <xdr:spPr>
        <a:xfrm flipV="1">
          <a:off x="12814300" y="13180467"/>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67424</xdr:rowOff>
    </xdr:from>
    <xdr:to>
      <xdr:col>85</xdr:col>
      <xdr:colOff>177800</xdr:colOff>
      <xdr:row>76</xdr:row>
      <xdr:rowOff>169024</xdr:rowOff>
    </xdr:to>
    <xdr:sp macro="" textlink="">
      <xdr:nvSpPr>
        <xdr:cNvPr id="645" name="楕円 644"/>
        <xdr:cNvSpPr/>
      </xdr:nvSpPr>
      <xdr:spPr>
        <a:xfrm>
          <a:off x="16268700" y="130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45851</xdr:rowOff>
    </xdr:from>
    <xdr:ext cx="534377" cy="259045"/>
    <xdr:sp macro="" textlink="">
      <xdr:nvSpPr>
        <xdr:cNvPr id="646" name="公債費該当値テキスト"/>
        <xdr:cNvSpPr txBox="1"/>
      </xdr:nvSpPr>
      <xdr:spPr>
        <a:xfrm>
          <a:off x="16370300" y="130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68123</xdr:rowOff>
    </xdr:from>
    <xdr:to>
      <xdr:col>81</xdr:col>
      <xdr:colOff>101600</xdr:colOff>
      <xdr:row>76</xdr:row>
      <xdr:rowOff>169723</xdr:rowOff>
    </xdr:to>
    <xdr:sp macro="" textlink="">
      <xdr:nvSpPr>
        <xdr:cNvPr id="647" name="楕円 646"/>
        <xdr:cNvSpPr/>
      </xdr:nvSpPr>
      <xdr:spPr>
        <a:xfrm>
          <a:off x="15430500" y="130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160850</xdr:rowOff>
    </xdr:from>
    <xdr:ext cx="534377" cy="259045"/>
    <xdr:sp macro="" textlink="">
      <xdr:nvSpPr>
        <xdr:cNvPr id="648" name="テキスト ボックス 647"/>
        <xdr:cNvSpPr txBox="1"/>
      </xdr:nvSpPr>
      <xdr:spPr>
        <a:xfrm>
          <a:off x="15214111" y="131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94462</xdr:rowOff>
    </xdr:from>
    <xdr:to>
      <xdr:col>76</xdr:col>
      <xdr:colOff>165100</xdr:colOff>
      <xdr:row>77</xdr:row>
      <xdr:rowOff>24612</xdr:rowOff>
    </xdr:to>
    <xdr:sp macro="" textlink="">
      <xdr:nvSpPr>
        <xdr:cNvPr id="649" name="楕円 648"/>
        <xdr:cNvSpPr/>
      </xdr:nvSpPr>
      <xdr:spPr>
        <a:xfrm>
          <a:off x="14541500" y="131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15739</xdr:rowOff>
    </xdr:from>
    <xdr:ext cx="534377" cy="259045"/>
    <xdr:sp macro="" textlink="">
      <xdr:nvSpPr>
        <xdr:cNvPr id="650" name="テキスト ボックス 649"/>
        <xdr:cNvSpPr txBox="1"/>
      </xdr:nvSpPr>
      <xdr:spPr>
        <a:xfrm>
          <a:off x="14325111" y="1321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99467</xdr:rowOff>
    </xdr:from>
    <xdr:to>
      <xdr:col>72</xdr:col>
      <xdr:colOff>38100</xdr:colOff>
      <xdr:row>77</xdr:row>
      <xdr:rowOff>29617</xdr:rowOff>
    </xdr:to>
    <xdr:sp macro="" textlink="">
      <xdr:nvSpPr>
        <xdr:cNvPr id="651" name="楕円 650"/>
        <xdr:cNvSpPr/>
      </xdr:nvSpPr>
      <xdr:spPr>
        <a:xfrm>
          <a:off x="13652500" y="131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20744</xdr:rowOff>
    </xdr:from>
    <xdr:ext cx="534377" cy="259045"/>
    <xdr:sp macro="" textlink="">
      <xdr:nvSpPr>
        <xdr:cNvPr id="652" name="テキスト ボックス 651"/>
        <xdr:cNvSpPr txBox="1"/>
      </xdr:nvSpPr>
      <xdr:spPr>
        <a:xfrm>
          <a:off x="13436111" y="132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108458</xdr:rowOff>
    </xdr:from>
    <xdr:to>
      <xdr:col>67</xdr:col>
      <xdr:colOff>101600</xdr:colOff>
      <xdr:row>77</xdr:row>
      <xdr:rowOff>38608</xdr:rowOff>
    </xdr:to>
    <xdr:sp macro="" textlink="">
      <xdr:nvSpPr>
        <xdr:cNvPr id="653" name="楕円 652"/>
        <xdr:cNvSpPr/>
      </xdr:nvSpPr>
      <xdr:spPr>
        <a:xfrm>
          <a:off x="12763500" y="131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29735</xdr:rowOff>
    </xdr:from>
    <xdr:ext cx="534377" cy="259045"/>
    <xdr:sp macro="" textlink="">
      <xdr:nvSpPr>
        <xdr:cNvPr id="654" name="テキスト ボックス 653"/>
        <xdr:cNvSpPr txBox="1"/>
      </xdr:nvSpPr>
      <xdr:spPr>
        <a:xfrm>
          <a:off x="12547111" y="1323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107879</xdr:rowOff>
    </xdr:from>
    <xdr:to>
      <xdr:col>85</xdr:col>
      <xdr:colOff>127000</xdr:colOff>
      <xdr:row>96</xdr:row>
      <xdr:rowOff>5145</xdr:rowOff>
    </xdr:to>
    <xdr:cxnSp macro="">
      <xdr:nvCxnSpPr>
        <xdr:cNvPr id="681" name="直線コネクタ 680"/>
        <xdr:cNvCxnSpPr/>
      </xdr:nvCxnSpPr>
      <xdr:spPr>
        <a:xfrm flipV="1">
          <a:off x="15481300" y="16224179"/>
          <a:ext cx="838200" cy="24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55392</xdr:rowOff>
    </xdr:from>
    <xdr:to>
      <xdr:col>81</xdr:col>
      <xdr:colOff>50800</xdr:colOff>
      <xdr:row>96</xdr:row>
      <xdr:rowOff>5145</xdr:rowOff>
    </xdr:to>
    <xdr:cxnSp macro="">
      <xdr:nvCxnSpPr>
        <xdr:cNvPr id="684" name="直線コネクタ 683"/>
        <xdr:cNvCxnSpPr/>
      </xdr:nvCxnSpPr>
      <xdr:spPr>
        <a:xfrm>
          <a:off x="14592300" y="16343142"/>
          <a:ext cx="889000" cy="1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55392</xdr:rowOff>
    </xdr:from>
    <xdr:to>
      <xdr:col>76</xdr:col>
      <xdr:colOff>114300</xdr:colOff>
      <xdr:row>96</xdr:row>
      <xdr:rowOff>19777</xdr:rowOff>
    </xdr:to>
    <xdr:cxnSp macro="">
      <xdr:nvCxnSpPr>
        <xdr:cNvPr id="687" name="直線コネクタ 686"/>
        <xdr:cNvCxnSpPr/>
      </xdr:nvCxnSpPr>
      <xdr:spPr>
        <a:xfrm flipV="1">
          <a:off x="13703300" y="16343142"/>
          <a:ext cx="889000" cy="1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19777</xdr:rowOff>
    </xdr:from>
    <xdr:to>
      <xdr:col>71</xdr:col>
      <xdr:colOff>177800</xdr:colOff>
      <xdr:row>98</xdr:row>
      <xdr:rowOff>48146</xdr:rowOff>
    </xdr:to>
    <xdr:cxnSp macro="">
      <xdr:nvCxnSpPr>
        <xdr:cNvPr id="690" name="直線コネクタ 689"/>
        <xdr:cNvCxnSpPr/>
      </xdr:nvCxnSpPr>
      <xdr:spPr>
        <a:xfrm flipV="1">
          <a:off x="12814300" y="16478977"/>
          <a:ext cx="889000" cy="37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57079</xdr:rowOff>
    </xdr:from>
    <xdr:to>
      <xdr:col>85</xdr:col>
      <xdr:colOff>177800</xdr:colOff>
      <xdr:row>94</xdr:row>
      <xdr:rowOff>158679</xdr:rowOff>
    </xdr:to>
    <xdr:sp macro="" textlink="">
      <xdr:nvSpPr>
        <xdr:cNvPr id="700" name="楕円 699"/>
        <xdr:cNvSpPr/>
      </xdr:nvSpPr>
      <xdr:spPr>
        <a:xfrm>
          <a:off x="16268700" y="161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79956</xdr:rowOff>
    </xdr:from>
    <xdr:ext cx="534377" cy="259045"/>
    <xdr:sp macro="" textlink="">
      <xdr:nvSpPr>
        <xdr:cNvPr id="701" name="積立金該当値テキスト"/>
        <xdr:cNvSpPr txBox="1"/>
      </xdr:nvSpPr>
      <xdr:spPr>
        <a:xfrm>
          <a:off x="16370300" y="160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125795</xdr:rowOff>
    </xdr:from>
    <xdr:to>
      <xdr:col>81</xdr:col>
      <xdr:colOff>101600</xdr:colOff>
      <xdr:row>96</xdr:row>
      <xdr:rowOff>55945</xdr:rowOff>
    </xdr:to>
    <xdr:sp macro="" textlink="">
      <xdr:nvSpPr>
        <xdr:cNvPr id="702" name="楕円 701"/>
        <xdr:cNvSpPr/>
      </xdr:nvSpPr>
      <xdr:spPr>
        <a:xfrm>
          <a:off x="15430500" y="164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72472</xdr:rowOff>
    </xdr:from>
    <xdr:ext cx="534377" cy="259045"/>
    <xdr:sp macro="" textlink="">
      <xdr:nvSpPr>
        <xdr:cNvPr id="703" name="テキスト ボックス 702"/>
        <xdr:cNvSpPr txBox="1"/>
      </xdr:nvSpPr>
      <xdr:spPr>
        <a:xfrm>
          <a:off x="15214111" y="1618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4592</xdr:rowOff>
    </xdr:from>
    <xdr:to>
      <xdr:col>76</xdr:col>
      <xdr:colOff>165100</xdr:colOff>
      <xdr:row>95</xdr:row>
      <xdr:rowOff>106192</xdr:rowOff>
    </xdr:to>
    <xdr:sp macro="" textlink="">
      <xdr:nvSpPr>
        <xdr:cNvPr id="704" name="楕円 703"/>
        <xdr:cNvSpPr/>
      </xdr:nvSpPr>
      <xdr:spPr>
        <a:xfrm>
          <a:off x="14541500" y="1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122719</xdr:rowOff>
    </xdr:from>
    <xdr:ext cx="534377" cy="259045"/>
    <xdr:sp macro="" textlink="">
      <xdr:nvSpPr>
        <xdr:cNvPr id="705" name="テキスト ボックス 704"/>
        <xdr:cNvSpPr txBox="1"/>
      </xdr:nvSpPr>
      <xdr:spPr>
        <a:xfrm>
          <a:off x="14325111" y="160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140427</xdr:rowOff>
    </xdr:from>
    <xdr:to>
      <xdr:col>72</xdr:col>
      <xdr:colOff>38100</xdr:colOff>
      <xdr:row>96</xdr:row>
      <xdr:rowOff>70577</xdr:rowOff>
    </xdr:to>
    <xdr:sp macro="" textlink="">
      <xdr:nvSpPr>
        <xdr:cNvPr id="706" name="楕円 705"/>
        <xdr:cNvSpPr/>
      </xdr:nvSpPr>
      <xdr:spPr>
        <a:xfrm>
          <a:off x="13652500" y="164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87104</xdr:rowOff>
    </xdr:from>
    <xdr:ext cx="534377" cy="259045"/>
    <xdr:sp macro="" textlink="">
      <xdr:nvSpPr>
        <xdr:cNvPr id="707" name="テキスト ボックス 706"/>
        <xdr:cNvSpPr txBox="1"/>
      </xdr:nvSpPr>
      <xdr:spPr>
        <a:xfrm>
          <a:off x="13436111" y="162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168796</xdr:rowOff>
    </xdr:from>
    <xdr:to>
      <xdr:col>67</xdr:col>
      <xdr:colOff>101600</xdr:colOff>
      <xdr:row>98</xdr:row>
      <xdr:rowOff>98946</xdr:rowOff>
    </xdr:to>
    <xdr:sp macro="" textlink="">
      <xdr:nvSpPr>
        <xdr:cNvPr id="708" name="楕円 707"/>
        <xdr:cNvSpPr/>
      </xdr:nvSpPr>
      <xdr:spPr>
        <a:xfrm>
          <a:off x="12763500" y="167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90073</xdr:rowOff>
    </xdr:from>
    <xdr:ext cx="469744" cy="259045"/>
    <xdr:sp macro="" textlink="">
      <xdr:nvSpPr>
        <xdr:cNvPr id="709" name="テキスト ボックス 708"/>
        <xdr:cNvSpPr txBox="1"/>
      </xdr:nvSpPr>
      <xdr:spPr>
        <a:xfrm>
          <a:off x="12579428" y="1689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41656</xdr:rowOff>
    </xdr:from>
    <xdr:to>
      <xdr:col>111</xdr:col>
      <xdr:colOff>177800</xdr:colOff>
      <xdr:row>39</xdr:row>
      <xdr:rowOff>44450</xdr:rowOff>
    </xdr:to>
    <xdr:cxnSp macro="">
      <xdr:nvCxnSpPr>
        <xdr:cNvPr id="741" name="直線コネクタ 740"/>
        <xdr:cNvCxnSpPr/>
      </xdr:nvCxnSpPr>
      <xdr:spPr>
        <a:xfrm>
          <a:off x="20434300" y="672820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38354</xdr:rowOff>
    </xdr:from>
    <xdr:to>
      <xdr:col>107</xdr:col>
      <xdr:colOff>50800</xdr:colOff>
      <xdr:row>39</xdr:row>
      <xdr:rowOff>41656</xdr:rowOff>
    </xdr:to>
    <xdr:cxnSp macro="">
      <xdr:nvCxnSpPr>
        <xdr:cNvPr id="744" name="直線コネクタ 743"/>
        <xdr:cNvCxnSpPr/>
      </xdr:nvCxnSpPr>
      <xdr:spPr>
        <a:xfrm>
          <a:off x="19545300" y="672490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38354</xdr:rowOff>
    </xdr:from>
    <xdr:to>
      <xdr:col>102</xdr:col>
      <xdr:colOff>114300</xdr:colOff>
      <xdr:row>39</xdr:row>
      <xdr:rowOff>43688</xdr:rowOff>
    </xdr:to>
    <xdr:cxnSp macro="">
      <xdr:nvCxnSpPr>
        <xdr:cNvPr id="747" name="直線コネクタ 746"/>
        <xdr:cNvCxnSpPr/>
      </xdr:nvCxnSpPr>
      <xdr:spPr>
        <a:xfrm flipV="1">
          <a:off x="18656300" y="672490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162306</xdr:rowOff>
    </xdr:from>
    <xdr:to>
      <xdr:col>107</xdr:col>
      <xdr:colOff>101600</xdr:colOff>
      <xdr:row>39</xdr:row>
      <xdr:rowOff>92456</xdr:rowOff>
    </xdr:to>
    <xdr:sp macro="" textlink="">
      <xdr:nvSpPr>
        <xdr:cNvPr id="761" name="楕円 760"/>
        <xdr:cNvSpPr/>
      </xdr:nvSpPr>
      <xdr:spPr>
        <a:xfrm>
          <a:off x="20383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83583</xdr:rowOff>
    </xdr:from>
    <xdr:ext cx="313932" cy="259045"/>
    <xdr:sp macro="" textlink="">
      <xdr:nvSpPr>
        <xdr:cNvPr id="762" name="テキスト ボックス 761"/>
        <xdr:cNvSpPr txBox="1"/>
      </xdr:nvSpPr>
      <xdr:spPr>
        <a:xfrm>
          <a:off x="20277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159004</xdr:rowOff>
    </xdr:from>
    <xdr:to>
      <xdr:col>102</xdr:col>
      <xdr:colOff>165100</xdr:colOff>
      <xdr:row>39</xdr:row>
      <xdr:rowOff>89154</xdr:rowOff>
    </xdr:to>
    <xdr:sp macro="" textlink="">
      <xdr:nvSpPr>
        <xdr:cNvPr id="763" name="楕円 762"/>
        <xdr:cNvSpPr/>
      </xdr:nvSpPr>
      <xdr:spPr>
        <a:xfrm>
          <a:off x="19494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80281</xdr:rowOff>
    </xdr:from>
    <xdr:ext cx="313932" cy="259045"/>
    <xdr:sp macro="" textlink="">
      <xdr:nvSpPr>
        <xdr:cNvPr id="764" name="テキスト ボックス 763"/>
        <xdr:cNvSpPr txBox="1"/>
      </xdr:nvSpPr>
      <xdr:spPr>
        <a:xfrm>
          <a:off x="19388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65" name="楕円 764"/>
        <xdr:cNvSpPr/>
      </xdr:nvSpPr>
      <xdr:spPr>
        <a:xfrm>
          <a:off x="18605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85615</xdr:rowOff>
    </xdr:from>
    <xdr:ext cx="249299" cy="259045"/>
    <xdr:sp macro="" textlink="">
      <xdr:nvSpPr>
        <xdr:cNvPr id="766" name="テキスト ボックス 765"/>
        <xdr:cNvSpPr txBox="1"/>
      </xdr:nvSpPr>
      <xdr:spPr>
        <a:xfrm>
          <a:off x="18531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18161</xdr:rowOff>
    </xdr:from>
    <xdr:to>
      <xdr:col>116</xdr:col>
      <xdr:colOff>63500</xdr:colOff>
      <xdr:row>59</xdr:row>
      <xdr:rowOff>18352</xdr:rowOff>
    </xdr:to>
    <xdr:cxnSp macro="">
      <xdr:nvCxnSpPr>
        <xdr:cNvPr id="795" name="直線コネクタ 794"/>
        <xdr:cNvCxnSpPr/>
      </xdr:nvCxnSpPr>
      <xdr:spPr>
        <a:xfrm flipV="1">
          <a:off x="21323300" y="10133711"/>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18352</xdr:rowOff>
    </xdr:from>
    <xdr:to>
      <xdr:col>111</xdr:col>
      <xdr:colOff>177800</xdr:colOff>
      <xdr:row>59</xdr:row>
      <xdr:rowOff>18542</xdr:rowOff>
    </xdr:to>
    <xdr:cxnSp macro="">
      <xdr:nvCxnSpPr>
        <xdr:cNvPr id="798" name="直線コネクタ 797"/>
        <xdr:cNvCxnSpPr/>
      </xdr:nvCxnSpPr>
      <xdr:spPr>
        <a:xfrm flipV="1">
          <a:off x="20434300" y="1013390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18542</xdr:rowOff>
    </xdr:from>
    <xdr:to>
      <xdr:col>107</xdr:col>
      <xdr:colOff>50800</xdr:colOff>
      <xdr:row>59</xdr:row>
      <xdr:rowOff>18771</xdr:rowOff>
    </xdr:to>
    <xdr:cxnSp macro="">
      <xdr:nvCxnSpPr>
        <xdr:cNvPr id="801" name="直線コネクタ 800"/>
        <xdr:cNvCxnSpPr/>
      </xdr:nvCxnSpPr>
      <xdr:spPr>
        <a:xfrm flipV="1">
          <a:off x="19545300" y="1013409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18314</xdr:rowOff>
    </xdr:from>
    <xdr:to>
      <xdr:col>102</xdr:col>
      <xdr:colOff>114300</xdr:colOff>
      <xdr:row>59</xdr:row>
      <xdr:rowOff>18771</xdr:rowOff>
    </xdr:to>
    <xdr:cxnSp macro="">
      <xdr:nvCxnSpPr>
        <xdr:cNvPr id="804" name="直線コネクタ 803"/>
        <xdr:cNvCxnSpPr/>
      </xdr:nvCxnSpPr>
      <xdr:spPr>
        <a:xfrm>
          <a:off x="18656300" y="101338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138811</xdr:rowOff>
    </xdr:from>
    <xdr:to>
      <xdr:col>116</xdr:col>
      <xdr:colOff>114300</xdr:colOff>
      <xdr:row>59</xdr:row>
      <xdr:rowOff>68961</xdr:rowOff>
    </xdr:to>
    <xdr:sp macro="" textlink="">
      <xdr:nvSpPr>
        <xdr:cNvPr id="814" name="楕円 813"/>
        <xdr:cNvSpPr/>
      </xdr:nvSpPr>
      <xdr:spPr>
        <a:xfrm>
          <a:off x="22110700" y="10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53738</xdr:rowOff>
    </xdr:from>
    <xdr:ext cx="378565" cy="259045"/>
    <xdr:sp macro="" textlink="">
      <xdr:nvSpPr>
        <xdr:cNvPr id="815" name="貸付金該当値テキスト"/>
        <xdr:cNvSpPr txBox="1"/>
      </xdr:nvSpPr>
      <xdr:spPr>
        <a:xfrm>
          <a:off x="22212300" y="9997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139002</xdr:rowOff>
    </xdr:from>
    <xdr:to>
      <xdr:col>112</xdr:col>
      <xdr:colOff>38100</xdr:colOff>
      <xdr:row>59</xdr:row>
      <xdr:rowOff>69152</xdr:rowOff>
    </xdr:to>
    <xdr:sp macro="" textlink="">
      <xdr:nvSpPr>
        <xdr:cNvPr id="816" name="楕円 815"/>
        <xdr:cNvSpPr/>
      </xdr:nvSpPr>
      <xdr:spPr>
        <a:xfrm>
          <a:off x="21272500" y="100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60279</xdr:rowOff>
    </xdr:from>
    <xdr:ext cx="378565" cy="259045"/>
    <xdr:sp macro="" textlink="">
      <xdr:nvSpPr>
        <xdr:cNvPr id="817" name="テキスト ボックス 816"/>
        <xdr:cNvSpPr txBox="1"/>
      </xdr:nvSpPr>
      <xdr:spPr>
        <a:xfrm>
          <a:off x="21134017" y="1017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139192</xdr:rowOff>
    </xdr:from>
    <xdr:to>
      <xdr:col>107</xdr:col>
      <xdr:colOff>101600</xdr:colOff>
      <xdr:row>59</xdr:row>
      <xdr:rowOff>69342</xdr:rowOff>
    </xdr:to>
    <xdr:sp macro="" textlink="">
      <xdr:nvSpPr>
        <xdr:cNvPr id="818" name="楕円 817"/>
        <xdr:cNvSpPr/>
      </xdr:nvSpPr>
      <xdr:spPr>
        <a:xfrm>
          <a:off x="20383500" y="100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60469</xdr:rowOff>
    </xdr:from>
    <xdr:ext cx="378565" cy="259045"/>
    <xdr:sp macro="" textlink="">
      <xdr:nvSpPr>
        <xdr:cNvPr id="819" name="テキスト ボックス 818"/>
        <xdr:cNvSpPr txBox="1"/>
      </xdr:nvSpPr>
      <xdr:spPr>
        <a:xfrm>
          <a:off x="20245017" y="1017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139421</xdr:rowOff>
    </xdr:from>
    <xdr:to>
      <xdr:col>102</xdr:col>
      <xdr:colOff>165100</xdr:colOff>
      <xdr:row>59</xdr:row>
      <xdr:rowOff>69571</xdr:rowOff>
    </xdr:to>
    <xdr:sp macro="" textlink="">
      <xdr:nvSpPr>
        <xdr:cNvPr id="820" name="楕円 819"/>
        <xdr:cNvSpPr/>
      </xdr:nvSpPr>
      <xdr:spPr>
        <a:xfrm>
          <a:off x="19494500" y="100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60698</xdr:rowOff>
    </xdr:from>
    <xdr:ext cx="378565" cy="259045"/>
    <xdr:sp macro="" textlink="">
      <xdr:nvSpPr>
        <xdr:cNvPr id="821" name="テキスト ボックス 820"/>
        <xdr:cNvSpPr txBox="1"/>
      </xdr:nvSpPr>
      <xdr:spPr>
        <a:xfrm>
          <a:off x="19356017" y="10176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138964</xdr:rowOff>
    </xdr:from>
    <xdr:to>
      <xdr:col>98</xdr:col>
      <xdr:colOff>38100</xdr:colOff>
      <xdr:row>59</xdr:row>
      <xdr:rowOff>69114</xdr:rowOff>
    </xdr:to>
    <xdr:sp macro="" textlink="">
      <xdr:nvSpPr>
        <xdr:cNvPr id="822" name="楕円 821"/>
        <xdr:cNvSpPr/>
      </xdr:nvSpPr>
      <xdr:spPr>
        <a:xfrm>
          <a:off x="18605500" y="100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60241</xdr:rowOff>
    </xdr:from>
    <xdr:ext cx="378565" cy="259045"/>
    <xdr:sp macro="" textlink="">
      <xdr:nvSpPr>
        <xdr:cNvPr id="823" name="テキスト ボックス 822"/>
        <xdr:cNvSpPr txBox="1"/>
      </xdr:nvSpPr>
      <xdr:spPr>
        <a:xfrm>
          <a:off x="18467017" y="10175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147529</xdr:rowOff>
    </xdr:from>
    <xdr:to>
      <xdr:col>116</xdr:col>
      <xdr:colOff>63500</xdr:colOff>
      <xdr:row>76</xdr:row>
      <xdr:rowOff>164751</xdr:rowOff>
    </xdr:to>
    <xdr:cxnSp macro="">
      <xdr:nvCxnSpPr>
        <xdr:cNvPr id="853" name="直線コネクタ 852"/>
        <xdr:cNvCxnSpPr/>
      </xdr:nvCxnSpPr>
      <xdr:spPr>
        <a:xfrm flipV="1">
          <a:off x="21323300" y="13177729"/>
          <a:ext cx="8382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126709</xdr:rowOff>
    </xdr:from>
    <xdr:to>
      <xdr:col>111</xdr:col>
      <xdr:colOff>177800</xdr:colOff>
      <xdr:row>76</xdr:row>
      <xdr:rowOff>164751</xdr:rowOff>
    </xdr:to>
    <xdr:cxnSp macro="">
      <xdr:nvCxnSpPr>
        <xdr:cNvPr id="856" name="直線コネクタ 855"/>
        <xdr:cNvCxnSpPr/>
      </xdr:nvCxnSpPr>
      <xdr:spPr>
        <a:xfrm>
          <a:off x="20434300" y="13156909"/>
          <a:ext cx="889000" cy="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126709</xdr:rowOff>
    </xdr:from>
    <xdr:to>
      <xdr:col>107</xdr:col>
      <xdr:colOff>50800</xdr:colOff>
      <xdr:row>77</xdr:row>
      <xdr:rowOff>3054</xdr:rowOff>
    </xdr:to>
    <xdr:cxnSp macro="">
      <xdr:nvCxnSpPr>
        <xdr:cNvPr id="859" name="直線コネクタ 858"/>
        <xdr:cNvCxnSpPr/>
      </xdr:nvCxnSpPr>
      <xdr:spPr>
        <a:xfrm flipV="1">
          <a:off x="19545300" y="13156909"/>
          <a:ext cx="889000" cy="4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3054</xdr:rowOff>
    </xdr:from>
    <xdr:to>
      <xdr:col>102</xdr:col>
      <xdr:colOff>114300</xdr:colOff>
      <xdr:row>77</xdr:row>
      <xdr:rowOff>72492</xdr:rowOff>
    </xdr:to>
    <xdr:cxnSp macro="">
      <xdr:nvCxnSpPr>
        <xdr:cNvPr id="862" name="直線コネクタ 861"/>
        <xdr:cNvCxnSpPr/>
      </xdr:nvCxnSpPr>
      <xdr:spPr>
        <a:xfrm flipV="1">
          <a:off x="18656300" y="13204704"/>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4" name="テキスト ボックス 863"/>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6" name="テキスト ボックス 865"/>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96729</xdr:rowOff>
    </xdr:from>
    <xdr:to>
      <xdr:col>116</xdr:col>
      <xdr:colOff>114300</xdr:colOff>
      <xdr:row>77</xdr:row>
      <xdr:rowOff>26879</xdr:rowOff>
    </xdr:to>
    <xdr:sp macro="" textlink="">
      <xdr:nvSpPr>
        <xdr:cNvPr id="872" name="楕円 871"/>
        <xdr:cNvSpPr/>
      </xdr:nvSpPr>
      <xdr:spPr>
        <a:xfrm>
          <a:off x="22110700" y="131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75156</xdr:rowOff>
    </xdr:from>
    <xdr:ext cx="534377" cy="259045"/>
    <xdr:sp macro="" textlink="">
      <xdr:nvSpPr>
        <xdr:cNvPr id="873" name="繰出金該当値テキスト"/>
        <xdr:cNvSpPr txBox="1"/>
      </xdr:nvSpPr>
      <xdr:spPr>
        <a:xfrm>
          <a:off x="22212300" y="131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113951</xdr:rowOff>
    </xdr:from>
    <xdr:to>
      <xdr:col>112</xdr:col>
      <xdr:colOff>38100</xdr:colOff>
      <xdr:row>77</xdr:row>
      <xdr:rowOff>44101</xdr:rowOff>
    </xdr:to>
    <xdr:sp macro="" textlink="">
      <xdr:nvSpPr>
        <xdr:cNvPr id="874" name="楕円 873"/>
        <xdr:cNvSpPr/>
      </xdr:nvSpPr>
      <xdr:spPr>
        <a:xfrm>
          <a:off x="21272500" y="131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35228</xdr:rowOff>
    </xdr:from>
    <xdr:ext cx="534377" cy="259045"/>
    <xdr:sp macro="" textlink="">
      <xdr:nvSpPr>
        <xdr:cNvPr id="875" name="テキスト ボックス 874"/>
        <xdr:cNvSpPr txBox="1"/>
      </xdr:nvSpPr>
      <xdr:spPr>
        <a:xfrm>
          <a:off x="21056111" y="132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75909</xdr:rowOff>
    </xdr:from>
    <xdr:to>
      <xdr:col>107</xdr:col>
      <xdr:colOff>101600</xdr:colOff>
      <xdr:row>77</xdr:row>
      <xdr:rowOff>6059</xdr:rowOff>
    </xdr:to>
    <xdr:sp macro="" textlink="">
      <xdr:nvSpPr>
        <xdr:cNvPr id="876" name="楕円 875"/>
        <xdr:cNvSpPr/>
      </xdr:nvSpPr>
      <xdr:spPr>
        <a:xfrm>
          <a:off x="20383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168636</xdr:rowOff>
    </xdr:from>
    <xdr:ext cx="534377" cy="259045"/>
    <xdr:sp macro="" textlink="">
      <xdr:nvSpPr>
        <xdr:cNvPr id="877" name="テキスト ボックス 876"/>
        <xdr:cNvSpPr txBox="1"/>
      </xdr:nvSpPr>
      <xdr:spPr>
        <a:xfrm>
          <a:off x="20167111" y="13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123704</xdr:rowOff>
    </xdr:from>
    <xdr:to>
      <xdr:col>102</xdr:col>
      <xdr:colOff>165100</xdr:colOff>
      <xdr:row>77</xdr:row>
      <xdr:rowOff>53854</xdr:rowOff>
    </xdr:to>
    <xdr:sp macro="" textlink="">
      <xdr:nvSpPr>
        <xdr:cNvPr id="878" name="楕円 877"/>
        <xdr:cNvSpPr/>
      </xdr:nvSpPr>
      <xdr:spPr>
        <a:xfrm>
          <a:off x="194945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44981</xdr:rowOff>
    </xdr:from>
    <xdr:ext cx="534377" cy="259045"/>
    <xdr:sp macro="" textlink="">
      <xdr:nvSpPr>
        <xdr:cNvPr id="879" name="テキスト ボックス 878"/>
        <xdr:cNvSpPr txBox="1"/>
      </xdr:nvSpPr>
      <xdr:spPr>
        <a:xfrm>
          <a:off x="19278111" y="132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21692</xdr:rowOff>
    </xdr:from>
    <xdr:to>
      <xdr:col>98</xdr:col>
      <xdr:colOff>38100</xdr:colOff>
      <xdr:row>77</xdr:row>
      <xdr:rowOff>123292</xdr:rowOff>
    </xdr:to>
    <xdr:sp macro="" textlink="">
      <xdr:nvSpPr>
        <xdr:cNvPr id="880" name="楕円 879"/>
        <xdr:cNvSpPr/>
      </xdr:nvSpPr>
      <xdr:spPr>
        <a:xfrm>
          <a:off x="186055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114419</xdr:rowOff>
    </xdr:from>
    <xdr:ext cx="534377" cy="259045"/>
    <xdr:sp macro="" textlink="">
      <xdr:nvSpPr>
        <xdr:cNvPr id="881" name="テキスト ボックス 880"/>
        <xdr:cNvSpPr txBox="1"/>
      </xdr:nvSpPr>
      <xdr:spPr>
        <a:xfrm>
          <a:off x="18389111" y="133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人件費は、組織・機構の見直しに伴う退職者不補充等により職員数の削減に努め人件費の抑制につなげている。</a:t>
          </a:r>
        </a:p>
        <a:p>
          <a:r>
            <a:rPr kumimoji="1" lang="ja-JP" altLang="en-US" sz="1300">
              <a:latin typeface="ＭＳ Ｐゴシック" panose="020B0600070205080204" pitchFamily="50" charset="-128"/>
              <a:ea typeface="ＭＳ Ｐゴシック" panose="020B0600070205080204" pitchFamily="50" charset="-128"/>
            </a:rPr>
            <a:t>扶助費は、社会保障経費と繰出金（国民健康保険繰出や介護特別会計繰出）に伴い、高い推移となった。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将来を見据えた中で、財政調整基金から特定目的基金（公共事業整備基金等）への積み替え（積立金）により増額となった。</a:t>
          </a:r>
        </a:p>
        <a:p>
          <a:r>
            <a:rPr kumimoji="1" lang="ja-JP" altLang="en-US" sz="1300">
              <a:latin typeface="ＭＳ Ｐゴシック" panose="020B0600070205080204" pitchFamily="50" charset="-128"/>
              <a:ea typeface="ＭＳ Ｐゴシック" panose="020B0600070205080204" pitchFamily="50" charset="-128"/>
            </a:rPr>
            <a:t>起債残高はピークを迎え、合併特例債の償還も減少していく中、臨時財政対策債の抑制をはじめ、元利償還額を借入額が超えないようにバランスを図り平準化を図っている。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63,795
63,009
66.70
23,128,723
22,285,625
710,242
15,111,786
20,625,336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150216</xdr:rowOff>
    </xdr:from>
    <xdr:to>
      <xdr:col>24</xdr:col>
      <xdr:colOff>63500</xdr:colOff>
      <xdr:row>34</xdr:row>
      <xdr:rowOff>162560</xdr:rowOff>
    </xdr:to>
    <xdr:cxnSp macro="">
      <xdr:nvCxnSpPr>
        <xdr:cNvPr id="59" name="直線コネクタ 58"/>
        <xdr:cNvCxnSpPr/>
      </xdr:nvCxnSpPr>
      <xdr:spPr>
        <a:xfrm flipV="1">
          <a:off x="3797300" y="5979516"/>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56032</xdr:rowOff>
    </xdr:from>
    <xdr:to>
      <xdr:col>19</xdr:col>
      <xdr:colOff>177800</xdr:colOff>
      <xdr:row>34</xdr:row>
      <xdr:rowOff>162560</xdr:rowOff>
    </xdr:to>
    <xdr:cxnSp macro="">
      <xdr:nvCxnSpPr>
        <xdr:cNvPr id="62" name="直線コネクタ 61"/>
        <xdr:cNvCxnSpPr/>
      </xdr:nvCxnSpPr>
      <xdr:spPr>
        <a:xfrm>
          <a:off x="2908300" y="5885332"/>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56032</xdr:rowOff>
    </xdr:from>
    <xdr:to>
      <xdr:col>15</xdr:col>
      <xdr:colOff>50800</xdr:colOff>
      <xdr:row>34</xdr:row>
      <xdr:rowOff>109982</xdr:rowOff>
    </xdr:to>
    <xdr:cxnSp macro="">
      <xdr:nvCxnSpPr>
        <xdr:cNvPr id="65" name="直線コネクタ 64"/>
        <xdr:cNvCxnSpPr/>
      </xdr:nvCxnSpPr>
      <xdr:spPr>
        <a:xfrm flipV="1">
          <a:off x="2019300" y="5885332"/>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22657</xdr:rowOff>
    </xdr:from>
    <xdr:to>
      <xdr:col>10</xdr:col>
      <xdr:colOff>114300</xdr:colOff>
      <xdr:row>34</xdr:row>
      <xdr:rowOff>109982</xdr:rowOff>
    </xdr:to>
    <xdr:cxnSp macro="">
      <xdr:nvCxnSpPr>
        <xdr:cNvPr id="68" name="直線コネクタ 67"/>
        <xdr:cNvCxnSpPr/>
      </xdr:nvCxnSpPr>
      <xdr:spPr>
        <a:xfrm>
          <a:off x="1130300" y="5851957"/>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99416</xdr:rowOff>
    </xdr:from>
    <xdr:to>
      <xdr:col>24</xdr:col>
      <xdr:colOff>114300</xdr:colOff>
      <xdr:row>35</xdr:row>
      <xdr:rowOff>29566</xdr:rowOff>
    </xdr:to>
    <xdr:sp macro="" textlink="">
      <xdr:nvSpPr>
        <xdr:cNvPr id="78" name="楕円 77"/>
        <xdr:cNvSpPr/>
      </xdr:nvSpPr>
      <xdr:spPr>
        <a:xfrm>
          <a:off x="45847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77843</xdr:rowOff>
    </xdr:from>
    <xdr:ext cx="469744" cy="259045"/>
    <xdr:sp macro="" textlink="">
      <xdr:nvSpPr>
        <xdr:cNvPr id="79" name="議会費該当値テキスト"/>
        <xdr:cNvSpPr txBox="1"/>
      </xdr:nvSpPr>
      <xdr:spPr>
        <a:xfrm>
          <a:off x="4686300" y="59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111760</xdr:rowOff>
    </xdr:from>
    <xdr:to>
      <xdr:col>20</xdr:col>
      <xdr:colOff>38100</xdr:colOff>
      <xdr:row>35</xdr:row>
      <xdr:rowOff>41910</xdr:rowOff>
    </xdr:to>
    <xdr:sp macro="" textlink="">
      <xdr:nvSpPr>
        <xdr:cNvPr id="80" name="楕円 79"/>
        <xdr:cNvSpPr/>
      </xdr:nvSpPr>
      <xdr:spPr>
        <a:xfrm>
          <a:off x="3746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33037</xdr:rowOff>
    </xdr:from>
    <xdr:ext cx="469744" cy="259045"/>
    <xdr:sp macro="" textlink="">
      <xdr:nvSpPr>
        <xdr:cNvPr id="81" name="テキスト ボックス 80"/>
        <xdr:cNvSpPr txBox="1"/>
      </xdr:nvSpPr>
      <xdr:spPr>
        <a:xfrm>
          <a:off x="3562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5232</xdr:rowOff>
    </xdr:from>
    <xdr:to>
      <xdr:col>15</xdr:col>
      <xdr:colOff>101600</xdr:colOff>
      <xdr:row>34</xdr:row>
      <xdr:rowOff>106832</xdr:rowOff>
    </xdr:to>
    <xdr:sp macro="" textlink="">
      <xdr:nvSpPr>
        <xdr:cNvPr id="82" name="楕円 81"/>
        <xdr:cNvSpPr/>
      </xdr:nvSpPr>
      <xdr:spPr>
        <a:xfrm>
          <a:off x="2857500" y="58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97959</xdr:rowOff>
    </xdr:from>
    <xdr:ext cx="469744" cy="259045"/>
    <xdr:sp macro="" textlink="">
      <xdr:nvSpPr>
        <xdr:cNvPr id="83" name="テキスト ボックス 82"/>
        <xdr:cNvSpPr txBox="1"/>
      </xdr:nvSpPr>
      <xdr:spPr>
        <a:xfrm>
          <a:off x="2673428" y="59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59182</xdr:rowOff>
    </xdr:from>
    <xdr:to>
      <xdr:col>10</xdr:col>
      <xdr:colOff>165100</xdr:colOff>
      <xdr:row>34</xdr:row>
      <xdr:rowOff>160782</xdr:rowOff>
    </xdr:to>
    <xdr:sp macro="" textlink="">
      <xdr:nvSpPr>
        <xdr:cNvPr id="84" name="楕円 83"/>
        <xdr:cNvSpPr/>
      </xdr:nvSpPr>
      <xdr:spPr>
        <a:xfrm>
          <a:off x="1968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151909</xdr:rowOff>
    </xdr:from>
    <xdr:ext cx="469744" cy="259045"/>
    <xdr:sp macro="" textlink="">
      <xdr:nvSpPr>
        <xdr:cNvPr id="85" name="テキスト ボックス 84"/>
        <xdr:cNvSpPr txBox="1"/>
      </xdr:nvSpPr>
      <xdr:spPr>
        <a:xfrm>
          <a:off x="1784428" y="59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143307</xdr:rowOff>
    </xdr:from>
    <xdr:to>
      <xdr:col>6</xdr:col>
      <xdr:colOff>38100</xdr:colOff>
      <xdr:row>34</xdr:row>
      <xdr:rowOff>73457</xdr:rowOff>
    </xdr:to>
    <xdr:sp macro="" textlink="">
      <xdr:nvSpPr>
        <xdr:cNvPr id="86" name="楕円 85"/>
        <xdr:cNvSpPr/>
      </xdr:nvSpPr>
      <xdr:spPr>
        <a:xfrm>
          <a:off x="1079500" y="58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89984</xdr:rowOff>
    </xdr:from>
    <xdr:ext cx="469744" cy="259045"/>
    <xdr:sp macro="" textlink="">
      <xdr:nvSpPr>
        <xdr:cNvPr id="87" name="テキスト ボックス 86"/>
        <xdr:cNvSpPr txBox="1"/>
      </xdr:nvSpPr>
      <xdr:spPr>
        <a:xfrm>
          <a:off x="895428"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33795</xdr:rowOff>
    </xdr:from>
    <xdr:to>
      <xdr:col>24</xdr:col>
      <xdr:colOff>63500</xdr:colOff>
      <xdr:row>56</xdr:row>
      <xdr:rowOff>163144</xdr:rowOff>
    </xdr:to>
    <xdr:cxnSp macro="">
      <xdr:nvCxnSpPr>
        <xdr:cNvPr id="117" name="直線コネクタ 116"/>
        <xdr:cNvCxnSpPr/>
      </xdr:nvCxnSpPr>
      <xdr:spPr>
        <a:xfrm flipV="1">
          <a:off x="3797300" y="9634995"/>
          <a:ext cx="8382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107238</xdr:rowOff>
    </xdr:from>
    <xdr:to>
      <xdr:col>19</xdr:col>
      <xdr:colOff>177800</xdr:colOff>
      <xdr:row>56</xdr:row>
      <xdr:rowOff>163144</xdr:rowOff>
    </xdr:to>
    <xdr:cxnSp macro="">
      <xdr:nvCxnSpPr>
        <xdr:cNvPr id="120" name="直線コネクタ 119"/>
        <xdr:cNvCxnSpPr/>
      </xdr:nvCxnSpPr>
      <xdr:spPr>
        <a:xfrm>
          <a:off x="2908300" y="9536988"/>
          <a:ext cx="889000" cy="2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114097</xdr:rowOff>
    </xdr:from>
    <xdr:to>
      <xdr:col>15</xdr:col>
      <xdr:colOff>50800</xdr:colOff>
      <xdr:row>55</xdr:row>
      <xdr:rowOff>107238</xdr:rowOff>
    </xdr:to>
    <xdr:cxnSp macro="">
      <xdr:nvCxnSpPr>
        <xdr:cNvPr id="123" name="直線コネクタ 122"/>
        <xdr:cNvCxnSpPr/>
      </xdr:nvCxnSpPr>
      <xdr:spPr>
        <a:xfrm>
          <a:off x="2019300" y="9200947"/>
          <a:ext cx="889000" cy="33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114097</xdr:rowOff>
    </xdr:from>
    <xdr:to>
      <xdr:col>10</xdr:col>
      <xdr:colOff>114300</xdr:colOff>
      <xdr:row>57</xdr:row>
      <xdr:rowOff>100774</xdr:rowOff>
    </xdr:to>
    <xdr:cxnSp macro="">
      <xdr:nvCxnSpPr>
        <xdr:cNvPr id="126" name="直線コネクタ 125"/>
        <xdr:cNvCxnSpPr/>
      </xdr:nvCxnSpPr>
      <xdr:spPr>
        <a:xfrm flipV="1">
          <a:off x="1130300" y="9200947"/>
          <a:ext cx="889000" cy="67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154445</xdr:rowOff>
    </xdr:from>
    <xdr:to>
      <xdr:col>24</xdr:col>
      <xdr:colOff>114300</xdr:colOff>
      <xdr:row>56</xdr:row>
      <xdr:rowOff>84595</xdr:rowOff>
    </xdr:to>
    <xdr:sp macro="" textlink="">
      <xdr:nvSpPr>
        <xdr:cNvPr id="136" name="楕円 135"/>
        <xdr:cNvSpPr/>
      </xdr:nvSpPr>
      <xdr:spPr>
        <a:xfrm>
          <a:off x="4584700" y="95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5872</xdr:rowOff>
    </xdr:from>
    <xdr:ext cx="534377" cy="259045"/>
    <xdr:sp macro="" textlink="">
      <xdr:nvSpPr>
        <xdr:cNvPr id="137" name="総務費該当値テキスト"/>
        <xdr:cNvSpPr txBox="1"/>
      </xdr:nvSpPr>
      <xdr:spPr>
        <a:xfrm>
          <a:off x="4686300" y="943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112344</xdr:rowOff>
    </xdr:from>
    <xdr:to>
      <xdr:col>20</xdr:col>
      <xdr:colOff>38100</xdr:colOff>
      <xdr:row>57</xdr:row>
      <xdr:rowOff>42494</xdr:rowOff>
    </xdr:to>
    <xdr:sp macro="" textlink="">
      <xdr:nvSpPr>
        <xdr:cNvPr id="138" name="楕円 137"/>
        <xdr:cNvSpPr/>
      </xdr:nvSpPr>
      <xdr:spPr>
        <a:xfrm>
          <a:off x="3746500" y="97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33621</xdr:rowOff>
    </xdr:from>
    <xdr:ext cx="534377" cy="259045"/>
    <xdr:sp macro="" textlink="">
      <xdr:nvSpPr>
        <xdr:cNvPr id="139" name="テキスト ボックス 138"/>
        <xdr:cNvSpPr txBox="1"/>
      </xdr:nvSpPr>
      <xdr:spPr>
        <a:xfrm>
          <a:off x="3530111" y="980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56438</xdr:rowOff>
    </xdr:from>
    <xdr:to>
      <xdr:col>15</xdr:col>
      <xdr:colOff>101600</xdr:colOff>
      <xdr:row>55</xdr:row>
      <xdr:rowOff>158038</xdr:rowOff>
    </xdr:to>
    <xdr:sp macro="" textlink="">
      <xdr:nvSpPr>
        <xdr:cNvPr id="140" name="楕円 139"/>
        <xdr:cNvSpPr/>
      </xdr:nvSpPr>
      <xdr:spPr>
        <a:xfrm>
          <a:off x="2857500" y="94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3115</xdr:rowOff>
    </xdr:from>
    <xdr:ext cx="534377" cy="259045"/>
    <xdr:sp macro="" textlink="">
      <xdr:nvSpPr>
        <xdr:cNvPr id="141" name="テキスト ボックス 140"/>
        <xdr:cNvSpPr txBox="1"/>
      </xdr:nvSpPr>
      <xdr:spPr>
        <a:xfrm>
          <a:off x="2641111" y="92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63297</xdr:rowOff>
    </xdr:from>
    <xdr:to>
      <xdr:col>10</xdr:col>
      <xdr:colOff>165100</xdr:colOff>
      <xdr:row>53</xdr:row>
      <xdr:rowOff>164897</xdr:rowOff>
    </xdr:to>
    <xdr:sp macro="" textlink="">
      <xdr:nvSpPr>
        <xdr:cNvPr id="142" name="楕円 141"/>
        <xdr:cNvSpPr/>
      </xdr:nvSpPr>
      <xdr:spPr>
        <a:xfrm>
          <a:off x="1968500" y="91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9974</xdr:rowOff>
    </xdr:from>
    <xdr:ext cx="599010" cy="259045"/>
    <xdr:sp macro="" textlink="">
      <xdr:nvSpPr>
        <xdr:cNvPr id="143" name="テキスト ボックス 142"/>
        <xdr:cNvSpPr txBox="1"/>
      </xdr:nvSpPr>
      <xdr:spPr>
        <a:xfrm>
          <a:off x="1719795" y="892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49974</xdr:rowOff>
    </xdr:from>
    <xdr:to>
      <xdr:col>6</xdr:col>
      <xdr:colOff>38100</xdr:colOff>
      <xdr:row>57</xdr:row>
      <xdr:rowOff>151574</xdr:rowOff>
    </xdr:to>
    <xdr:sp macro="" textlink="">
      <xdr:nvSpPr>
        <xdr:cNvPr id="144" name="楕円 143"/>
        <xdr:cNvSpPr/>
      </xdr:nvSpPr>
      <xdr:spPr>
        <a:xfrm>
          <a:off x="1079500" y="98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142701</xdr:rowOff>
    </xdr:from>
    <xdr:ext cx="534377" cy="259045"/>
    <xdr:sp macro="" textlink="">
      <xdr:nvSpPr>
        <xdr:cNvPr id="145" name="テキスト ボックス 144"/>
        <xdr:cNvSpPr txBox="1"/>
      </xdr:nvSpPr>
      <xdr:spPr>
        <a:xfrm>
          <a:off x="863111" y="99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59576</xdr:rowOff>
    </xdr:from>
    <xdr:to>
      <xdr:col>24</xdr:col>
      <xdr:colOff>63500</xdr:colOff>
      <xdr:row>78</xdr:row>
      <xdr:rowOff>116421</xdr:rowOff>
    </xdr:to>
    <xdr:cxnSp macro="">
      <xdr:nvCxnSpPr>
        <xdr:cNvPr id="175" name="直線コネクタ 174"/>
        <xdr:cNvCxnSpPr/>
      </xdr:nvCxnSpPr>
      <xdr:spPr>
        <a:xfrm flipV="1">
          <a:off x="3797300" y="13432676"/>
          <a:ext cx="8382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114491</xdr:rowOff>
    </xdr:from>
    <xdr:to>
      <xdr:col>19</xdr:col>
      <xdr:colOff>177800</xdr:colOff>
      <xdr:row>78</xdr:row>
      <xdr:rowOff>116421</xdr:rowOff>
    </xdr:to>
    <xdr:cxnSp macro="">
      <xdr:nvCxnSpPr>
        <xdr:cNvPr id="178" name="直線コネクタ 177"/>
        <xdr:cNvCxnSpPr/>
      </xdr:nvCxnSpPr>
      <xdr:spPr>
        <a:xfrm>
          <a:off x="2908300" y="13487591"/>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114491</xdr:rowOff>
    </xdr:from>
    <xdr:to>
      <xdr:col>15</xdr:col>
      <xdr:colOff>50800</xdr:colOff>
      <xdr:row>78</xdr:row>
      <xdr:rowOff>143942</xdr:rowOff>
    </xdr:to>
    <xdr:cxnSp macro="">
      <xdr:nvCxnSpPr>
        <xdr:cNvPr id="181" name="直線コネクタ 180"/>
        <xdr:cNvCxnSpPr/>
      </xdr:nvCxnSpPr>
      <xdr:spPr>
        <a:xfrm flipV="1">
          <a:off x="2019300" y="13487591"/>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143942</xdr:rowOff>
    </xdr:from>
    <xdr:to>
      <xdr:col>10</xdr:col>
      <xdr:colOff>114300</xdr:colOff>
      <xdr:row>79</xdr:row>
      <xdr:rowOff>19875</xdr:rowOff>
    </xdr:to>
    <xdr:cxnSp macro="">
      <xdr:nvCxnSpPr>
        <xdr:cNvPr id="184" name="直線コネクタ 183"/>
        <xdr:cNvCxnSpPr/>
      </xdr:nvCxnSpPr>
      <xdr:spPr>
        <a:xfrm flipV="1">
          <a:off x="1130300" y="13517042"/>
          <a:ext cx="889000" cy="4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8776</xdr:rowOff>
    </xdr:from>
    <xdr:to>
      <xdr:col>24</xdr:col>
      <xdr:colOff>114300</xdr:colOff>
      <xdr:row>78</xdr:row>
      <xdr:rowOff>110376</xdr:rowOff>
    </xdr:to>
    <xdr:sp macro="" textlink="">
      <xdr:nvSpPr>
        <xdr:cNvPr id="194" name="楕円 193"/>
        <xdr:cNvSpPr/>
      </xdr:nvSpPr>
      <xdr:spPr>
        <a:xfrm>
          <a:off x="4584700" y="133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158653</xdr:rowOff>
    </xdr:from>
    <xdr:ext cx="599010" cy="259045"/>
    <xdr:sp macro="" textlink="">
      <xdr:nvSpPr>
        <xdr:cNvPr id="195" name="民生費該当値テキスト"/>
        <xdr:cNvSpPr txBox="1"/>
      </xdr:nvSpPr>
      <xdr:spPr>
        <a:xfrm>
          <a:off x="4686300" y="1336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65621</xdr:rowOff>
    </xdr:from>
    <xdr:to>
      <xdr:col>20</xdr:col>
      <xdr:colOff>38100</xdr:colOff>
      <xdr:row>78</xdr:row>
      <xdr:rowOff>167221</xdr:rowOff>
    </xdr:to>
    <xdr:sp macro="" textlink="">
      <xdr:nvSpPr>
        <xdr:cNvPr id="196" name="楕円 195"/>
        <xdr:cNvSpPr/>
      </xdr:nvSpPr>
      <xdr:spPr>
        <a:xfrm>
          <a:off x="3746500" y="134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158348</xdr:rowOff>
    </xdr:from>
    <xdr:ext cx="599010" cy="259045"/>
    <xdr:sp macro="" textlink="">
      <xdr:nvSpPr>
        <xdr:cNvPr id="197" name="テキスト ボックス 196"/>
        <xdr:cNvSpPr txBox="1"/>
      </xdr:nvSpPr>
      <xdr:spPr>
        <a:xfrm>
          <a:off x="3497795" y="1353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63691</xdr:rowOff>
    </xdr:from>
    <xdr:to>
      <xdr:col>15</xdr:col>
      <xdr:colOff>101600</xdr:colOff>
      <xdr:row>78</xdr:row>
      <xdr:rowOff>165291</xdr:rowOff>
    </xdr:to>
    <xdr:sp macro="" textlink="">
      <xdr:nvSpPr>
        <xdr:cNvPr id="198" name="楕円 197"/>
        <xdr:cNvSpPr/>
      </xdr:nvSpPr>
      <xdr:spPr>
        <a:xfrm>
          <a:off x="2857500" y="134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156418</xdr:rowOff>
    </xdr:from>
    <xdr:ext cx="599010" cy="259045"/>
    <xdr:sp macro="" textlink="">
      <xdr:nvSpPr>
        <xdr:cNvPr id="199" name="テキスト ボックス 198"/>
        <xdr:cNvSpPr txBox="1"/>
      </xdr:nvSpPr>
      <xdr:spPr>
        <a:xfrm>
          <a:off x="2608795" y="1352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93142</xdr:rowOff>
    </xdr:from>
    <xdr:to>
      <xdr:col>10</xdr:col>
      <xdr:colOff>165100</xdr:colOff>
      <xdr:row>79</xdr:row>
      <xdr:rowOff>23292</xdr:rowOff>
    </xdr:to>
    <xdr:sp macro="" textlink="">
      <xdr:nvSpPr>
        <xdr:cNvPr id="200" name="楕円 199"/>
        <xdr:cNvSpPr/>
      </xdr:nvSpPr>
      <xdr:spPr>
        <a:xfrm>
          <a:off x="1968500" y="134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14419</xdr:rowOff>
    </xdr:from>
    <xdr:ext cx="599010" cy="259045"/>
    <xdr:sp macro="" textlink="">
      <xdr:nvSpPr>
        <xdr:cNvPr id="201" name="テキスト ボックス 200"/>
        <xdr:cNvSpPr txBox="1"/>
      </xdr:nvSpPr>
      <xdr:spPr>
        <a:xfrm>
          <a:off x="1719795" y="1355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140525</xdr:rowOff>
    </xdr:from>
    <xdr:to>
      <xdr:col>6</xdr:col>
      <xdr:colOff>38100</xdr:colOff>
      <xdr:row>79</xdr:row>
      <xdr:rowOff>70675</xdr:rowOff>
    </xdr:to>
    <xdr:sp macro="" textlink="">
      <xdr:nvSpPr>
        <xdr:cNvPr id="202" name="楕円 201"/>
        <xdr:cNvSpPr/>
      </xdr:nvSpPr>
      <xdr:spPr>
        <a:xfrm>
          <a:off x="1079500" y="135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61802</xdr:rowOff>
    </xdr:from>
    <xdr:ext cx="599010" cy="259045"/>
    <xdr:sp macro="" textlink="">
      <xdr:nvSpPr>
        <xdr:cNvPr id="203" name="テキスト ボックス 202"/>
        <xdr:cNvSpPr txBox="1"/>
      </xdr:nvSpPr>
      <xdr:spPr>
        <a:xfrm>
          <a:off x="830795" y="1360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88188</xdr:rowOff>
    </xdr:from>
    <xdr:to>
      <xdr:col>24</xdr:col>
      <xdr:colOff>63500</xdr:colOff>
      <xdr:row>97</xdr:row>
      <xdr:rowOff>96189</xdr:rowOff>
    </xdr:to>
    <xdr:cxnSp macro="">
      <xdr:nvCxnSpPr>
        <xdr:cNvPr id="232" name="直線コネクタ 231"/>
        <xdr:cNvCxnSpPr/>
      </xdr:nvCxnSpPr>
      <xdr:spPr>
        <a:xfrm>
          <a:off x="3797300" y="1671883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82550</xdr:rowOff>
    </xdr:from>
    <xdr:to>
      <xdr:col>19</xdr:col>
      <xdr:colOff>177800</xdr:colOff>
      <xdr:row>97</xdr:row>
      <xdr:rowOff>88188</xdr:rowOff>
    </xdr:to>
    <xdr:cxnSp macro="">
      <xdr:nvCxnSpPr>
        <xdr:cNvPr id="235" name="直線コネクタ 234"/>
        <xdr:cNvCxnSpPr/>
      </xdr:nvCxnSpPr>
      <xdr:spPr>
        <a:xfrm>
          <a:off x="2908300" y="16713200"/>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82550</xdr:rowOff>
    </xdr:from>
    <xdr:to>
      <xdr:col>15</xdr:col>
      <xdr:colOff>50800</xdr:colOff>
      <xdr:row>97</xdr:row>
      <xdr:rowOff>96876</xdr:rowOff>
    </xdr:to>
    <xdr:cxnSp macro="">
      <xdr:nvCxnSpPr>
        <xdr:cNvPr id="238" name="直線コネクタ 237"/>
        <xdr:cNvCxnSpPr/>
      </xdr:nvCxnSpPr>
      <xdr:spPr>
        <a:xfrm flipV="1">
          <a:off x="2019300" y="16713200"/>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94069</xdr:rowOff>
    </xdr:from>
    <xdr:to>
      <xdr:col>10</xdr:col>
      <xdr:colOff>114300</xdr:colOff>
      <xdr:row>97</xdr:row>
      <xdr:rowOff>96876</xdr:rowOff>
    </xdr:to>
    <xdr:cxnSp macro="">
      <xdr:nvCxnSpPr>
        <xdr:cNvPr id="241" name="直線コネクタ 240"/>
        <xdr:cNvCxnSpPr/>
      </xdr:nvCxnSpPr>
      <xdr:spPr>
        <a:xfrm>
          <a:off x="1130300" y="16724719"/>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45389</xdr:rowOff>
    </xdr:from>
    <xdr:to>
      <xdr:col>24</xdr:col>
      <xdr:colOff>114300</xdr:colOff>
      <xdr:row>97</xdr:row>
      <xdr:rowOff>146989</xdr:rowOff>
    </xdr:to>
    <xdr:sp macro="" textlink="">
      <xdr:nvSpPr>
        <xdr:cNvPr id="251" name="楕円 250"/>
        <xdr:cNvSpPr/>
      </xdr:nvSpPr>
      <xdr:spPr>
        <a:xfrm>
          <a:off x="4584700" y="166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131766</xdr:rowOff>
    </xdr:from>
    <xdr:ext cx="534377" cy="259045"/>
    <xdr:sp macro="" textlink="">
      <xdr:nvSpPr>
        <xdr:cNvPr id="252" name="衛生費該当値テキスト"/>
        <xdr:cNvSpPr txBox="1"/>
      </xdr:nvSpPr>
      <xdr:spPr>
        <a:xfrm>
          <a:off x="4686300" y="1659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37388</xdr:rowOff>
    </xdr:from>
    <xdr:to>
      <xdr:col>20</xdr:col>
      <xdr:colOff>38100</xdr:colOff>
      <xdr:row>97</xdr:row>
      <xdr:rowOff>138988</xdr:rowOff>
    </xdr:to>
    <xdr:sp macro="" textlink="">
      <xdr:nvSpPr>
        <xdr:cNvPr id="253" name="楕円 252"/>
        <xdr:cNvSpPr/>
      </xdr:nvSpPr>
      <xdr:spPr>
        <a:xfrm>
          <a:off x="3746500" y="166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130115</xdr:rowOff>
    </xdr:from>
    <xdr:ext cx="534377" cy="259045"/>
    <xdr:sp macro="" textlink="">
      <xdr:nvSpPr>
        <xdr:cNvPr id="254" name="テキスト ボックス 253"/>
        <xdr:cNvSpPr txBox="1"/>
      </xdr:nvSpPr>
      <xdr:spPr>
        <a:xfrm>
          <a:off x="3530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31750</xdr:rowOff>
    </xdr:from>
    <xdr:to>
      <xdr:col>15</xdr:col>
      <xdr:colOff>101600</xdr:colOff>
      <xdr:row>97</xdr:row>
      <xdr:rowOff>133350</xdr:rowOff>
    </xdr:to>
    <xdr:sp macro="" textlink="">
      <xdr:nvSpPr>
        <xdr:cNvPr id="255" name="楕円 254"/>
        <xdr:cNvSpPr/>
      </xdr:nvSpPr>
      <xdr:spPr>
        <a:xfrm>
          <a:off x="2857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124477</xdr:rowOff>
    </xdr:from>
    <xdr:ext cx="534377" cy="259045"/>
    <xdr:sp macro="" textlink="">
      <xdr:nvSpPr>
        <xdr:cNvPr id="256" name="テキスト ボックス 255"/>
        <xdr:cNvSpPr txBox="1"/>
      </xdr:nvSpPr>
      <xdr:spPr>
        <a:xfrm>
          <a:off x="2641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46076</xdr:rowOff>
    </xdr:from>
    <xdr:to>
      <xdr:col>10</xdr:col>
      <xdr:colOff>165100</xdr:colOff>
      <xdr:row>97</xdr:row>
      <xdr:rowOff>147676</xdr:rowOff>
    </xdr:to>
    <xdr:sp macro="" textlink="">
      <xdr:nvSpPr>
        <xdr:cNvPr id="257" name="楕円 256"/>
        <xdr:cNvSpPr/>
      </xdr:nvSpPr>
      <xdr:spPr>
        <a:xfrm>
          <a:off x="1968500" y="166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138803</xdr:rowOff>
    </xdr:from>
    <xdr:ext cx="534377" cy="259045"/>
    <xdr:sp macro="" textlink="">
      <xdr:nvSpPr>
        <xdr:cNvPr id="258" name="テキスト ボックス 257"/>
        <xdr:cNvSpPr txBox="1"/>
      </xdr:nvSpPr>
      <xdr:spPr>
        <a:xfrm>
          <a:off x="1752111" y="167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43269</xdr:rowOff>
    </xdr:from>
    <xdr:to>
      <xdr:col>6</xdr:col>
      <xdr:colOff>38100</xdr:colOff>
      <xdr:row>97</xdr:row>
      <xdr:rowOff>144869</xdr:rowOff>
    </xdr:to>
    <xdr:sp macro="" textlink="">
      <xdr:nvSpPr>
        <xdr:cNvPr id="259" name="楕円 258"/>
        <xdr:cNvSpPr/>
      </xdr:nvSpPr>
      <xdr:spPr>
        <a:xfrm>
          <a:off x="1079500" y="166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135996</xdr:rowOff>
    </xdr:from>
    <xdr:ext cx="534377" cy="259045"/>
    <xdr:sp macro="" textlink="">
      <xdr:nvSpPr>
        <xdr:cNvPr id="260" name="テキスト ボックス 259"/>
        <xdr:cNvSpPr txBox="1"/>
      </xdr:nvSpPr>
      <xdr:spPr>
        <a:xfrm>
          <a:off x="863111" y="1676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76998</xdr:rowOff>
    </xdr:from>
    <xdr:to>
      <xdr:col>55</xdr:col>
      <xdr:colOff>0</xdr:colOff>
      <xdr:row>39</xdr:row>
      <xdr:rowOff>78305</xdr:rowOff>
    </xdr:to>
    <xdr:cxnSp macro="">
      <xdr:nvCxnSpPr>
        <xdr:cNvPr id="291" name="直線コネクタ 290"/>
        <xdr:cNvCxnSpPr/>
      </xdr:nvCxnSpPr>
      <xdr:spPr>
        <a:xfrm flipV="1">
          <a:off x="9639300" y="6763548"/>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77978</xdr:rowOff>
    </xdr:from>
    <xdr:to>
      <xdr:col>50</xdr:col>
      <xdr:colOff>114300</xdr:colOff>
      <xdr:row>39</xdr:row>
      <xdr:rowOff>78305</xdr:rowOff>
    </xdr:to>
    <xdr:cxnSp macro="">
      <xdr:nvCxnSpPr>
        <xdr:cNvPr id="294" name="直線コネクタ 293"/>
        <xdr:cNvCxnSpPr/>
      </xdr:nvCxnSpPr>
      <xdr:spPr>
        <a:xfrm>
          <a:off x="8750300" y="676452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69487</xdr:rowOff>
    </xdr:from>
    <xdr:to>
      <xdr:col>45</xdr:col>
      <xdr:colOff>177800</xdr:colOff>
      <xdr:row>39</xdr:row>
      <xdr:rowOff>77978</xdr:rowOff>
    </xdr:to>
    <xdr:cxnSp macro="">
      <xdr:nvCxnSpPr>
        <xdr:cNvPr id="297" name="直線コネクタ 296"/>
        <xdr:cNvCxnSpPr/>
      </xdr:nvCxnSpPr>
      <xdr:spPr>
        <a:xfrm>
          <a:off x="7861300" y="675603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28339</xdr:rowOff>
    </xdr:from>
    <xdr:to>
      <xdr:col>41</xdr:col>
      <xdr:colOff>50800</xdr:colOff>
      <xdr:row>39</xdr:row>
      <xdr:rowOff>69487</xdr:rowOff>
    </xdr:to>
    <xdr:cxnSp macro="">
      <xdr:nvCxnSpPr>
        <xdr:cNvPr id="300" name="直線コネクタ 299"/>
        <xdr:cNvCxnSpPr/>
      </xdr:nvCxnSpPr>
      <xdr:spPr>
        <a:xfrm>
          <a:off x="6972300" y="671488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26198</xdr:rowOff>
    </xdr:from>
    <xdr:to>
      <xdr:col>55</xdr:col>
      <xdr:colOff>50800</xdr:colOff>
      <xdr:row>39</xdr:row>
      <xdr:rowOff>127798</xdr:rowOff>
    </xdr:to>
    <xdr:sp macro="" textlink="">
      <xdr:nvSpPr>
        <xdr:cNvPr id="310" name="楕円 309"/>
        <xdr:cNvSpPr/>
      </xdr:nvSpPr>
      <xdr:spPr>
        <a:xfrm>
          <a:off x="104267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112575</xdr:rowOff>
    </xdr:from>
    <xdr:ext cx="313932" cy="259045"/>
    <xdr:sp macro="" textlink="">
      <xdr:nvSpPr>
        <xdr:cNvPr id="311" name="労働費該当値テキスト"/>
        <xdr:cNvSpPr txBox="1"/>
      </xdr:nvSpPr>
      <xdr:spPr>
        <a:xfrm>
          <a:off x="10528300" y="6627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27505</xdr:rowOff>
    </xdr:from>
    <xdr:to>
      <xdr:col>50</xdr:col>
      <xdr:colOff>165100</xdr:colOff>
      <xdr:row>39</xdr:row>
      <xdr:rowOff>129105</xdr:rowOff>
    </xdr:to>
    <xdr:sp macro="" textlink="">
      <xdr:nvSpPr>
        <xdr:cNvPr id="312" name="楕円 311"/>
        <xdr:cNvSpPr/>
      </xdr:nvSpPr>
      <xdr:spPr>
        <a:xfrm>
          <a:off x="9588500" y="67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120232</xdr:rowOff>
    </xdr:from>
    <xdr:ext cx="313932" cy="259045"/>
    <xdr:sp macro="" textlink="">
      <xdr:nvSpPr>
        <xdr:cNvPr id="313" name="テキスト ボックス 312"/>
        <xdr:cNvSpPr txBox="1"/>
      </xdr:nvSpPr>
      <xdr:spPr>
        <a:xfrm>
          <a:off x="9482333" y="6806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27178</xdr:rowOff>
    </xdr:from>
    <xdr:to>
      <xdr:col>46</xdr:col>
      <xdr:colOff>38100</xdr:colOff>
      <xdr:row>39</xdr:row>
      <xdr:rowOff>128778</xdr:rowOff>
    </xdr:to>
    <xdr:sp macro="" textlink="">
      <xdr:nvSpPr>
        <xdr:cNvPr id="314" name="楕円 313"/>
        <xdr:cNvSpPr/>
      </xdr:nvSpPr>
      <xdr:spPr>
        <a:xfrm>
          <a:off x="8699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119905</xdr:rowOff>
    </xdr:from>
    <xdr:ext cx="313932" cy="259045"/>
    <xdr:sp macro="" textlink="">
      <xdr:nvSpPr>
        <xdr:cNvPr id="315" name="テキスト ボックス 314"/>
        <xdr:cNvSpPr txBox="1"/>
      </xdr:nvSpPr>
      <xdr:spPr>
        <a:xfrm>
          <a:off x="8593333" y="680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18687</xdr:rowOff>
    </xdr:from>
    <xdr:to>
      <xdr:col>41</xdr:col>
      <xdr:colOff>101600</xdr:colOff>
      <xdr:row>39</xdr:row>
      <xdr:rowOff>120287</xdr:rowOff>
    </xdr:to>
    <xdr:sp macro="" textlink="">
      <xdr:nvSpPr>
        <xdr:cNvPr id="316" name="楕円 315"/>
        <xdr:cNvSpPr/>
      </xdr:nvSpPr>
      <xdr:spPr>
        <a:xfrm>
          <a:off x="7810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111414</xdr:rowOff>
    </xdr:from>
    <xdr:ext cx="313932" cy="259045"/>
    <xdr:sp macro="" textlink="">
      <xdr:nvSpPr>
        <xdr:cNvPr id="317" name="テキスト ボックス 316"/>
        <xdr:cNvSpPr txBox="1"/>
      </xdr:nvSpPr>
      <xdr:spPr>
        <a:xfrm>
          <a:off x="7704333" y="679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148989</xdr:rowOff>
    </xdr:from>
    <xdr:to>
      <xdr:col>36</xdr:col>
      <xdr:colOff>165100</xdr:colOff>
      <xdr:row>39</xdr:row>
      <xdr:rowOff>79139</xdr:rowOff>
    </xdr:to>
    <xdr:sp macro="" textlink="">
      <xdr:nvSpPr>
        <xdr:cNvPr id="318" name="楕円 317"/>
        <xdr:cNvSpPr/>
      </xdr:nvSpPr>
      <xdr:spPr>
        <a:xfrm>
          <a:off x="6921500" y="66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70266</xdr:rowOff>
    </xdr:from>
    <xdr:ext cx="378565" cy="259045"/>
    <xdr:sp macro="" textlink="">
      <xdr:nvSpPr>
        <xdr:cNvPr id="319" name="テキスト ボックス 318"/>
        <xdr:cNvSpPr txBox="1"/>
      </xdr:nvSpPr>
      <xdr:spPr>
        <a:xfrm>
          <a:off x="6783017" y="675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56566</xdr:rowOff>
    </xdr:from>
    <xdr:to>
      <xdr:col>55</xdr:col>
      <xdr:colOff>0</xdr:colOff>
      <xdr:row>57</xdr:row>
      <xdr:rowOff>61043</xdr:rowOff>
    </xdr:to>
    <xdr:cxnSp macro="">
      <xdr:nvCxnSpPr>
        <xdr:cNvPr id="348" name="直線コネクタ 347"/>
        <xdr:cNvCxnSpPr/>
      </xdr:nvCxnSpPr>
      <xdr:spPr>
        <a:xfrm flipV="1">
          <a:off x="9639300" y="9829216"/>
          <a:ext cx="8382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61043</xdr:rowOff>
    </xdr:from>
    <xdr:to>
      <xdr:col>50</xdr:col>
      <xdr:colOff>114300</xdr:colOff>
      <xdr:row>57</xdr:row>
      <xdr:rowOff>83941</xdr:rowOff>
    </xdr:to>
    <xdr:cxnSp macro="">
      <xdr:nvCxnSpPr>
        <xdr:cNvPr id="351" name="直線コネクタ 350"/>
        <xdr:cNvCxnSpPr/>
      </xdr:nvCxnSpPr>
      <xdr:spPr>
        <a:xfrm flipV="1">
          <a:off x="8750300" y="9833693"/>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83941</xdr:rowOff>
    </xdr:from>
    <xdr:to>
      <xdr:col>45</xdr:col>
      <xdr:colOff>177800</xdr:colOff>
      <xdr:row>57</xdr:row>
      <xdr:rowOff>102895</xdr:rowOff>
    </xdr:to>
    <xdr:cxnSp macro="">
      <xdr:nvCxnSpPr>
        <xdr:cNvPr id="354" name="直線コネクタ 353"/>
        <xdr:cNvCxnSpPr/>
      </xdr:nvCxnSpPr>
      <xdr:spPr>
        <a:xfrm flipV="1">
          <a:off x="7861300" y="9856591"/>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102895</xdr:rowOff>
    </xdr:from>
    <xdr:to>
      <xdr:col>41</xdr:col>
      <xdr:colOff>50800</xdr:colOff>
      <xdr:row>57</xdr:row>
      <xdr:rowOff>112478</xdr:rowOff>
    </xdr:to>
    <xdr:cxnSp macro="">
      <xdr:nvCxnSpPr>
        <xdr:cNvPr id="357" name="直線コネクタ 356"/>
        <xdr:cNvCxnSpPr/>
      </xdr:nvCxnSpPr>
      <xdr:spPr>
        <a:xfrm flipV="1">
          <a:off x="6972300" y="9875545"/>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5766</xdr:rowOff>
    </xdr:from>
    <xdr:to>
      <xdr:col>55</xdr:col>
      <xdr:colOff>50800</xdr:colOff>
      <xdr:row>57</xdr:row>
      <xdr:rowOff>107366</xdr:rowOff>
    </xdr:to>
    <xdr:sp macro="" textlink="">
      <xdr:nvSpPr>
        <xdr:cNvPr id="367" name="楕円 366"/>
        <xdr:cNvSpPr/>
      </xdr:nvSpPr>
      <xdr:spPr>
        <a:xfrm>
          <a:off x="10426700" y="97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155643</xdr:rowOff>
    </xdr:from>
    <xdr:ext cx="534377" cy="259045"/>
    <xdr:sp macro="" textlink="">
      <xdr:nvSpPr>
        <xdr:cNvPr id="368" name="農林水産業費該当値テキスト"/>
        <xdr:cNvSpPr txBox="1"/>
      </xdr:nvSpPr>
      <xdr:spPr>
        <a:xfrm>
          <a:off x="10528300"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10243</xdr:rowOff>
    </xdr:from>
    <xdr:to>
      <xdr:col>50</xdr:col>
      <xdr:colOff>165100</xdr:colOff>
      <xdr:row>57</xdr:row>
      <xdr:rowOff>111843</xdr:rowOff>
    </xdr:to>
    <xdr:sp macro="" textlink="">
      <xdr:nvSpPr>
        <xdr:cNvPr id="369" name="楕円 368"/>
        <xdr:cNvSpPr/>
      </xdr:nvSpPr>
      <xdr:spPr>
        <a:xfrm>
          <a:off x="9588500" y="97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102970</xdr:rowOff>
    </xdr:from>
    <xdr:ext cx="534377" cy="259045"/>
    <xdr:sp macro="" textlink="">
      <xdr:nvSpPr>
        <xdr:cNvPr id="370" name="テキスト ボックス 369"/>
        <xdr:cNvSpPr txBox="1"/>
      </xdr:nvSpPr>
      <xdr:spPr>
        <a:xfrm>
          <a:off x="9372111" y="98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33141</xdr:rowOff>
    </xdr:from>
    <xdr:to>
      <xdr:col>46</xdr:col>
      <xdr:colOff>38100</xdr:colOff>
      <xdr:row>57</xdr:row>
      <xdr:rowOff>134741</xdr:rowOff>
    </xdr:to>
    <xdr:sp macro="" textlink="">
      <xdr:nvSpPr>
        <xdr:cNvPr id="371" name="楕円 370"/>
        <xdr:cNvSpPr/>
      </xdr:nvSpPr>
      <xdr:spPr>
        <a:xfrm>
          <a:off x="8699500" y="98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125868</xdr:rowOff>
    </xdr:from>
    <xdr:ext cx="534377" cy="259045"/>
    <xdr:sp macro="" textlink="">
      <xdr:nvSpPr>
        <xdr:cNvPr id="372" name="テキスト ボックス 371"/>
        <xdr:cNvSpPr txBox="1"/>
      </xdr:nvSpPr>
      <xdr:spPr>
        <a:xfrm>
          <a:off x="8483111" y="98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52095</xdr:rowOff>
    </xdr:from>
    <xdr:to>
      <xdr:col>41</xdr:col>
      <xdr:colOff>101600</xdr:colOff>
      <xdr:row>57</xdr:row>
      <xdr:rowOff>153695</xdr:rowOff>
    </xdr:to>
    <xdr:sp macro="" textlink="">
      <xdr:nvSpPr>
        <xdr:cNvPr id="373" name="楕円 372"/>
        <xdr:cNvSpPr/>
      </xdr:nvSpPr>
      <xdr:spPr>
        <a:xfrm>
          <a:off x="7810500" y="98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170222</xdr:rowOff>
    </xdr:from>
    <xdr:ext cx="534377" cy="259045"/>
    <xdr:sp macro="" textlink="">
      <xdr:nvSpPr>
        <xdr:cNvPr id="374" name="テキスト ボックス 373"/>
        <xdr:cNvSpPr txBox="1"/>
      </xdr:nvSpPr>
      <xdr:spPr>
        <a:xfrm>
          <a:off x="7594111" y="95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61678</xdr:rowOff>
    </xdr:from>
    <xdr:to>
      <xdr:col>36</xdr:col>
      <xdr:colOff>165100</xdr:colOff>
      <xdr:row>57</xdr:row>
      <xdr:rowOff>163278</xdr:rowOff>
    </xdr:to>
    <xdr:sp macro="" textlink="">
      <xdr:nvSpPr>
        <xdr:cNvPr id="375" name="楕円 374"/>
        <xdr:cNvSpPr/>
      </xdr:nvSpPr>
      <xdr:spPr>
        <a:xfrm>
          <a:off x="6921500" y="98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8355</xdr:rowOff>
    </xdr:from>
    <xdr:ext cx="534377" cy="259045"/>
    <xdr:sp macro="" textlink="">
      <xdr:nvSpPr>
        <xdr:cNvPr id="376" name="テキスト ボックス 375"/>
        <xdr:cNvSpPr txBox="1"/>
      </xdr:nvSpPr>
      <xdr:spPr>
        <a:xfrm>
          <a:off x="6705111" y="960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102805</xdr:rowOff>
    </xdr:from>
    <xdr:to>
      <xdr:col>55</xdr:col>
      <xdr:colOff>0</xdr:colOff>
      <xdr:row>78</xdr:row>
      <xdr:rowOff>104724</xdr:rowOff>
    </xdr:to>
    <xdr:cxnSp macro="">
      <xdr:nvCxnSpPr>
        <xdr:cNvPr id="403" name="直線コネクタ 402"/>
        <xdr:cNvCxnSpPr/>
      </xdr:nvCxnSpPr>
      <xdr:spPr>
        <a:xfrm flipV="1">
          <a:off x="9639300" y="13475905"/>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76104</xdr:rowOff>
    </xdr:from>
    <xdr:to>
      <xdr:col>50</xdr:col>
      <xdr:colOff>114300</xdr:colOff>
      <xdr:row>78</xdr:row>
      <xdr:rowOff>104724</xdr:rowOff>
    </xdr:to>
    <xdr:cxnSp macro="">
      <xdr:nvCxnSpPr>
        <xdr:cNvPr id="406" name="直線コネクタ 405"/>
        <xdr:cNvCxnSpPr/>
      </xdr:nvCxnSpPr>
      <xdr:spPr>
        <a:xfrm>
          <a:off x="8750300" y="13449204"/>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76104</xdr:rowOff>
    </xdr:from>
    <xdr:to>
      <xdr:col>45</xdr:col>
      <xdr:colOff>177800</xdr:colOff>
      <xdr:row>78</xdr:row>
      <xdr:rowOff>103535</xdr:rowOff>
    </xdr:to>
    <xdr:cxnSp macro="">
      <xdr:nvCxnSpPr>
        <xdr:cNvPr id="409" name="直線コネクタ 408"/>
        <xdr:cNvCxnSpPr/>
      </xdr:nvCxnSpPr>
      <xdr:spPr>
        <a:xfrm flipV="1">
          <a:off x="7861300" y="13449204"/>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103192</xdr:rowOff>
    </xdr:from>
    <xdr:to>
      <xdr:col>41</xdr:col>
      <xdr:colOff>50800</xdr:colOff>
      <xdr:row>78</xdr:row>
      <xdr:rowOff>103535</xdr:rowOff>
    </xdr:to>
    <xdr:cxnSp macro="">
      <xdr:nvCxnSpPr>
        <xdr:cNvPr id="412" name="直線コネクタ 411"/>
        <xdr:cNvCxnSpPr/>
      </xdr:nvCxnSpPr>
      <xdr:spPr>
        <a:xfrm>
          <a:off x="6972300" y="1347629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52005</xdr:rowOff>
    </xdr:from>
    <xdr:to>
      <xdr:col>55</xdr:col>
      <xdr:colOff>50800</xdr:colOff>
      <xdr:row>78</xdr:row>
      <xdr:rowOff>153605</xdr:rowOff>
    </xdr:to>
    <xdr:sp macro="" textlink="">
      <xdr:nvSpPr>
        <xdr:cNvPr id="422" name="楕円 421"/>
        <xdr:cNvSpPr/>
      </xdr:nvSpPr>
      <xdr:spPr>
        <a:xfrm>
          <a:off x="10426700" y="134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138382</xdr:rowOff>
    </xdr:from>
    <xdr:ext cx="469744" cy="259045"/>
    <xdr:sp macro="" textlink="">
      <xdr:nvSpPr>
        <xdr:cNvPr id="423" name="商工費該当値テキスト"/>
        <xdr:cNvSpPr txBox="1"/>
      </xdr:nvSpPr>
      <xdr:spPr>
        <a:xfrm>
          <a:off x="10528300" y="1334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53924</xdr:rowOff>
    </xdr:from>
    <xdr:to>
      <xdr:col>50</xdr:col>
      <xdr:colOff>165100</xdr:colOff>
      <xdr:row>78</xdr:row>
      <xdr:rowOff>155524</xdr:rowOff>
    </xdr:to>
    <xdr:sp macro="" textlink="">
      <xdr:nvSpPr>
        <xdr:cNvPr id="424" name="楕円 423"/>
        <xdr:cNvSpPr/>
      </xdr:nvSpPr>
      <xdr:spPr>
        <a:xfrm>
          <a:off x="9588500" y="134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146651</xdr:rowOff>
    </xdr:from>
    <xdr:ext cx="469744" cy="259045"/>
    <xdr:sp macro="" textlink="">
      <xdr:nvSpPr>
        <xdr:cNvPr id="425" name="テキスト ボックス 424"/>
        <xdr:cNvSpPr txBox="1"/>
      </xdr:nvSpPr>
      <xdr:spPr>
        <a:xfrm>
          <a:off x="9404428" y="135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25304</xdr:rowOff>
    </xdr:from>
    <xdr:to>
      <xdr:col>46</xdr:col>
      <xdr:colOff>38100</xdr:colOff>
      <xdr:row>78</xdr:row>
      <xdr:rowOff>126904</xdr:rowOff>
    </xdr:to>
    <xdr:sp macro="" textlink="">
      <xdr:nvSpPr>
        <xdr:cNvPr id="426" name="楕円 425"/>
        <xdr:cNvSpPr/>
      </xdr:nvSpPr>
      <xdr:spPr>
        <a:xfrm>
          <a:off x="8699500" y="133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118031</xdr:rowOff>
    </xdr:from>
    <xdr:ext cx="469744" cy="259045"/>
    <xdr:sp macro="" textlink="">
      <xdr:nvSpPr>
        <xdr:cNvPr id="427" name="テキスト ボックス 426"/>
        <xdr:cNvSpPr txBox="1"/>
      </xdr:nvSpPr>
      <xdr:spPr>
        <a:xfrm>
          <a:off x="8515428" y="134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52735</xdr:rowOff>
    </xdr:from>
    <xdr:to>
      <xdr:col>41</xdr:col>
      <xdr:colOff>101600</xdr:colOff>
      <xdr:row>78</xdr:row>
      <xdr:rowOff>154335</xdr:rowOff>
    </xdr:to>
    <xdr:sp macro="" textlink="">
      <xdr:nvSpPr>
        <xdr:cNvPr id="428" name="楕円 427"/>
        <xdr:cNvSpPr/>
      </xdr:nvSpPr>
      <xdr:spPr>
        <a:xfrm>
          <a:off x="7810500" y="134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145462</xdr:rowOff>
    </xdr:from>
    <xdr:ext cx="469744" cy="259045"/>
    <xdr:sp macro="" textlink="">
      <xdr:nvSpPr>
        <xdr:cNvPr id="429" name="テキスト ボックス 428"/>
        <xdr:cNvSpPr txBox="1"/>
      </xdr:nvSpPr>
      <xdr:spPr>
        <a:xfrm>
          <a:off x="7626428" y="1351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52392</xdr:rowOff>
    </xdr:from>
    <xdr:to>
      <xdr:col>36</xdr:col>
      <xdr:colOff>165100</xdr:colOff>
      <xdr:row>78</xdr:row>
      <xdr:rowOff>153992</xdr:rowOff>
    </xdr:to>
    <xdr:sp macro="" textlink="">
      <xdr:nvSpPr>
        <xdr:cNvPr id="430" name="楕円 429"/>
        <xdr:cNvSpPr/>
      </xdr:nvSpPr>
      <xdr:spPr>
        <a:xfrm>
          <a:off x="6921500" y="134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145119</xdr:rowOff>
    </xdr:from>
    <xdr:ext cx="469744" cy="259045"/>
    <xdr:sp macro="" textlink="">
      <xdr:nvSpPr>
        <xdr:cNvPr id="431" name="テキスト ボックス 430"/>
        <xdr:cNvSpPr txBox="1"/>
      </xdr:nvSpPr>
      <xdr:spPr>
        <a:xfrm>
          <a:off x="6737428" y="1351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61770</xdr:rowOff>
    </xdr:from>
    <xdr:to>
      <xdr:col>55</xdr:col>
      <xdr:colOff>0</xdr:colOff>
      <xdr:row>98</xdr:row>
      <xdr:rowOff>107969</xdr:rowOff>
    </xdr:to>
    <xdr:cxnSp macro="">
      <xdr:nvCxnSpPr>
        <xdr:cNvPr id="462" name="直線コネクタ 461"/>
        <xdr:cNvCxnSpPr/>
      </xdr:nvCxnSpPr>
      <xdr:spPr>
        <a:xfrm flipV="1">
          <a:off x="9639300" y="16863870"/>
          <a:ext cx="8382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107969</xdr:rowOff>
    </xdr:from>
    <xdr:to>
      <xdr:col>50</xdr:col>
      <xdr:colOff>114300</xdr:colOff>
      <xdr:row>98</xdr:row>
      <xdr:rowOff>128313</xdr:rowOff>
    </xdr:to>
    <xdr:cxnSp macro="">
      <xdr:nvCxnSpPr>
        <xdr:cNvPr id="465" name="直線コネクタ 464"/>
        <xdr:cNvCxnSpPr/>
      </xdr:nvCxnSpPr>
      <xdr:spPr>
        <a:xfrm flipV="1">
          <a:off x="8750300" y="16910069"/>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64229</xdr:rowOff>
    </xdr:from>
    <xdr:to>
      <xdr:col>45</xdr:col>
      <xdr:colOff>177800</xdr:colOff>
      <xdr:row>98</xdr:row>
      <xdr:rowOff>128313</xdr:rowOff>
    </xdr:to>
    <xdr:cxnSp macro="">
      <xdr:nvCxnSpPr>
        <xdr:cNvPr id="468" name="直線コネクタ 467"/>
        <xdr:cNvCxnSpPr/>
      </xdr:nvCxnSpPr>
      <xdr:spPr>
        <a:xfrm>
          <a:off x="7861300" y="16866329"/>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26521</xdr:rowOff>
    </xdr:from>
    <xdr:to>
      <xdr:col>41</xdr:col>
      <xdr:colOff>50800</xdr:colOff>
      <xdr:row>98</xdr:row>
      <xdr:rowOff>64229</xdr:rowOff>
    </xdr:to>
    <xdr:cxnSp macro="">
      <xdr:nvCxnSpPr>
        <xdr:cNvPr id="471" name="直線コネクタ 470"/>
        <xdr:cNvCxnSpPr/>
      </xdr:nvCxnSpPr>
      <xdr:spPr>
        <a:xfrm>
          <a:off x="6972300" y="16828621"/>
          <a:ext cx="889000" cy="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10970</xdr:rowOff>
    </xdr:from>
    <xdr:to>
      <xdr:col>55</xdr:col>
      <xdr:colOff>50800</xdr:colOff>
      <xdr:row>98</xdr:row>
      <xdr:rowOff>112570</xdr:rowOff>
    </xdr:to>
    <xdr:sp macro="" textlink="">
      <xdr:nvSpPr>
        <xdr:cNvPr id="481" name="楕円 480"/>
        <xdr:cNvSpPr/>
      </xdr:nvSpPr>
      <xdr:spPr>
        <a:xfrm>
          <a:off x="10426700" y="168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97347</xdr:rowOff>
    </xdr:from>
    <xdr:ext cx="534377" cy="259045"/>
    <xdr:sp macro="" textlink="">
      <xdr:nvSpPr>
        <xdr:cNvPr id="482" name="土木費該当値テキスト"/>
        <xdr:cNvSpPr txBox="1"/>
      </xdr:nvSpPr>
      <xdr:spPr>
        <a:xfrm>
          <a:off x="10528300" y="167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57169</xdr:rowOff>
    </xdr:from>
    <xdr:to>
      <xdr:col>50</xdr:col>
      <xdr:colOff>165100</xdr:colOff>
      <xdr:row>98</xdr:row>
      <xdr:rowOff>158769</xdr:rowOff>
    </xdr:to>
    <xdr:sp macro="" textlink="">
      <xdr:nvSpPr>
        <xdr:cNvPr id="483" name="楕円 482"/>
        <xdr:cNvSpPr/>
      </xdr:nvSpPr>
      <xdr:spPr>
        <a:xfrm>
          <a:off x="9588500" y="168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149896</xdr:rowOff>
    </xdr:from>
    <xdr:ext cx="534377" cy="259045"/>
    <xdr:sp macro="" textlink="">
      <xdr:nvSpPr>
        <xdr:cNvPr id="484" name="テキスト ボックス 483"/>
        <xdr:cNvSpPr txBox="1"/>
      </xdr:nvSpPr>
      <xdr:spPr>
        <a:xfrm>
          <a:off x="9372111" y="169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77513</xdr:rowOff>
    </xdr:from>
    <xdr:to>
      <xdr:col>46</xdr:col>
      <xdr:colOff>38100</xdr:colOff>
      <xdr:row>99</xdr:row>
      <xdr:rowOff>7663</xdr:rowOff>
    </xdr:to>
    <xdr:sp macro="" textlink="">
      <xdr:nvSpPr>
        <xdr:cNvPr id="485" name="楕円 484"/>
        <xdr:cNvSpPr/>
      </xdr:nvSpPr>
      <xdr:spPr>
        <a:xfrm>
          <a:off x="8699500" y="168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170240</xdr:rowOff>
    </xdr:from>
    <xdr:ext cx="534377" cy="259045"/>
    <xdr:sp macro="" textlink="">
      <xdr:nvSpPr>
        <xdr:cNvPr id="486" name="テキスト ボックス 485"/>
        <xdr:cNvSpPr txBox="1"/>
      </xdr:nvSpPr>
      <xdr:spPr>
        <a:xfrm>
          <a:off x="8483111" y="1697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13429</xdr:rowOff>
    </xdr:from>
    <xdr:to>
      <xdr:col>41</xdr:col>
      <xdr:colOff>101600</xdr:colOff>
      <xdr:row>98</xdr:row>
      <xdr:rowOff>115029</xdr:rowOff>
    </xdr:to>
    <xdr:sp macro="" textlink="">
      <xdr:nvSpPr>
        <xdr:cNvPr id="487" name="楕円 486"/>
        <xdr:cNvSpPr/>
      </xdr:nvSpPr>
      <xdr:spPr>
        <a:xfrm>
          <a:off x="7810500" y="168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106156</xdr:rowOff>
    </xdr:from>
    <xdr:ext cx="534377" cy="259045"/>
    <xdr:sp macro="" textlink="">
      <xdr:nvSpPr>
        <xdr:cNvPr id="488" name="テキスト ボックス 487"/>
        <xdr:cNvSpPr txBox="1"/>
      </xdr:nvSpPr>
      <xdr:spPr>
        <a:xfrm>
          <a:off x="7594111" y="1690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147171</xdr:rowOff>
    </xdr:from>
    <xdr:to>
      <xdr:col>36</xdr:col>
      <xdr:colOff>165100</xdr:colOff>
      <xdr:row>98</xdr:row>
      <xdr:rowOff>77321</xdr:rowOff>
    </xdr:to>
    <xdr:sp macro="" textlink="">
      <xdr:nvSpPr>
        <xdr:cNvPr id="489" name="楕円 488"/>
        <xdr:cNvSpPr/>
      </xdr:nvSpPr>
      <xdr:spPr>
        <a:xfrm>
          <a:off x="6921500" y="167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68448</xdr:rowOff>
    </xdr:from>
    <xdr:ext cx="534377" cy="259045"/>
    <xdr:sp macro="" textlink="">
      <xdr:nvSpPr>
        <xdr:cNvPr id="490" name="テキスト ボックス 489"/>
        <xdr:cNvSpPr txBox="1"/>
      </xdr:nvSpPr>
      <xdr:spPr>
        <a:xfrm>
          <a:off x="6705111" y="168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117206</xdr:rowOff>
    </xdr:from>
    <xdr:to>
      <xdr:col>85</xdr:col>
      <xdr:colOff>127000</xdr:colOff>
      <xdr:row>37</xdr:row>
      <xdr:rowOff>125435</xdr:rowOff>
    </xdr:to>
    <xdr:cxnSp macro="">
      <xdr:nvCxnSpPr>
        <xdr:cNvPr id="518" name="直線コネクタ 517"/>
        <xdr:cNvCxnSpPr/>
      </xdr:nvCxnSpPr>
      <xdr:spPr>
        <a:xfrm flipV="1">
          <a:off x="15481300" y="646085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93614</xdr:rowOff>
    </xdr:from>
    <xdr:to>
      <xdr:col>81</xdr:col>
      <xdr:colOff>50800</xdr:colOff>
      <xdr:row>37</xdr:row>
      <xdr:rowOff>125435</xdr:rowOff>
    </xdr:to>
    <xdr:cxnSp macro="">
      <xdr:nvCxnSpPr>
        <xdr:cNvPr id="521" name="直線コネクタ 520"/>
        <xdr:cNvCxnSpPr/>
      </xdr:nvCxnSpPr>
      <xdr:spPr>
        <a:xfrm>
          <a:off x="14592300" y="6437264"/>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166446</xdr:rowOff>
    </xdr:from>
    <xdr:to>
      <xdr:col>76</xdr:col>
      <xdr:colOff>114300</xdr:colOff>
      <xdr:row>37</xdr:row>
      <xdr:rowOff>93614</xdr:rowOff>
    </xdr:to>
    <xdr:cxnSp macro="">
      <xdr:nvCxnSpPr>
        <xdr:cNvPr id="524" name="直線コネクタ 523"/>
        <xdr:cNvCxnSpPr/>
      </xdr:nvCxnSpPr>
      <xdr:spPr>
        <a:xfrm>
          <a:off x="13703300" y="6338646"/>
          <a:ext cx="8890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166446</xdr:rowOff>
    </xdr:from>
    <xdr:to>
      <xdr:col>71</xdr:col>
      <xdr:colOff>177800</xdr:colOff>
      <xdr:row>37</xdr:row>
      <xdr:rowOff>127310</xdr:rowOff>
    </xdr:to>
    <xdr:cxnSp macro="">
      <xdr:nvCxnSpPr>
        <xdr:cNvPr id="527" name="直線コネクタ 526"/>
        <xdr:cNvCxnSpPr/>
      </xdr:nvCxnSpPr>
      <xdr:spPr>
        <a:xfrm flipV="1">
          <a:off x="12814300" y="6338646"/>
          <a:ext cx="889000" cy="13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66406</xdr:rowOff>
    </xdr:from>
    <xdr:to>
      <xdr:col>85</xdr:col>
      <xdr:colOff>177800</xdr:colOff>
      <xdr:row>37</xdr:row>
      <xdr:rowOff>168005</xdr:rowOff>
    </xdr:to>
    <xdr:sp macro="" textlink="">
      <xdr:nvSpPr>
        <xdr:cNvPr id="537" name="楕円 536"/>
        <xdr:cNvSpPr/>
      </xdr:nvSpPr>
      <xdr:spPr>
        <a:xfrm>
          <a:off x="16268700" y="6410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44833</xdr:rowOff>
    </xdr:from>
    <xdr:ext cx="534377" cy="259045"/>
    <xdr:sp macro="" textlink="">
      <xdr:nvSpPr>
        <xdr:cNvPr id="538" name="消防費該当値テキスト"/>
        <xdr:cNvSpPr txBox="1"/>
      </xdr:nvSpPr>
      <xdr:spPr>
        <a:xfrm>
          <a:off x="16370300" y="638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74635</xdr:rowOff>
    </xdr:from>
    <xdr:to>
      <xdr:col>81</xdr:col>
      <xdr:colOff>101600</xdr:colOff>
      <xdr:row>38</xdr:row>
      <xdr:rowOff>4786</xdr:rowOff>
    </xdr:to>
    <xdr:sp macro="" textlink="">
      <xdr:nvSpPr>
        <xdr:cNvPr id="539" name="楕円 538"/>
        <xdr:cNvSpPr/>
      </xdr:nvSpPr>
      <xdr:spPr>
        <a:xfrm>
          <a:off x="15430500" y="641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167362</xdr:rowOff>
    </xdr:from>
    <xdr:ext cx="534377" cy="259045"/>
    <xdr:sp macro="" textlink="">
      <xdr:nvSpPr>
        <xdr:cNvPr id="540" name="テキスト ボックス 539"/>
        <xdr:cNvSpPr txBox="1"/>
      </xdr:nvSpPr>
      <xdr:spPr>
        <a:xfrm>
          <a:off x="15214111" y="65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42814</xdr:rowOff>
    </xdr:from>
    <xdr:to>
      <xdr:col>76</xdr:col>
      <xdr:colOff>165100</xdr:colOff>
      <xdr:row>37</xdr:row>
      <xdr:rowOff>144414</xdr:rowOff>
    </xdr:to>
    <xdr:sp macro="" textlink="">
      <xdr:nvSpPr>
        <xdr:cNvPr id="541" name="楕円 540"/>
        <xdr:cNvSpPr/>
      </xdr:nvSpPr>
      <xdr:spPr>
        <a:xfrm>
          <a:off x="14541500" y="63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135541</xdr:rowOff>
    </xdr:from>
    <xdr:ext cx="534377" cy="259045"/>
    <xdr:sp macro="" textlink="">
      <xdr:nvSpPr>
        <xdr:cNvPr id="542" name="テキスト ボックス 541"/>
        <xdr:cNvSpPr txBox="1"/>
      </xdr:nvSpPr>
      <xdr:spPr>
        <a:xfrm>
          <a:off x="14325111" y="64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115646</xdr:rowOff>
    </xdr:from>
    <xdr:to>
      <xdr:col>72</xdr:col>
      <xdr:colOff>38100</xdr:colOff>
      <xdr:row>37</xdr:row>
      <xdr:rowOff>45796</xdr:rowOff>
    </xdr:to>
    <xdr:sp macro="" textlink="">
      <xdr:nvSpPr>
        <xdr:cNvPr id="543" name="楕円 542"/>
        <xdr:cNvSpPr/>
      </xdr:nvSpPr>
      <xdr:spPr>
        <a:xfrm>
          <a:off x="13652500" y="62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36923</xdr:rowOff>
    </xdr:from>
    <xdr:ext cx="534377" cy="259045"/>
    <xdr:sp macro="" textlink="">
      <xdr:nvSpPr>
        <xdr:cNvPr id="544" name="テキスト ボックス 543"/>
        <xdr:cNvSpPr txBox="1"/>
      </xdr:nvSpPr>
      <xdr:spPr>
        <a:xfrm>
          <a:off x="13436111" y="63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76510</xdr:rowOff>
    </xdr:from>
    <xdr:to>
      <xdr:col>67</xdr:col>
      <xdr:colOff>101600</xdr:colOff>
      <xdr:row>38</xdr:row>
      <xdr:rowOff>6660</xdr:rowOff>
    </xdr:to>
    <xdr:sp macro="" textlink="">
      <xdr:nvSpPr>
        <xdr:cNvPr id="545" name="楕円 544"/>
        <xdr:cNvSpPr/>
      </xdr:nvSpPr>
      <xdr:spPr>
        <a:xfrm>
          <a:off x="12763500" y="64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169237</xdr:rowOff>
    </xdr:from>
    <xdr:ext cx="534377" cy="259045"/>
    <xdr:sp macro="" textlink="">
      <xdr:nvSpPr>
        <xdr:cNvPr id="546" name="テキスト ボックス 545"/>
        <xdr:cNvSpPr txBox="1"/>
      </xdr:nvSpPr>
      <xdr:spPr>
        <a:xfrm>
          <a:off x="12547111" y="65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111487</xdr:rowOff>
    </xdr:from>
    <xdr:to>
      <xdr:col>85</xdr:col>
      <xdr:colOff>127000</xdr:colOff>
      <xdr:row>57</xdr:row>
      <xdr:rowOff>156007</xdr:rowOff>
    </xdr:to>
    <xdr:cxnSp macro="">
      <xdr:nvCxnSpPr>
        <xdr:cNvPr id="576" name="直線コネクタ 575"/>
        <xdr:cNvCxnSpPr/>
      </xdr:nvCxnSpPr>
      <xdr:spPr>
        <a:xfrm>
          <a:off x="15481300" y="9884137"/>
          <a:ext cx="8382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111487</xdr:rowOff>
    </xdr:from>
    <xdr:to>
      <xdr:col>81</xdr:col>
      <xdr:colOff>50800</xdr:colOff>
      <xdr:row>57</xdr:row>
      <xdr:rowOff>132023</xdr:rowOff>
    </xdr:to>
    <xdr:cxnSp macro="">
      <xdr:nvCxnSpPr>
        <xdr:cNvPr id="579" name="直線コネクタ 578"/>
        <xdr:cNvCxnSpPr/>
      </xdr:nvCxnSpPr>
      <xdr:spPr>
        <a:xfrm flipV="1">
          <a:off x="14592300" y="988413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132023</xdr:rowOff>
    </xdr:from>
    <xdr:to>
      <xdr:col>76</xdr:col>
      <xdr:colOff>114300</xdr:colOff>
      <xdr:row>57</xdr:row>
      <xdr:rowOff>150082</xdr:rowOff>
    </xdr:to>
    <xdr:cxnSp macro="">
      <xdr:nvCxnSpPr>
        <xdr:cNvPr id="582" name="直線コネクタ 581"/>
        <xdr:cNvCxnSpPr/>
      </xdr:nvCxnSpPr>
      <xdr:spPr>
        <a:xfrm flipV="1">
          <a:off x="13703300" y="990467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140405</xdr:rowOff>
    </xdr:from>
    <xdr:to>
      <xdr:col>71</xdr:col>
      <xdr:colOff>177800</xdr:colOff>
      <xdr:row>57</xdr:row>
      <xdr:rowOff>150082</xdr:rowOff>
    </xdr:to>
    <xdr:cxnSp macro="">
      <xdr:nvCxnSpPr>
        <xdr:cNvPr id="585" name="直線コネクタ 584"/>
        <xdr:cNvCxnSpPr/>
      </xdr:nvCxnSpPr>
      <xdr:spPr>
        <a:xfrm>
          <a:off x="12814300" y="991305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105207</xdr:rowOff>
    </xdr:from>
    <xdr:to>
      <xdr:col>85</xdr:col>
      <xdr:colOff>177800</xdr:colOff>
      <xdr:row>58</xdr:row>
      <xdr:rowOff>35357</xdr:rowOff>
    </xdr:to>
    <xdr:sp macro="" textlink="">
      <xdr:nvSpPr>
        <xdr:cNvPr id="595" name="楕円 594"/>
        <xdr:cNvSpPr/>
      </xdr:nvSpPr>
      <xdr:spPr>
        <a:xfrm>
          <a:off x="16268700" y="98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20134</xdr:rowOff>
    </xdr:from>
    <xdr:ext cx="534377" cy="259045"/>
    <xdr:sp macro="" textlink="">
      <xdr:nvSpPr>
        <xdr:cNvPr id="596" name="教育費該当値テキスト"/>
        <xdr:cNvSpPr txBox="1"/>
      </xdr:nvSpPr>
      <xdr:spPr>
        <a:xfrm>
          <a:off x="16370300" y="97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60687</xdr:rowOff>
    </xdr:from>
    <xdr:to>
      <xdr:col>81</xdr:col>
      <xdr:colOff>101600</xdr:colOff>
      <xdr:row>57</xdr:row>
      <xdr:rowOff>162287</xdr:rowOff>
    </xdr:to>
    <xdr:sp macro="" textlink="">
      <xdr:nvSpPr>
        <xdr:cNvPr id="597" name="楕円 596"/>
        <xdr:cNvSpPr/>
      </xdr:nvSpPr>
      <xdr:spPr>
        <a:xfrm>
          <a:off x="15430500" y="98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153414</xdr:rowOff>
    </xdr:from>
    <xdr:ext cx="534377" cy="259045"/>
    <xdr:sp macro="" textlink="">
      <xdr:nvSpPr>
        <xdr:cNvPr id="598" name="テキスト ボックス 597"/>
        <xdr:cNvSpPr txBox="1"/>
      </xdr:nvSpPr>
      <xdr:spPr>
        <a:xfrm>
          <a:off x="15214111" y="992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81223</xdr:rowOff>
    </xdr:from>
    <xdr:to>
      <xdr:col>76</xdr:col>
      <xdr:colOff>165100</xdr:colOff>
      <xdr:row>58</xdr:row>
      <xdr:rowOff>11373</xdr:rowOff>
    </xdr:to>
    <xdr:sp macro="" textlink="">
      <xdr:nvSpPr>
        <xdr:cNvPr id="599" name="楕円 598"/>
        <xdr:cNvSpPr/>
      </xdr:nvSpPr>
      <xdr:spPr>
        <a:xfrm>
          <a:off x="14541500" y="98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2500</xdr:rowOff>
    </xdr:from>
    <xdr:ext cx="534377" cy="259045"/>
    <xdr:sp macro="" textlink="">
      <xdr:nvSpPr>
        <xdr:cNvPr id="600" name="テキスト ボックス 599"/>
        <xdr:cNvSpPr txBox="1"/>
      </xdr:nvSpPr>
      <xdr:spPr>
        <a:xfrm>
          <a:off x="14325111" y="99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99282</xdr:rowOff>
    </xdr:from>
    <xdr:to>
      <xdr:col>72</xdr:col>
      <xdr:colOff>38100</xdr:colOff>
      <xdr:row>58</xdr:row>
      <xdr:rowOff>29432</xdr:rowOff>
    </xdr:to>
    <xdr:sp macro="" textlink="">
      <xdr:nvSpPr>
        <xdr:cNvPr id="601" name="楕円 600"/>
        <xdr:cNvSpPr/>
      </xdr:nvSpPr>
      <xdr:spPr>
        <a:xfrm>
          <a:off x="13652500" y="98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20559</xdr:rowOff>
    </xdr:from>
    <xdr:ext cx="534377" cy="259045"/>
    <xdr:sp macro="" textlink="">
      <xdr:nvSpPr>
        <xdr:cNvPr id="602" name="テキスト ボックス 601"/>
        <xdr:cNvSpPr txBox="1"/>
      </xdr:nvSpPr>
      <xdr:spPr>
        <a:xfrm>
          <a:off x="13436111" y="996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89605</xdr:rowOff>
    </xdr:from>
    <xdr:to>
      <xdr:col>67</xdr:col>
      <xdr:colOff>101600</xdr:colOff>
      <xdr:row>58</xdr:row>
      <xdr:rowOff>19755</xdr:rowOff>
    </xdr:to>
    <xdr:sp macro="" textlink="">
      <xdr:nvSpPr>
        <xdr:cNvPr id="603" name="楕円 602"/>
        <xdr:cNvSpPr/>
      </xdr:nvSpPr>
      <xdr:spPr>
        <a:xfrm>
          <a:off x="12763500" y="98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10882</xdr:rowOff>
    </xdr:from>
    <xdr:ext cx="534377" cy="259045"/>
    <xdr:sp macro="" textlink="">
      <xdr:nvSpPr>
        <xdr:cNvPr id="604" name="テキスト ボックス 603"/>
        <xdr:cNvSpPr txBox="1"/>
      </xdr:nvSpPr>
      <xdr:spPr>
        <a:xfrm>
          <a:off x="12547111" y="99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5"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118224</xdr:rowOff>
    </xdr:from>
    <xdr:to>
      <xdr:col>85</xdr:col>
      <xdr:colOff>127000</xdr:colOff>
      <xdr:row>96</xdr:row>
      <xdr:rowOff>118923</xdr:rowOff>
    </xdr:to>
    <xdr:cxnSp macro="">
      <xdr:nvCxnSpPr>
        <xdr:cNvPr id="692" name="直線コネクタ 691"/>
        <xdr:cNvCxnSpPr/>
      </xdr:nvCxnSpPr>
      <xdr:spPr>
        <a:xfrm flipV="1">
          <a:off x="15481300" y="16577424"/>
          <a:ext cx="8382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118923</xdr:rowOff>
    </xdr:from>
    <xdr:to>
      <xdr:col>81</xdr:col>
      <xdr:colOff>50800</xdr:colOff>
      <xdr:row>96</xdr:row>
      <xdr:rowOff>145262</xdr:rowOff>
    </xdr:to>
    <xdr:cxnSp macro="">
      <xdr:nvCxnSpPr>
        <xdr:cNvPr id="695" name="直線コネクタ 694"/>
        <xdr:cNvCxnSpPr/>
      </xdr:nvCxnSpPr>
      <xdr:spPr>
        <a:xfrm flipV="1">
          <a:off x="14592300" y="16578123"/>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145262</xdr:rowOff>
    </xdr:from>
    <xdr:to>
      <xdr:col>76</xdr:col>
      <xdr:colOff>114300</xdr:colOff>
      <xdr:row>96</xdr:row>
      <xdr:rowOff>150267</xdr:rowOff>
    </xdr:to>
    <xdr:cxnSp macro="">
      <xdr:nvCxnSpPr>
        <xdr:cNvPr id="698" name="直線コネクタ 697"/>
        <xdr:cNvCxnSpPr/>
      </xdr:nvCxnSpPr>
      <xdr:spPr>
        <a:xfrm flipV="1">
          <a:off x="13703300" y="16604462"/>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150267</xdr:rowOff>
    </xdr:from>
    <xdr:to>
      <xdr:col>71</xdr:col>
      <xdr:colOff>177800</xdr:colOff>
      <xdr:row>96</xdr:row>
      <xdr:rowOff>159258</xdr:rowOff>
    </xdr:to>
    <xdr:cxnSp macro="">
      <xdr:nvCxnSpPr>
        <xdr:cNvPr id="701" name="直線コネクタ 700"/>
        <xdr:cNvCxnSpPr/>
      </xdr:nvCxnSpPr>
      <xdr:spPr>
        <a:xfrm flipV="1">
          <a:off x="12814300" y="16609467"/>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5" name="テキスト ボックス 704"/>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67424</xdr:rowOff>
    </xdr:from>
    <xdr:to>
      <xdr:col>85</xdr:col>
      <xdr:colOff>177800</xdr:colOff>
      <xdr:row>96</xdr:row>
      <xdr:rowOff>169024</xdr:rowOff>
    </xdr:to>
    <xdr:sp macro="" textlink="">
      <xdr:nvSpPr>
        <xdr:cNvPr id="711" name="楕円 710"/>
        <xdr:cNvSpPr/>
      </xdr:nvSpPr>
      <xdr:spPr>
        <a:xfrm>
          <a:off x="16268700" y="165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45851</xdr:rowOff>
    </xdr:from>
    <xdr:ext cx="534377" cy="259045"/>
    <xdr:sp macro="" textlink="">
      <xdr:nvSpPr>
        <xdr:cNvPr id="712" name="公債費該当値テキスト"/>
        <xdr:cNvSpPr txBox="1"/>
      </xdr:nvSpPr>
      <xdr:spPr>
        <a:xfrm>
          <a:off x="16370300" y="165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68123</xdr:rowOff>
    </xdr:from>
    <xdr:to>
      <xdr:col>81</xdr:col>
      <xdr:colOff>101600</xdr:colOff>
      <xdr:row>96</xdr:row>
      <xdr:rowOff>169723</xdr:rowOff>
    </xdr:to>
    <xdr:sp macro="" textlink="">
      <xdr:nvSpPr>
        <xdr:cNvPr id="713" name="楕円 712"/>
        <xdr:cNvSpPr/>
      </xdr:nvSpPr>
      <xdr:spPr>
        <a:xfrm>
          <a:off x="15430500" y="165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160850</xdr:rowOff>
    </xdr:from>
    <xdr:ext cx="534377" cy="259045"/>
    <xdr:sp macro="" textlink="">
      <xdr:nvSpPr>
        <xdr:cNvPr id="714" name="テキスト ボックス 713"/>
        <xdr:cNvSpPr txBox="1"/>
      </xdr:nvSpPr>
      <xdr:spPr>
        <a:xfrm>
          <a:off x="15214111" y="166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94462</xdr:rowOff>
    </xdr:from>
    <xdr:to>
      <xdr:col>76</xdr:col>
      <xdr:colOff>165100</xdr:colOff>
      <xdr:row>97</xdr:row>
      <xdr:rowOff>24612</xdr:rowOff>
    </xdr:to>
    <xdr:sp macro="" textlink="">
      <xdr:nvSpPr>
        <xdr:cNvPr id="715" name="楕円 714"/>
        <xdr:cNvSpPr/>
      </xdr:nvSpPr>
      <xdr:spPr>
        <a:xfrm>
          <a:off x="14541500" y="1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15739</xdr:rowOff>
    </xdr:from>
    <xdr:ext cx="534377" cy="259045"/>
    <xdr:sp macro="" textlink="">
      <xdr:nvSpPr>
        <xdr:cNvPr id="716" name="テキスト ボックス 715"/>
        <xdr:cNvSpPr txBox="1"/>
      </xdr:nvSpPr>
      <xdr:spPr>
        <a:xfrm>
          <a:off x="14325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99467</xdr:rowOff>
    </xdr:from>
    <xdr:to>
      <xdr:col>72</xdr:col>
      <xdr:colOff>38100</xdr:colOff>
      <xdr:row>97</xdr:row>
      <xdr:rowOff>29617</xdr:rowOff>
    </xdr:to>
    <xdr:sp macro="" textlink="">
      <xdr:nvSpPr>
        <xdr:cNvPr id="717" name="楕円 716"/>
        <xdr:cNvSpPr/>
      </xdr:nvSpPr>
      <xdr:spPr>
        <a:xfrm>
          <a:off x="13652500" y="165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20744</xdr:rowOff>
    </xdr:from>
    <xdr:ext cx="534377" cy="259045"/>
    <xdr:sp macro="" textlink="">
      <xdr:nvSpPr>
        <xdr:cNvPr id="718" name="テキスト ボックス 717"/>
        <xdr:cNvSpPr txBox="1"/>
      </xdr:nvSpPr>
      <xdr:spPr>
        <a:xfrm>
          <a:off x="13436111" y="166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108458</xdr:rowOff>
    </xdr:from>
    <xdr:to>
      <xdr:col>67</xdr:col>
      <xdr:colOff>101600</xdr:colOff>
      <xdr:row>97</xdr:row>
      <xdr:rowOff>38608</xdr:rowOff>
    </xdr:to>
    <xdr:sp macro="" textlink="">
      <xdr:nvSpPr>
        <xdr:cNvPr id="719" name="楕円 718"/>
        <xdr:cNvSpPr/>
      </xdr:nvSpPr>
      <xdr:spPr>
        <a:xfrm>
          <a:off x="12763500" y="165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29735</xdr:rowOff>
    </xdr:from>
    <xdr:ext cx="534377" cy="259045"/>
    <xdr:sp macro="" textlink="">
      <xdr:nvSpPr>
        <xdr:cNvPr id="720" name="テキスト ボックス 719"/>
        <xdr:cNvSpPr txBox="1"/>
      </xdr:nvSpPr>
      <xdr:spPr>
        <a:xfrm>
          <a:off x="12547111" y="166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総務費では財政調整基金からの積み替えで公共事業整備基金積立金の増額に伴い増額となった。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土木費では親水公園東ゾーン整備工事、新設道路改良工事といった、平成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年度の特徴的な工事等に伴い増額となった。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民生費で障害者総合支援給付費の増、経済対策臨時福祉給付金の皆増に伴って増額となった。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標準財政規模は普通交付税の減により減少しているが、財政調整基金や公共施設整備基金からの繰入や財政措置が有利な地方債の活用をしていくことで対応する。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財政調整基金は、前年度余剰金の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相当額である</a:t>
          </a:r>
          <a:r>
            <a:rPr kumimoji="1" lang="en-US" altLang="ja-JP" sz="1200">
              <a:latin typeface="ＭＳ ゴシック" pitchFamily="49" charset="-128"/>
              <a:ea typeface="ＭＳ ゴシック" pitchFamily="49" charset="-128"/>
            </a:rPr>
            <a:t>495</a:t>
          </a:r>
          <a:r>
            <a:rPr kumimoji="1" lang="ja-JP" altLang="en-US" sz="1200">
              <a:latin typeface="ＭＳ ゴシック" pitchFamily="49" charset="-128"/>
              <a:ea typeface="ＭＳ ゴシック" pitchFamily="49" charset="-128"/>
            </a:rPr>
            <a:t>百万円を積立てた。実質収支額は歳出の増に伴ったこともあり前年対比で減少となった。また、今後の公共施設老朽化対策に備えるため、公共事業整備基金に積み替え（積立て）を行ったことで、財政調整基金取り崩し額が増え、実質単年度収支は減とな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年度も市の全会計において黒字となった。</a:t>
          </a:r>
        </a:p>
        <a:p>
          <a:r>
            <a:rPr kumimoji="1" lang="ja-JP" altLang="en-US" sz="1400">
              <a:latin typeface="ＭＳ ゴシック" pitchFamily="49" charset="-128"/>
              <a:ea typeface="ＭＳ ゴシック" pitchFamily="49" charset="-128"/>
            </a:rPr>
            <a:t>　今後の課題として各会計に対する繰出金の繰出基準の見直し、独立採算性における整備が必要であることからも、各会計においてさらなる経常収支の拡充と経常経費支出の削減を図り、引き続き黒字化を維持していき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23128723</v>
      </c>
      <c r="BO4" s="410"/>
      <c r="BP4" s="410"/>
      <c r="BQ4" s="410"/>
      <c r="BR4" s="410"/>
      <c r="BS4" s="410"/>
      <c r="BT4" s="410"/>
      <c r="BU4" s="411"/>
      <c r="BV4" s="409">
        <v>22329819</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4.7</v>
      </c>
      <c r="CU4" s="416"/>
      <c r="CV4" s="416"/>
      <c r="CW4" s="416"/>
      <c r="CX4" s="416"/>
      <c r="CY4" s="416"/>
      <c r="CZ4" s="416"/>
      <c r="DA4" s="417"/>
      <c r="DB4" s="415">
        <v>5.7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22285625</v>
      </c>
      <c r="BO5" s="447"/>
      <c r="BP5" s="447"/>
      <c r="BQ5" s="447"/>
      <c r="BR5" s="447"/>
      <c r="BS5" s="447"/>
      <c r="BT5" s="447"/>
      <c r="BU5" s="448"/>
      <c r="BV5" s="446">
        <v>21379377</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87.8</v>
      </c>
      <c r="CU5" s="444"/>
      <c r="CV5" s="444"/>
      <c r="CW5" s="444"/>
      <c r="CX5" s="444"/>
      <c r="CY5" s="444"/>
      <c r="CZ5" s="444"/>
      <c r="DA5" s="445"/>
      <c r="DB5" s="443">
        <v>86</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89</v>
      </c>
      <c r="AV6" s="479"/>
      <c r="AW6" s="479"/>
      <c r="AX6" s="479"/>
      <c r="AY6" s="480" t="s">
        <v>97</v>
      </c>
      <c r="AZ6" s="481"/>
      <c r="BA6" s="481"/>
      <c r="BB6" s="481"/>
      <c r="BC6" s="481"/>
      <c r="BD6" s="481"/>
      <c r="BE6" s="481"/>
      <c r="BF6" s="481"/>
      <c r="BG6" s="481"/>
      <c r="BH6" s="481"/>
      <c r="BI6" s="481"/>
      <c r="BJ6" s="481"/>
      <c r="BK6" s="481"/>
      <c r="BL6" s="481"/>
      <c r="BM6" s="482"/>
      <c r="BN6" s="446">
        <v>843098</v>
      </c>
      <c r="BO6" s="447"/>
      <c r="BP6" s="447"/>
      <c r="BQ6" s="447"/>
      <c r="BR6" s="447"/>
      <c r="BS6" s="447"/>
      <c r="BT6" s="447"/>
      <c r="BU6" s="448"/>
      <c r="BV6" s="446">
        <v>950442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90.8</v>
      </c>
      <c r="CU6" s="484"/>
      <c r="CV6" s="484"/>
      <c r="CW6" s="484"/>
      <c r="CX6" s="484"/>
      <c r="CY6" s="484"/>
      <c r="CZ6" s="484"/>
      <c r="DA6" s="485"/>
      <c r="DB6" s="483">
        <v>88.9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132856</v>
      </c>
      <c r="BO7" s="447"/>
      <c r="BP7" s="447"/>
      <c r="BQ7" s="447"/>
      <c r="BR7" s="447"/>
      <c r="BS7" s="447"/>
      <c r="BT7" s="447"/>
      <c r="BU7" s="448"/>
      <c r="BV7" s="446">
        <v>83806</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15111786</v>
      </c>
      <c r="CU7" s="447"/>
      <c r="CV7" s="447"/>
      <c r="CW7" s="447"/>
      <c r="CX7" s="447"/>
      <c r="CY7" s="447"/>
      <c r="CZ7" s="447"/>
      <c r="DA7" s="448"/>
      <c r="DB7" s="446">
        <v>15272083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710242</v>
      </c>
      <c r="BO8" s="447"/>
      <c r="BP8" s="447"/>
      <c r="BQ8" s="447"/>
      <c r="BR8" s="447"/>
      <c r="BS8" s="447"/>
      <c r="BT8" s="447"/>
      <c r="BU8" s="448"/>
      <c r="BV8" s="446">
        <v>866636</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63088</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-156394</v>
      </c>
      <c r="BO9" s="447"/>
      <c r="BP9" s="447"/>
      <c r="BQ9" s="447"/>
      <c r="BR9" s="447"/>
      <c r="BS9" s="447"/>
      <c r="BT9" s="447"/>
      <c r="BU9" s="448"/>
      <c r="BV9" s="446">
        <v>-150827</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12.5</v>
      </c>
      <c r="CU9" s="444"/>
      <c r="CV9" s="444"/>
      <c r="CW9" s="444"/>
      <c r="CX9" s="444"/>
      <c r="CY9" s="444"/>
      <c r="CZ9" s="444"/>
      <c r="DA9" s="445"/>
      <c r="DB9" s="443">
        <v>13.4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64978</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495105</v>
      </c>
      <c r="BO10" s="447"/>
      <c r="BP10" s="447"/>
      <c r="BQ10" s="447"/>
      <c r="BR10" s="447"/>
      <c r="BS10" s="447"/>
      <c r="BT10" s="447"/>
      <c r="BU10" s="448"/>
      <c r="BV10" s="446">
        <v>586616</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104</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63795</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946118</v>
      </c>
      <c r="BO12" s="447"/>
      <c r="BP12" s="447"/>
      <c r="BQ12" s="447"/>
      <c r="BR12" s="447"/>
      <c r="BS12" s="447"/>
      <c r="BT12" s="447"/>
      <c r="BU12" s="448"/>
      <c r="BV12" s="446">
        <v>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135</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136</v>
      </c>
      <c r="N13" s="535"/>
      <c r="O13" s="535"/>
      <c r="P13" s="535"/>
      <c r="Q13" s="536"/>
      <c r="R13" s="527">
        <v>63009</v>
      </c>
      <c r="S13" s="528"/>
      <c r="T13" s="528"/>
      <c r="U13" s="528"/>
      <c r="V13" s="529"/>
      <c r="W13" s="462" t="s">
        <v>137</v>
      </c>
      <c r="X13" s="463"/>
      <c r="Y13" s="463"/>
      <c r="Z13" s="463"/>
      <c r="AA13" s="463"/>
      <c r="AB13" s="453"/>
      <c r="AC13" s="497">
        <v>2524</v>
      </c>
      <c r="AD13" s="498"/>
      <c r="AE13" s="498"/>
      <c r="AF13" s="498"/>
      <c r="AG13" s="537"/>
      <c r="AH13" s="497">
        <v>2864</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-607407</v>
      </c>
      <c r="BO13" s="447"/>
      <c r="BP13" s="447"/>
      <c r="BQ13" s="447"/>
      <c r="BR13" s="447"/>
      <c r="BS13" s="447"/>
      <c r="BT13" s="447"/>
      <c r="BU13" s="448"/>
      <c r="BV13" s="446">
        <v>435789</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4</v>
      </c>
      <c r="CU13" s="444"/>
      <c r="CV13" s="444"/>
      <c r="CW13" s="444"/>
      <c r="CX13" s="444"/>
      <c r="CY13" s="444"/>
      <c r="CZ13" s="444"/>
      <c r="DA13" s="445"/>
      <c r="DB13" s="443">
        <v>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142</v>
      </c>
      <c r="M14" s="525"/>
      <c r="N14" s="525"/>
      <c r="O14" s="525"/>
      <c r="P14" s="525"/>
      <c r="Q14" s="526"/>
      <c r="R14" s="527">
        <v>64239</v>
      </c>
      <c r="S14" s="528"/>
      <c r="T14" s="528"/>
      <c r="U14" s="528"/>
      <c r="V14" s="529"/>
      <c r="W14" s="436"/>
      <c r="X14" s="437"/>
      <c r="Y14" s="437"/>
      <c r="Z14" s="437"/>
      <c r="AA14" s="437"/>
      <c r="AB14" s="426"/>
      <c r="AC14" s="530">
        <v>8.1999999999999993</v>
      </c>
      <c r="AD14" s="531"/>
      <c r="AE14" s="531"/>
      <c r="AF14" s="531"/>
      <c r="AG14" s="532"/>
      <c r="AH14" s="530">
        <v>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143</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144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145</v>
      </c>
      <c r="N15" s="535"/>
      <c r="O15" s="535"/>
      <c r="P15" s="535"/>
      <c r="Q15" s="536"/>
      <c r="R15" s="527">
        <v>63503</v>
      </c>
      <c r="S15" s="528"/>
      <c r="T15" s="528"/>
      <c r="U15" s="528"/>
      <c r="V15" s="529"/>
      <c r="W15" s="462" t="s">
        <v>146</v>
      </c>
      <c r="X15" s="463"/>
      <c r="Y15" s="463"/>
      <c r="Z15" s="463"/>
      <c r="AA15" s="463"/>
      <c r="AB15" s="453"/>
      <c r="AC15" s="497">
        <v>9351</v>
      </c>
      <c r="AD15" s="498"/>
      <c r="AE15" s="498"/>
      <c r="AF15" s="498"/>
      <c r="AG15" s="537"/>
      <c r="AH15" s="497">
        <v>9580</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7191224</v>
      </c>
      <c r="BO15" s="410"/>
      <c r="BP15" s="410"/>
      <c r="BQ15" s="410"/>
      <c r="BR15" s="410"/>
      <c r="BS15" s="410"/>
      <c r="BT15" s="410"/>
      <c r="BU15" s="411"/>
      <c r="BV15" s="409">
        <v>7107404</v>
      </c>
      <c r="BW15" s="410"/>
      <c r="BX15" s="410"/>
      <c r="BY15" s="410"/>
      <c r="BZ15" s="410"/>
      <c r="CA15" s="410"/>
      <c r="CB15" s="410"/>
      <c r="CC15" s="411"/>
      <c r="CD15" s="544" t="s">
        <v>148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149</v>
      </c>
      <c r="M16" s="555"/>
      <c r="N16" s="555"/>
      <c r="O16" s="555"/>
      <c r="P16" s="555"/>
      <c r="Q16" s="556"/>
      <c r="R16" s="547" t="s">
        <v>150</v>
      </c>
      <c r="S16" s="548"/>
      <c r="T16" s="548"/>
      <c r="U16" s="548"/>
      <c r="V16" s="549"/>
      <c r="W16" s="436"/>
      <c r="X16" s="437"/>
      <c r="Y16" s="437"/>
      <c r="Z16" s="437"/>
      <c r="AA16" s="437"/>
      <c r="AB16" s="426"/>
      <c r="AC16" s="530">
        <v>30.2</v>
      </c>
      <c r="AD16" s="531"/>
      <c r="AE16" s="531"/>
      <c r="AF16" s="531"/>
      <c r="AG16" s="532"/>
      <c r="AH16" s="530">
        <v>30</v>
      </c>
      <c r="AI16" s="531"/>
      <c r="AJ16" s="531"/>
      <c r="AK16" s="531"/>
      <c r="AL16" s="533"/>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11395727</v>
      </c>
      <c r="BO16" s="447"/>
      <c r="BP16" s="447"/>
      <c r="BQ16" s="447"/>
      <c r="BR16" s="447"/>
      <c r="BS16" s="447"/>
      <c r="BT16" s="447"/>
      <c r="BU16" s="448"/>
      <c r="BV16" s="446">
        <v>11309896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152</v>
      </c>
      <c r="N17" s="551"/>
      <c r="O17" s="551"/>
      <c r="P17" s="551"/>
      <c r="Q17" s="552"/>
      <c r="R17" s="547" t="s">
        <v>153</v>
      </c>
      <c r="S17" s="548"/>
      <c r="T17" s="548"/>
      <c r="U17" s="548"/>
      <c r="V17" s="549"/>
      <c r="W17" s="462" t="s">
        <v>154</v>
      </c>
      <c r="X17" s="463"/>
      <c r="Y17" s="463"/>
      <c r="Z17" s="463"/>
      <c r="AA17" s="463"/>
      <c r="AB17" s="453"/>
      <c r="AC17" s="497">
        <v>19076</v>
      </c>
      <c r="AD17" s="498"/>
      <c r="AE17" s="498"/>
      <c r="AF17" s="498"/>
      <c r="AG17" s="537"/>
      <c r="AH17" s="497">
        <v>19473</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9124974</v>
      </c>
      <c r="BO17" s="447"/>
      <c r="BP17" s="447"/>
      <c r="BQ17" s="447"/>
      <c r="BR17" s="447"/>
      <c r="BS17" s="447"/>
      <c r="BT17" s="447"/>
      <c r="BU17" s="448"/>
      <c r="BV17" s="446">
        <v>8987907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156</v>
      </c>
      <c r="C18" s="489"/>
      <c r="D18" s="489"/>
      <c r="E18" s="558"/>
      <c r="F18" s="558"/>
      <c r="G18" s="558"/>
      <c r="H18" s="558"/>
      <c r="I18" s="558"/>
      <c r="J18" s="558"/>
      <c r="K18" s="558"/>
      <c r="L18" s="559">
        <v>66.7</v>
      </c>
      <c r="M18" s="559"/>
      <c r="N18" s="559"/>
      <c r="O18" s="559"/>
      <c r="P18" s="559"/>
      <c r="Q18" s="559"/>
      <c r="R18" s="560"/>
      <c r="S18" s="560"/>
      <c r="T18" s="560"/>
      <c r="U18" s="560"/>
      <c r="V18" s="561"/>
      <c r="W18" s="464"/>
      <c r="X18" s="465"/>
      <c r="Y18" s="465"/>
      <c r="Z18" s="465"/>
      <c r="AA18" s="465"/>
      <c r="AB18" s="456"/>
      <c r="AC18" s="562">
        <v>61.6</v>
      </c>
      <c r="AD18" s="563"/>
      <c r="AE18" s="563"/>
      <c r="AF18" s="563"/>
      <c r="AG18" s="564"/>
      <c r="AH18" s="562">
        <v>61</v>
      </c>
      <c r="AI18" s="563"/>
      <c r="AJ18" s="563"/>
      <c r="AK18" s="563"/>
      <c r="AL18" s="565"/>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13151229</v>
      </c>
      <c r="BO18" s="447"/>
      <c r="BP18" s="447"/>
      <c r="BQ18" s="447"/>
      <c r="BR18" s="447"/>
      <c r="BS18" s="447"/>
      <c r="BT18" s="447"/>
      <c r="BU18" s="448"/>
      <c r="BV18" s="446">
        <v>12947761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158</v>
      </c>
      <c r="C19" s="489"/>
      <c r="D19" s="489"/>
      <c r="E19" s="558"/>
      <c r="F19" s="558"/>
      <c r="G19" s="558"/>
      <c r="H19" s="558"/>
      <c r="I19" s="558"/>
      <c r="J19" s="558"/>
      <c r="K19" s="558"/>
      <c r="L19" s="566">
        <v>946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17564814</v>
      </c>
      <c r="BO19" s="447"/>
      <c r="BP19" s="447"/>
      <c r="BQ19" s="447"/>
      <c r="BR19" s="447"/>
      <c r="BS19" s="447"/>
      <c r="BT19" s="447"/>
      <c r="BU19" s="448"/>
      <c r="BV19" s="446">
        <v>16660725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160</v>
      </c>
      <c r="C20" s="489"/>
      <c r="D20" s="489"/>
      <c r="E20" s="558"/>
      <c r="F20" s="558"/>
      <c r="G20" s="558"/>
      <c r="H20" s="558"/>
      <c r="I20" s="558"/>
      <c r="J20" s="558"/>
      <c r="K20" s="558"/>
      <c r="L20" s="566">
        <v>21131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161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162</v>
      </c>
      <c r="C22" s="581"/>
      <c r="D22" s="582"/>
      <c r="E22" s="458" t="s">
        <v>1</v>
      </c>
      <c r="F22" s="463"/>
      <c r="G22" s="463"/>
      <c r="H22" s="463"/>
      <c r="I22" s="463"/>
      <c r="J22" s="463"/>
      <c r="K22" s="453"/>
      <c r="L22" s="458" t="s">
        <v>163</v>
      </c>
      <c r="M22" s="463"/>
      <c r="N22" s="463"/>
      <c r="O22" s="463"/>
      <c r="P22" s="453"/>
      <c r="Q22" s="589" t="s">
        <v>164</v>
      </c>
      <c r="R22" s="590"/>
      <c r="S22" s="590"/>
      <c r="T22" s="590"/>
      <c r="U22" s="590"/>
      <c r="V22" s="591"/>
      <c r="W22" s="595" t="s">
        <v>165</v>
      </c>
      <c r="X22" s="581"/>
      <c r="Y22" s="582"/>
      <c r="Z22" s="458" t="s">
        <v>1</v>
      </c>
      <c r="AA22" s="463"/>
      <c r="AB22" s="463"/>
      <c r="AC22" s="463"/>
      <c r="AD22" s="463"/>
      <c r="AE22" s="463"/>
      <c r="AF22" s="463"/>
      <c r="AG22" s="453"/>
      <c r="AH22" s="608" t="s">
        <v>166</v>
      </c>
      <c r="AI22" s="463"/>
      <c r="AJ22" s="463"/>
      <c r="AK22" s="463"/>
      <c r="AL22" s="453"/>
      <c r="AM22" s="608" t="s">
        <v>167</v>
      </c>
      <c r="AN22" s="609"/>
      <c r="AO22" s="609"/>
      <c r="AP22" s="609"/>
      <c r="AQ22" s="609"/>
      <c r="AR22" s="610"/>
      <c r="AS22" s="589" t="s">
        <v>164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168</v>
      </c>
      <c r="AZ23" s="407"/>
      <c r="BA23" s="407"/>
      <c r="BB23" s="407"/>
      <c r="BC23" s="407"/>
      <c r="BD23" s="407"/>
      <c r="BE23" s="407"/>
      <c r="BF23" s="407"/>
      <c r="BG23" s="407"/>
      <c r="BH23" s="407"/>
      <c r="BI23" s="407"/>
      <c r="BJ23" s="407"/>
      <c r="BK23" s="407"/>
      <c r="BL23" s="407"/>
      <c r="BM23" s="408"/>
      <c r="BN23" s="446">
        <v>20625336</v>
      </c>
      <c r="BO23" s="447"/>
      <c r="BP23" s="447"/>
      <c r="BQ23" s="447"/>
      <c r="BR23" s="447"/>
      <c r="BS23" s="447"/>
      <c r="BT23" s="447"/>
      <c r="BU23" s="448"/>
      <c r="BV23" s="446">
        <v>21706973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169</v>
      </c>
      <c r="F24" s="476"/>
      <c r="G24" s="476"/>
      <c r="H24" s="476"/>
      <c r="I24" s="476"/>
      <c r="J24" s="476"/>
      <c r="K24" s="477"/>
      <c r="L24" s="497">
        <v>1</v>
      </c>
      <c r="M24" s="498"/>
      <c r="N24" s="498"/>
      <c r="O24" s="498"/>
      <c r="P24" s="537"/>
      <c r="Q24" s="497">
        <v>9310</v>
      </c>
      <c r="R24" s="498"/>
      <c r="S24" s="498"/>
      <c r="T24" s="498"/>
      <c r="U24" s="498"/>
      <c r="V24" s="537"/>
      <c r="W24" s="596"/>
      <c r="X24" s="584"/>
      <c r="Y24" s="585"/>
      <c r="Z24" s="496" t="s">
        <v>170</v>
      </c>
      <c r="AA24" s="476"/>
      <c r="AB24" s="476"/>
      <c r="AC24" s="476"/>
      <c r="AD24" s="476"/>
      <c r="AE24" s="476"/>
      <c r="AF24" s="476"/>
      <c r="AG24" s="477"/>
      <c r="AH24" s="497">
        <v>433</v>
      </c>
      <c r="AI24" s="498"/>
      <c r="AJ24" s="498"/>
      <c r="AK24" s="498"/>
      <c r="AL24" s="537"/>
      <c r="AM24" s="497">
        <v>1237081</v>
      </c>
      <c r="AN24" s="498"/>
      <c r="AO24" s="498"/>
      <c r="AP24" s="498"/>
      <c r="AQ24" s="498"/>
      <c r="AR24" s="537"/>
      <c r="AS24" s="497">
        <v>2857</v>
      </c>
      <c r="AT24" s="498"/>
      <c r="AU24" s="498"/>
      <c r="AV24" s="498"/>
      <c r="AW24" s="498"/>
      <c r="AX24" s="499"/>
      <c r="AY24" s="616" t="s">
        <v>171</v>
      </c>
      <c r="AZ24" s="617"/>
      <c r="BA24" s="617"/>
      <c r="BB24" s="617"/>
      <c r="BC24" s="617"/>
      <c r="BD24" s="617"/>
      <c r="BE24" s="617"/>
      <c r="BF24" s="617"/>
      <c r="BG24" s="617"/>
      <c r="BH24" s="617"/>
      <c r="BI24" s="617"/>
      <c r="BJ24" s="617"/>
      <c r="BK24" s="617"/>
      <c r="BL24" s="617"/>
      <c r="BM24" s="618"/>
      <c r="BN24" s="446">
        <v>12551170</v>
      </c>
      <c r="BO24" s="447"/>
      <c r="BP24" s="447"/>
      <c r="BQ24" s="447"/>
      <c r="BR24" s="447"/>
      <c r="BS24" s="447"/>
      <c r="BT24" s="447"/>
      <c r="BU24" s="448"/>
      <c r="BV24" s="446">
        <v>13174015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172</v>
      </c>
      <c r="F25" s="476"/>
      <c r="G25" s="476"/>
      <c r="H25" s="476"/>
      <c r="I25" s="476"/>
      <c r="J25" s="476"/>
      <c r="K25" s="477"/>
      <c r="L25" s="497">
        <v>1</v>
      </c>
      <c r="M25" s="498"/>
      <c r="N25" s="498"/>
      <c r="O25" s="498"/>
      <c r="P25" s="537"/>
      <c r="Q25" s="497">
        <v>7700</v>
      </c>
      <c r="R25" s="498"/>
      <c r="S25" s="498"/>
      <c r="T25" s="498"/>
      <c r="U25" s="498"/>
      <c r="V25" s="537"/>
      <c r="W25" s="596"/>
      <c r="X25" s="584"/>
      <c r="Y25" s="585"/>
      <c r="Z25" s="496" t="s">
        <v>173</v>
      </c>
      <c r="AA25" s="476"/>
      <c r="AB25" s="476"/>
      <c r="AC25" s="476"/>
      <c r="AD25" s="476"/>
      <c r="AE25" s="476"/>
      <c r="AF25" s="476"/>
      <c r="AG25" s="477"/>
      <c r="AH25" s="497">
        <v>101</v>
      </c>
      <c r="AI25" s="498"/>
      <c r="AJ25" s="498"/>
      <c r="AK25" s="498"/>
      <c r="AL25" s="537"/>
      <c r="AM25" s="497">
        <v>282295</v>
      </c>
      <c r="AN25" s="498"/>
      <c r="AO25" s="498"/>
      <c r="AP25" s="498"/>
      <c r="AQ25" s="498"/>
      <c r="AR25" s="537"/>
      <c r="AS25" s="497">
        <v>2795</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2429621</v>
      </c>
      <c r="BO25" s="410"/>
      <c r="BP25" s="410"/>
      <c r="BQ25" s="410"/>
      <c r="BR25" s="410"/>
      <c r="BS25" s="410"/>
      <c r="BT25" s="410"/>
      <c r="BU25" s="411"/>
      <c r="BV25" s="409">
        <v>2391090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175</v>
      </c>
      <c r="F26" s="476"/>
      <c r="G26" s="476"/>
      <c r="H26" s="476"/>
      <c r="I26" s="476"/>
      <c r="J26" s="476"/>
      <c r="K26" s="477"/>
      <c r="L26" s="497">
        <v>1</v>
      </c>
      <c r="M26" s="498"/>
      <c r="N26" s="498"/>
      <c r="O26" s="498"/>
      <c r="P26" s="537"/>
      <c r="Q26" s="497">
        <v>6720</v>
      </c>
      <c r="R26" s="498"/>
      <c r="S26" s="498"/>
      <c r="T26" s="498"/>
      <c r="U26" s="498"/>
      <c r="V26" s="537"/>
      <c r="W26" s="596"/>
      <c r="X26" s="584"/>
      <c r="Y26" s="585"/>
      <c r="Z26" s="496" t="s">
        <v>176</v>
      </c>
      <c r="AA26" s="606"/>
      <c r="AB26" s="606"/>
      <c r="AC26" s="606"/>
      <c r="AD26" s="606"/>
      <c r="AE26" s="606"/>
      <c r="AF26" s="606"/>
      <c r="AG26" s="607"/>
      <c r="AH26" s="497">
        <v>17</v>
      </c>
      <c r="AI26" s="498"/>
      <c r="AJ26" s="498"/>
      <c r="AK26" s="498"/>
      <c r="AL26" s="537"/>
      <c r="AM26" s="497">
        <v>35887</v>
      </c>
      <c r="AN26" s="498"/>
      <c r="AO26" s="498"/>
      <c r="AP26" s="498"/>
      <c r="AQ26" s="498"/>
      <c r="AR26" s="537"/>
      <c r="AS26" s="497">
        <v>2111</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178</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179</v>
      </c>
      <c r="F27" s="476"/>
      <c r="G27" s="476"/>
      <c r="H27" s="476"/>
      <c r="I27" s="476"/>
      <c r="J27" s="476"/>
      <c r="K27" s="477"/>
      <c r="L27" s="497">
        <v>1</v>
      </c>
      <c r="M27" s="498"/>
      <c r="N27" s="498"/>
      <c r="O27" s="498"/>
      <c r="P27" s="537"/>
      <c r="Q27" s="497">
        <v>5000</v>
      </c>
      <c r="R27" s="498"/>
      <c r="S27" s="498"/>
      <c r="T27" s="498"/>
      <c r="U27" s="498"/>
      <c r="V27" s="537"/>
      <c r="W27" s="596"/>
      <c r="X27" s="584"/>
      <c r="Y27" s="585"/>
      <c r="Z27" s="496" t="s">
        <v>180</v>
      </c>
      <c r="AA27" s="476"/>
      <c r="AB27" s="476"/>
      <c r="AC27" s="476"/>
      <c r="AD27" s="476"/>
      <c r="AE27" s="476"/>
      <c r="AF27" s="476"/>
      <c r="AG27" s="477"/>
      <c r="AH27" s="497" t="s">
        <v>181</v>
      </c>
      <c r="AI27" s="498"/>
      <c r="AJ27" s="498"/>
      <c r="AK27" s="498"/>
      <c r="AL27" s="537"/>
      <c r="AM27" s="497" t="s">
        <v>124</v>
      </c>
      <c r="AN27" s="498"/>
      <c r="AO27" s="498"/>
      <c r="AP27" s="498"/>
      <c r="AQ27" s="498"/>
      <c r="AR27" s="537"/>
      <c r="AS27" s="497" t="s">
        <v>124</v>
      </c>
      <c r="AT27" s="498"/>
      <c r="AU27" s="498"/>
      <c r="AV27" s="498"/>
      <c r="AW27" s="498"/>
      <c r="AX27" s="499"/>
      <c r="AY27" s="538" t="s">
        <v>182</v>
      </c>
      <c r="AZ27" s="539"/>
      <c r="BA27" s="539"/>
      <c r="BB27" s="539"/>
      <c r="BC27" s="539"/>
      <c r="BD27" s="539"/>
      <c r="BE27" s="539"/>
      <c r="BF27" s="539"/>
      <c r="BG27" s="539"/>
      <c r="BH27" s="539"/>
      <c r="BI27" s="539"/>
      <c r="BJ27" s="539"/>
      <c r="BK27" s="539"/>
      <c r="BL27" s="539"/>
      <c r="BM27" s="540"/>
      <c r="BN27" s="619" t="s">
        <v>181</v>
      </c>
      <c r="BO27" s="620"/>
      <c r="BP27" s="620"/>
      <c r="BQ27" s="620"/>
      <c r="BR27" s="620"/>
      <c r="BS27" s="620"/>
      <c r="BT27" s="620"/>
      <c r="BU27" s="621"/>
      <c r="BV27" s="619" t="s">
        <v>181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183</v>
      </c>
      <c r="F28" s="476"/>
      <c r="G28" s="476"/>
      <c r="H28" s="476"/>
      <c r="I28" s="476"/>
      <c r="J28" s="476"/>
      <c r="K28" s="477"/>
      <c r="L28" s="497">
        <v>1</v>
      </c>
      <c r="M28" s="498"/>
      <c r="N28" s="498"/>
      <c r="O28" s="498"/>
      <c r="P28" s="537"/>
      <c r="Q28" s="497">
        <v>4500</v>
      </c>
      <c r="R28" s="498"/>
      <c r="S28" s="498"/>
      <c r="T28" s="498"/>
      <c r="U28" s="498"/>
      <c r="V28" s="537"/>
      <c r="W28" s="596"/>
      <c r="X28" s="584"/>
      <c r="Y28" s="585"/>
      <c r="Z28" s="496" t="s">
        <v>184</v>
      </c>
      <c r="AA28" s="476"/>
      <c r="AB28" s="476"/>
      <c r="AC28" s="476"/>
      <c r="AD28" s="476"/>
      <c r="AE28" s="476"/>
      <c r="AF28" s="476"/>
      <c r="AG28" s="477"/>
      <c r="AH28" s="497" t="s">
        <v>181</v>
      </c>
      <c r="AI28" s="498"/>
      <c r="AJ28" s="498"/>
      <c r="AK28" s="498"/>
      <c r="AL28" s="537"/>
      <c r="AM28" s="497" t="s">
        <v>144</v>
      </c>
      <c r="AN28" s="498"/>
      <c r="AO28" s="498"/>
      <c r="AP28" s="498"/>
      <c r="AQ28" s="498"/>
      <c r="AR28" s="537"/>
      <c r="AS28" s="497" t="s">
        <v>181</v>
      </c>
      <c r="AT28" s="498"/>
      <c r="AU28" s="498"/>
      <c r="AV28" s="498"/>
      <c r="AW28" s="498"/>
      <c r="AX28" s="499"/>
      <c r="AY28" s="622" t="s">
        <v>185</v>
      </c>
      <c r="AZ28" s="623"/>
      <c r="BA28" s="623"/>
      <c r="BB28" s="624"/>
      <c r="BC28" s="406" t="s">
        <v>42</v>
      </c>
      <c r="BD28" s="407"/>
      <c r="BE28" s="407"/>
      <c r="BF28" s="407"/>
      <c r="BG28" s="407"/>
      <c r="BH28" s="407"/>
      <c r="BI28" s="407"/>
      <c r="BJ28" s="407"/>
      <c r="BK28" s="407"/>
      <c r="BL28" s="407"/>
      <c r="BM28" s="408"/>
      <c r="BN28" s="409">
        <v>7216295</v>
      </c>
      <c r="BO28" s="410"/>
      <c r="BP28" s="410"/>
      <c r="BQ28" s="410"/>
      <c r="BR28" s="410"/>
      <c r="BS28" s="410"/>
      <c r="BT28" s="410"/>
      <c r="BU28" s="411"/>
      <c r="BV28" s="409">
        <v>7667308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186</v>
      </c>
      <c r="F29" s="476"/>
      <c r="G29" s="476"/>
      <c r="H29" s="476"/>
      <c r="I29" s="476"/>
      <c r="J29" s="476"/>
      <c r="K29" s="477"/>
      <c r="L29" s="497">
        <v>18</v>
      </c>
      <c r="M29" s="498"/>
      <c r="N29" s="498"/>
      <c r="O29" s="498"/>
      <c r="P29" s="537"/>
      <c r="Q29" s="497">
        <v>4000</v>
      </c>
      <c r="R29" s="498"/>
      <c r="S29" s="498"/>
      <c r="T29" s="498"/>
      <c r="U29" s="498"/>
      <c r="V29" s="537"/>
      <c r="W29" s="597"/>
      <c r="X29" s="598"/>
      <c r="Y29" s="599"/>
      <c r="Z29" s="496" t="s">
        <v>187</v>
      </c>
      <c r="AA29" s="476"/>
      <c r="AB29" s="476"/>
      <c r="AC29" s="476"/>
      <c r="AD29" s="476"/>
      <c r="AE29" s="476"/>
      <c r="AF29" s="476"/>
      <c r="AG29" s="477"/>
      <c r="AH29" s="497">
        <v>433</v>
      </c>
      <c r="AI29" s="498"/>
      <c r="AJ29" s="498"/>
      <c r="AK29" s="498"/>
      <c r="AL29" s="537"/>
      <c r="AM29" s="497">
        <v>1237081</v>
      </c>
      <c r="AN29" s="498"/>
      <c r="AO29" s="498"/>
      <c r="AP29" s="498"/>
      <c r="AQ29" s="498"/>
      <c r="AR29" s="537"/>
      <c r="AS29" s="497">
        <v>2857</v>
      </c>
      <c r="AT29" s="498"/>
      <c r="AU29" s="498"/>
      <c r="AV29" s="498"/>
      <c r="AW29" s="498"/>
      <c r="AX29" s="499"/>
      <c r="AY29" s="625"/>
      <c r="AZ29" s="626"/>
      <c r="BA29" s="626"/>
      <c r="BB29" s="627"/>
      <c r="BC29" s="480" t="s">
        <v>188</v>
      </c>
      <c r="BD29" s="481"/>
      <c r="BE29" s="481"/>
      <c r="BF29" s="481"/>
      <c r="BG29" s="481"/>
      <c r="BH29" s="481"/>
      <c r="BI29" s="481"/>
      <c r="BJ29" s="481"/>
      <c r="BK29" s="481"/>
      <c r="BL29" s="481"/>
      <c r="BM29" s="482"/>
      <c r="BN29" s="446">
        <v>670472</v>
      </c>
      <c r="BO29" s="447"/>
      <c r="BP29" s="447"/>
      <c r="BQ29" s="447"/>
      <c r="BR29" s="447"/>
      <c r="BS29" s="447"/>
      <c r="BT29" s="447"/>
      <c r="BU29" s="448"/>
      <c r="BV29" s="446">
        <v>668916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189</v>
      </c>
      <c r="X30" s="604"/>
      <c r="Y30" s="604"/>
      <c r="Z30" s="604"/>
      <c r="AA30" s="604"/>
      <c r="AB30" s="604"/>
      <c r="AC30" s="604"/>
      <c r="AD30" s="604"/>
      <c r="AE30" s="604"/>
      <c r="AF30" s="604"/>
      <c r="AG30" s="605"/>
      <c r="AH30" s="562">
        <v>93.6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8508678</v>
      </c>
      <c r="BO30" s="620"/>
      <c r="BP30" s="620"/>
      <c r="BQ30" s="620"/>
      <c r="BR30" s="620"/>
      <c r="BS30" s="620"/>
      <c r="BT30" s="620"/>
      <c r="BU30" s="621"/>
      <c r="BV30" s="619">
        <v>7390136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196</v>
      </c>
      <c r="D33" s="470"/>
      <c r="E33" s="435" t="s">
        <v>197</v>
      </c>
      <c r="F33" s="435"/>
      <c r="G33" s="435"/>
      <c r="H33" s="435"/>
      <c r="I33" s="435"/>
      <c r="J33" s="435"/>
      <c r="K33" s="435"/>
      <c r="L33" s="435"/>
      <c r="M33" s="435"/>
      <c r="N33" s="435"/>
      <c r="O33" s="435"/>
      <c r="P33" s="435"/>
      <c r="Q33" s="435"/>
      <c r="R33" s="435"/>
      <c r="S33" s="435"/>
      <c r="T33" s="195"/>
      <c r="U33" s="470" t="s">
        <v>198</v>
      </c>
      <c r="V33" s="470"/>
      <c r="W33" s="435" t="s">
        <v>199</v>
      </c>
      <c r="X33" s="435"/>
      <c r="Y33" s="435"/>
      <c r="Z33" s="435"/>
      <c r="AA33" s="435"/>
      <c r="AB33" s="435"/>
      <c r="AC33" s="435"/>
      <c r="AD33" s="435"/>
      <c r="AE33" s="435"/>
      <c r="AF33" s="435"/>
      <c r="AG33" s="435"/>
      <c r="AH33" s="435"/>
      <c r="AI33" s="435"/>
      <c r="AJ33" s="435"/>
      <c r="AK33" s="435"/>
      <c r="AL33" s="195"/>
      <c r="AM33" s="470" t="s">
        <v>200</v>
      </c>
      <c r="AN33" s="470"/>
      <c r="AO33" s="435" t="s">
        <v>197</v>
      </c>
      <c r="AP33" s="435"/>
      <c r="AQ33" s="435"/>
      <c r="AR33" s="435"/>
      <c r="AS33" s="435"/>
      <c r="AT33" s="435"/>
      <c r="AU33" s="435"/>
      <c r="AV33" s="435"/>
      <c r="AW33" s="435"/>
      <c r="AX33" s="435"/>
      <c r="AY33" s="435"/>
      <c r="AZ33" s="435"/>
      <c r="BA33" s="435"/>
      <c r="BB33" s="435"/>
      <c r="BC33" s="435"/>
      <c r="BD33" s="196"/>
      <c r="BE33" s="435" t="s">
        <v>201</v>
      </c>
      <c r="BF33" s="435"/>
      <c r="BG33" s="435" t="s">
        <v>202</v>
      </c>
      <c r="BH33" s="435"/>
      <c r="BI33" s="435"/>
      <c r="BJ33" s="435"/>
      <c r="BK33" s="435"/>
      <c r="BL33" s="435"/>
      <c r="BM33" s="435"/>
      <c r="BN33" s="435"/>
      <c r="BO33" s="435"/>
      <c r="BP33" s="435"/>
      <c r="BQ33" s="435"/>
      <c r="BR33" s="435"/>
      <c r="BS33" s="435"/>
      <c r="BT33" s="435"/>
      <c r="BU33" s="435"/>
      <c r="BV33" s="196"/>
      <c r="BW33" s="470" t="s">
        <v>201</v>
      </c>
      <c r="BX33" s="470"/>
      <c r="BY33" s="435" t="s">
        <v>203</v>
      </c>
      <c r="BZ33" s="435"/>
      <c r="CA33" s="435"/>
      <c r="CB33" s="435"/>
      <c r="CC33" s="435"/>
      <c r="CD33" s="435"/>
      <c r="CE33" s="435"/>
      <c r="CF33" s="435"/>
      <c r="CG33" s="435"/>
      <c r="CH33" s="435"/>
      <c r="CI33" s="435"/>
      <c r="CJ33" s="435"/>
      <c r="CK33" s="435"/>
      <c r="CL33" s="435"/>
      <c r="CM33" s="435"/>
      <c r="CN33" s="195"/>
      <c r="CO33" s="470" t="s">
        <v>200</v>
      </c>
      <c r="CP33" s="470"/>
      <c r="CQ33" s="435" t="s">
        <v>204</v>
      </c>
      <c r="CR33" s="435"/>
      <c r="CS33" s="435"/>
      <c r="CT33" s="435"/>
      <c r="CU33" s="435"/>
      <c r="CV33" s="435"/>
      <c r="CW33" s="435"/>
      <c r="CX33" s="435"/>
      <c r="CY33" s="435"/>
      <c r="CZ33" s="435"/>
      <c r="DA33" s="435"/>
      <c r="DB33" s="435"/>
      <c r="DC33" s="435"/>
      <c r="DD33" s="435"/>
      <c r="DE33" s="435"/>
      <c r="DF33" s="195"/>
      <c r="DG33" s="631" t="s">
        <v>205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農業集落排水事業等特別会計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海部地区水防事務組合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国民健康保険特別会計（直営診療施設勘定）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海部地区急病診療所組合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海部地区環境事務組</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介護保険特別会計（保険事業勘定）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海部南部水道企業団</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介護保険特別会計（サービス事業勘定）</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愛知県市町村職員退職手当組合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愛知県後期高齢者医療広域連合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愛知県後期高齢者医療広域連合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210</v>
      </c>
    </row>
    <row r="50" spans="5:5" x14ac:dyDescent="0.15">
      <c r="E50" s="167" t="s">
        <v>211</v>
      </c>
    </row>
    <row r="51" spans="5:5" x14ac:dyDescent="0.15">
      <c r="E51" s="167" t="s">
        <v>212</v>
      </c>
    </row>
    <row r="52" spans="5:5" x14ac:dyDescent="0.15">
      <c r="E52" s="167" t="s">
        <v>213</v>
      </c>
    </row>
    <row r="53" spans="5:5" x14ac:dyDescent="0.15">
      <c r="E53" s="167" t="s">
        <v>214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v/J6OPHL6FIP9WOxILlxwtglK1mvMUxj1Kemlce1W68rCQTjhtQjud8SdpFxA4z3dUuyfGoO8qXYlvUaJ8oRw==" saltValue="iCecYMtb664Up+FkXmCD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25" t="s">
        <v>571</v>
      </c>
      <c r="D34" s="1225"/>
      <c r="E34" s="1226"/>
      <c r="F34" s="32">
        <v>8.48</v>
      </c>
      <c r="G34" s="33">
        <v>8.17</v>
      </c>
      <c r="H34" s="33">
        <v>6.58</v>
      </c>
      <c r="I34" s="33">
        <v>5.67</v>
      </c>
      <c r="J34" s="34">
        <v>4.6900000000000004</v>
      </c>
      <c r="K34" s="22"/>
      <c r="L34" s="22"/>
      <c r="M34" s="22"/>
      <c r="N34" s="22"/>
      <c r="O34" s="22"/>
      <c r="P34" s="22"/>
    </row>
    <row r="35" spans="1:16" ht="39" customHeight="1" x14ac:dyDescent="0.15">
      <c r="A35" s="22"/>
      <c r="B35" s="35"/>
      <c r="C35" s="1219" t="s">
        <v>572</v>
      </c>
      <c r="D35" s="1220"/>
      <c r="E35" s="1221"/>
      <c r="F35" s="36">
        <v>3.97</v>
      </c>
      <c r="G35" s="37">
        <v>3.86</v>
      </c>
      <c r="H35" s="37">
        <v>3.87</v>
      </c>
      <c r="I35" s="37">
        <v>4.2300000000000004</v>
      </c>
      <c r="J35" s="38">
        <v>4.25</v>
      </c>
      <c r="K35" s="22"/>
      <c r="L35" s="22"/>
      <c r="M35" s="22"/>
      <c r="N35" s="22"/>
      <c r="O35" s="22"/>
      <c r="P35" s="22"/>
    </row>
    <row r="36" spans="1:16" ht="39" customHeight="1" x14ac:dyDescent="0.15">
      <c r="A36" s="22"/>
      <c r="B36" s="35"/>
      <c r="C36" s="1219" t="s">
        <v>573</v>
      </c>
      <c r="D36" s="1220"/>
      <c r="E36" s="1221"/>
      <c r="F36" s="36">
        <v>3.98</v>
      </c>
      <c r="G36" s="37">
        <v>2.5</v>
      </c>
      <c r="H36" s="37">
        <v>4.66</v>
      </c>
      <c r="I36" s="37">
        <v>3.46</v>
      </c>
      <c r="J36" s="38">
        <v>3.18</v>
      </c>
      <c r="K36" s="22"/>
      <c r="L36" s="22"/>
      <c r="M36" s="22"/>
      <c r="N36" s="22"/>
      <c r="O36" s="22"/>
      <c r="P36" s="22"/>
    </row>
    <row r="37" spans="1:16" ht="39" customHeight="1" x14ac:dyDescent="0.15">
      <c r="A37" s="22"/>
      <c r="B37" s="35"/>
      <c r="C37" s="1219" t="s">
        <v>574</v>
      </c>
      <c r="D37" s="1220"/>
      <c r="E37" s="1221"/>
      <c r="F37" s="36">
        <v>0.69</v>
      </c>
      <c r="G37" s="37">
        <v>0.86</v>
      </c>
      <c r="H37" s="37">
        <v>0.66</v>
      </c>
      <c r="I37" s="37">
        <v>1.38</v>
      </c>
      <c r="J37" s="38">
        <v>1.68</v>
      </c>
      <c r="K37" s="22"/>
      <c r="L37" s="22"/>
      <c r="M37" s="22"/>
      <c r="N37" s="22"/>
      <c r="O37" s="22"/>
      <c r="P37" s="22"/>
    </row>
    <row r="38" spans="1:16" ht="39" customHeight="1" x14ac:dyDescent="0.15">
      <c r="A38" s="22"/>
      <c r="B38" s="35"/>
      <c r="C38" s="1219" t="s">
        <v>575</v>
      </c>
      <c r="D38" s="1220"/>
      <c r="E38" s="1221"/>
      <c r="F38" s="36">
        <v>0.33</v>
      </c>
      <c r="G38" s="37">
        <v>0.38</v>
      </c>
      <c r="H38" s="37">
        <v>0.54</v>
      </c>
      <c r="I38" s="37">
        <v>0.47</v>
      </c>
      <c r="J38" s="38">
        <v>0.71</v>
      </c>
      <c r="K38" s="22"/>
      <c r="L38" s="22"/>
      <c r="M38" s="22"/>
      <c r="N38" s="22"/>
      <c r="O38" s="22"/>
      <c r="P38" s="22"/>
    </row>
    <row r="39" spans="1:16" ht="39" customHeight="1" x14ac:dyDescent="0.15">
      <c r="A39" s="22"/>
      <c r="B39" s="35"/>
      <c r="C39" s="1219" t="s">
        <v>576</v>
      </c>
      <c r="D39" s="1220"/>
      <c r="E39" s="1221"/>
      <c r="F39" s="36">
        <v>0.14000000000000001</v>
      </c>
      <c r="G39" s="37">
        <v>0.13</v>
      </c>
      <c r="H39" s="37">
        <v>0.12</v>
      </c>
      <c r="I39" s="37">
        <v>0.12</v>
      </c>
      <c r="J39" s="38">
        <v>0.11</v>
      </c>
      <c r="K39" s="22"/>
      <c r="L39" s="22"/>
      <c r="M39" s="22"/>
      <c r="N39" s="22"/>
      <c r="O39" s="22"/>
      <c r="P39" s="22"/>
    </row>
    <row r="40" spans="1:16" ht="39" customHeight="1" x14ac:dyDescent="0.15">
      <c r="A40" s="22"/>
      <c r="B40" s="35"/>
      <c r="C40" s="1219" t="s">
        <v>577</v>
      </c>
      <c r="D40" s="1220"/>
      <c r="E40" s="1221"/>
      <c r="F40" s="36">
        <v>0.14000000000000001</v>
      </c>
      <c r="G40" s="37">
        <v>0.25</v>
      </c>
      <c r="H40" s="37">
        <v>0.19</v>
      </c>
      <c r="I40" s="37">
        <v>0.27</v>
      </c>
      <c r="J40" s="38">
        <v>0.1</v>
      </c>
      <c r="K40" s="22"/>
      <c r="L40" s="22"/>
      <c r="M40" s="22"/>
      <c r="N40" s="22"/>
      <c r="O40" s="22"/>
      <c r="P40" s="22"/>
    </row>
    <row r="41" spans="1:16" ht="39" customHeight="1" x14ac:dyDescent="0.15">
      <c r="A41" s="22"/>
      <c r="B41" s="35"/>
      <c r="C41" s="1219" t="s">
        <v>578</v>
      </c>
      <c r="D41" s="1220"/>
      <c r="E41" s="1221"/>
      <c r="F41" s="36">
        <v>0.01</v>
      </c>
      <c r="G41" s="37">
        <v>0.01</v>
      </c>
      <c r="H41" s="37">
        <v>0.01</v>
      </c>
      <c r="I41" s="37">
        <v>0.01</v>
      </c>
      <c r="J41" s="38">
        <v>0.09</v>
      </c>
      <c r="K41" s="22"/>
      <c r="L41" s="22"/>
      <c r="M41" s="22"/>
      <c r="N41" s="22"/>
      <c r="O41" s="22"/>
      <c r="P41" s="22"/>
    </row>
    <row r="42" spans="1:16" ht="39" customHeight="1" x14ac:dyDescent="0.15">
      <c r="A42" s="22"/>
      <c r="B42" s="39"/>
      <c r="C42" s="1219" t="s">
        <v>579</v>
      </c>
      <c r="D42" s="1220"/>
      <c r="E42" s="1221"/>
      <c r="F42" s="36" t="s">
        <v>522</v>
      </c>
      <c r="G42" s="37" t="s">
        <v>522</v>
      </c>
      <c r="H42" s="37" t="s">
        <v>522</v>
      </c>
      <c r="I42" s="37" t="s">
        <v>522</v>
      </c>
      <c r="J42" s="38" t="s">
        <v>522</v>
      </c>
      <c r="K42" s="22"/>
      <c r="L42" s="22"/>
      <c r="M42" s="22"/>
      <c r="N42" s="22"/>
      <c r="O42" s="22"/>
      <c r="P42" s="22"/>
    </row>
    <row r="43" spans="1:16" ht="39" customHeight="1" thickBot="1" x14ac:dyDescent="0.2">
      <c r="A43" s="22"/>
      <c r="B43" s="40"/>
      <c r="C43" s="1222" t="s">
        <v>580</v>
      </c>
      <c r="D43" s="1223"/>
      <c r="E43" s="122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E7r4C7eKQBql5wcyEkP95wExOfFYwQYuWc+16/HVgUtU0Zlpy6MX36id3mm2oXSqSxWEIwnC208i4MgmABeiw==" saltValue="9wtzhe4qrqSNoxh4z/vG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1963</v>
      </c>
      <c r="L45" s="60">
        <v>2004</v>
      </c>
      <c r="M45" s="60">
        <v>2023</v>
      </c>
      <c r="N45" s="60">
        <v>2155</v>
      </c>
      <c r="O45" s="61">
        <v>2153</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522</v>
      </c>
      <c r="L46" s="64" t="s">
        <v>522</v>
      </c>
      <c r="M46" s="64" t="s">
        <v>522</v>
      </c>
      <c r="N46" s="64" t="s">
        <v>522</v>
      </c>
      <c r="O46" s="65" t="s">
        <v>522</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522</v>
      </c>
      <c r="L47" s="64" t="s">
        <v>522</v>
      </c>
      <c r="M47" s="64" t="s">
        <v>522</v>
      </c>
      <c r="N47" s="64" t="s">
        <v>522</v>
      </c>
      <c r="O47" s="65" t="s">
        <v>522</v>
      </c>
      <c r="P47" s="48"/>
      <c r="Q47" s="48"/>
      <c r="R47" s="48"/>
      <c r="S47" s="48"/>
      <c r="T47" s="48"/>
      <c r="U47" s="48"/>
    </row>
    <row r="48" spans="1:21" ht="30.75" customHeight="1" x14ac:dyDescent="0.15">
      <c r="A48" s="48"/>
      <c r="B48" s="1237"/>
      <c r="C48" s="1238"/>
      <c r="D48" s="62"/>
      <c r="E48" s="1229" t="s">
        <v>15</v>
      </c>
      <c r="F48" s="1229"/>
      <c r="G48" s="1229"/>
      <c r="H48" s="1229"/>
      <c r="I48" s="1229"/>
      <c r="J48" s="1230"/>
      <c r="K48" s="63">
        <v>515</v>
      </c>
      <c r="L48" s="64">
        <v>538</v>
      </c>
      <c r="M48" s="64">
        <v>532</v>
      </c>
      <c r="N48" s="64">
        <v>521</v>
      </c>
      <c r="O48" s="65">
        <v>578</v>
      </c>
      <c r="P48" s="48"/>
      <c r="Q48" s="48"/>
      <c r="R48" s="48"/>
      <c r="S48" s="48"/>
      <c r="T48" s="48"/>
      <c r="U48" s="48"/>
    </row>
    <row r="49" spans="1:21" ht="30.75" customHeight="1" x14ac:dyDescent="0.15">
      <c r="A49" s="48"/>
      <c r="B49" s="1237"/>
      <c r="C49" s="1238"/>
      <c r="D49" s="62"/>
      <c r="E49" s="1229" t="s">
        <v>16</v>
      </c>
      <c r="F49" s="1229"/>
      <c r="G49" s="1229"/>
      <c r="H49" s="1229"/>
      <c r="I49" s="1229"/>
      <c r="J49" s="1230"/>
      <c r="K49" s="63">
        <v>269</v>
      </c>
      <c r="L49" s="64">
        <v>199</v>
      </c>
      <c r="M49" s="64">
        <v>107</v>
      </c>
      <c r="N49" s="64">
        <v>38</v>
      </c>
      <c r="O49" s="65">
        <v>0</v>
      </c>
      <c r="P49" s="48"/>
      <c r="Q49" s="48"/>
      <c r="R49" s="48"/>
      <c r="S49" s="48"/>
      <c r="T49" s="48"/>
      <c r="U49" s="48"/>
    </row>
    <row r="50" spans="1:21" ht="30.75" customHeight="1" x14ac:dyDescent="0.15">
      <c r="A50" s="48"/>
      <c r="B50" s="1237"/>
      <c r="C50" s="1238"/>
      <c r="D50" s="62"/>
      <c r="E50" s="1229" t="s">
        <v>17</v>
      </c>
      <c r="F50" s="1229"/>
      <c r="G50" s="1229"/>
      <c r="H50" s="1229"/>
      <c r="I50" s="1229"/>
      <c r="J50" s="1230"/>
      <c r="K50" s="63">
        <v>2</v>
      </c>
      <c r="L50" s="64" t="s">
        <v>522</v>
      </c>
      <c r="M50" s="64" t="s">
        <v>522</v>
      </c>
      <c r="N50" s="64" t="s">
        <v>522</v>
      </c>
      <c r="O50" s="65" t="s">
        <v>522</v>
      </c>
      <c r="P50" s="48"/>
      <c r="Q50" s="48"/>
      <c r="R50" s="48"/>
      <c r="S50" s="48"/>
      <c r="T50" s="48"/>
      <c r="U50" s="48"/>
    </row>
    <row r="51" spans="1:21" ht="30.75" customHeight="1" x14ac:dyDescent="0.15">
      <c r="A51" s="48"/>
      <c r="B51" s="1239"/>
      <c r="C51" s="1240"/>
      <c r="D51" s="66"/>
      <c r="E51" s="1229" t="s">
        <v>18</v>
      </c>
      <c r="F51" s="1229"/>
      <c r="G51" s="1229"/>
      <c r="H51" s="1229"/>
      <c r="I51" s="1229"/>
      <c r="J51" s="1230"/>
      <c r="K51" s="63" t="s">
        <v>522</v>
      </c>
      <c r="L51" s="64" t="s">
        <v>522</v>
      </c>
      <c r="M51" s="64" t="s">
        <v>522</v>
      </c>
      <c r="N51" s="64" t="s">
        <v>522</v>
      </c>
      <c r="O51" s="65" t="s">
        <v>522</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2087</v>
      </c>
      <c r="L52" s="64">
        <v>2180</v>
      </c>
      <c r="M52" s="64">
        <v>2133</v>
      </c>
      <c r="N52" s="64">
        <v>2204</v>
      </c>
      <c r="O52" s="65">
        <v>2171</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662</v>
      </c>
      <c r="L53" s="69">
        <v>561</v>
      </c>
      <c r="M53" s="69">
        <v>529</v>
      </c>
      <c r="N53" s="69">
        <v>510</v>
      </c>
      <c r="O53" s="70">
        <v>560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bafV0uXMebyEpnCvHqJD/+HdKV9Fg/TDCBuWYvdqG7qLoi9BtgvJGefzXfeRh7M4/zuHj5GUp4JHs2ImAJ+Q==" saltValue="G1hOuDTgJPCDt+VaxtbA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564</v>
      </c>
      <c r="J40" s="79" t="s">
        <v>565</v>
      </c>
      <c r="K40" s="79" t="s">
        <v>566</v>
      </c>
      <c r="L40" s="79" t="s">
        <v>567</v>
      </c>
      <c r="M40" s="80" t="s">
        <v>568</v>
      </c>
    </row>
    <row r="41" spans="2:13" ht="27.75" customHeight="1" x14ac:dyDescent="0.15">
      <c r="B41" s="1243" t="s">
        <v>24</v>
      </c>
      <c r="C41" s="1244"/>
      <c r="D41" s="81"/>
      <c r="E41" s="1249" t="s">
        <v>25</v>
      </c>
      <c r="F41" s="1249"/>
      <c r="G41" s="1249"/>
      <c r="H41" s="1250"/>
      <c r="I41" s="82">
        <v>21241</v>
      </c>
      <c r="J41" s="83">
        <v>22923</v>
      </c>
      <c r="K41" s="83">
        <v>22743</v>
      </c>
      <c r="L41" s="83">
        <v>21627</v>
      </c>
      <c r="M41" s="84">
        <v>20605</v>
      </c>
    </row>
    <row r="42" spans="2:13" ht="27.75" customHeight="1" x14ac:dyDescent="0.15">
      <c r="B42" s="1245"/>
      <c r="C42" s="1246"/>
      <c r="D42" s="85"/>
      <c r="E42" s="1251" t="s">
        <v>26</v>
      </c>
      <c r="F42" s="1251"/>
      <c r="G42" s="1251"/>
      <c r="H42" s="1252"/>
      <c r="I42" s="86" t="s">
        <v>522</v>
      </c>
      <c r="J42" s="87" t="s">
        <v>522</v>
      </c>
      <c r="K42" s="87" t="s">
        <v>522</v>
      </c>
      <c r="L42" s="87" t="s">
        <v>522</v>
      </c>
      <c r="M42" s="88" t="s">
        <v>522</v>
      </c>
    </row>
    <row r="43" spans="2:13" ht="27.75" customHeight="1" x14ac:dyDescent="0.15">
      <c r="B43" s="1245"/>
      <c r="C43" s="1246"/>
      <c r="D43" s="85"/>
      <c r="E43" s="1251" t="s">
        <v>27</v>
      </c>
      <c r="F43" s="1251"/>
      <c r="G43" s="1251"/>
      <c r="H43" s="1252"/>
      <c r="I43" s="86">
        <v>8765</v>
      </c>
      <c r="J43" s="87">
        <v>8609</v>
      </c>
      <c r="K43" s="87">
        <v>8099</v>
      </c>
      <c r="L43" s="87">
        <v>8009</v>
      </c>
      <c r="M43" s="88">
        <v>8762</v>
      </c>
    </row>
    <row r="44" spans="2:13" ht="27.75" customHeight="1" x14ac:dyDescent="0.15">
      <c r="B44" s="1245"/>
      <c r="C44" s="1246"/>
      <c r="D44" s="85"/>
      <c r="E44" s="1251" t="s">
        <v>28</v>
      </c>
      <c r="F44" s="1251"/>
      <c r="G44" s="1251"/>
      <c r="H44" s="1252"/>
      <c r="I44" s="86">
        <v>539</v>
      </c>
      <c r="J44" s="87">
        <v>227</v>
      </c>
      <c r="K44" s="87">
        <v>58</v>
      </c>
      <c r="L44" s="87" t="s">
        <v>522</v>
      </c>
      <c r="M44" s="88" t="s">
        <v>522</v>
      </c>
    </row>
    <row r="45" spans="2:13" ht="27.75" customHeight="1" x14ac:dyDescent="0.15">
      <c r="B45" s="1245"/>
      <c r="C45" s="1246"/>
      <c r="D45" s="85"/>
      <c r="E45" s="1251" t="s">
        <v>29</v>
      </c>
      <c r="F45" s="1251"/>
      <c r="G45" s="1251"/>
      <c r="H45" s="1252"/>
      <c r="I45" s="86">
        <v>3514</v>
      </c>
      <c r="J45" s="87">
        <v>3351</v>
      </c>
      <c r="K45" s="87">
        <v>3399</v>
      </c>
      <c r="L45" s="87">
        <v>3449</v>
      </c>
      <c r="M45" s="88">
        <v>3503</v>
      </c>
    </row>
    <row r="46" spans="2:13" ht="27.75" customHeight="1" x14ac:dyDescent="0.15">
      <c r="B46" s="1245"/>
      <c r="C46" s="1246"/>
      <c r="D46" s="89"/>
      <c r="E46" s="1251" t="s">
        <v>30</v>
      </c>
      <c r="F46" s="1251"/>
      <c r="G46" s="1251"/>
      <c r="H46" s="1252"/>
      <c r="I46" s="86" t="s">
        <v>522</v>
      </c>
      <c r="J46" s="87" t="s">
        <v>522</v>
      </c>
      <c r="K46" s="87" t="s">
        <v>522</v>
      </c>
      <c r="L46" s="87" t="s">
        <v>522</v>
      </c>
      <c r="M46" s="88" t="s">
        <v>522</v>
      </c>
    </row>
    <row r="47" spans="2:13" ht="27.75" customHeight="1" x14ac:dyDescent="0.15">
      <c r="B47" s="1245"/>
      <c r="C47" s="1246"/>
      <c r="D47" s="90"/>
      <c r="E47" s="1253" t="s">
        <v>31</v>
      </c>
      <c r="F47" s="1254"/>
      <c r="G47" s="1254"/>
      <c r="H47" s="1255"/>
      <c r="I47" s="86" t="s">
        <v>522</v>
      </c>
      <c r="J47" s="87" t="s">
        <v>522</v>
      </c>
      <c r="K47" s="87" t="s">
        <v>522</v>
      </c>
      <c r="L47" s="87" t="s">
        <v>522</v>
      </c>
      <c r="M47" s="88" t="s">
        <v>522</v>
      </c>
    </row>
    <row r="48" spans="2:13" ht="27.75" customHeight="1" x14ac:dyDescent="0.15">
      <c r="B48" s="1245"/>
      <c r="C48" s="1246"/>
      <c r="D48" s="85"/>
      <c r="E48" s="1251" t="s">
        <v>32</v>
      </c>
      <c r="F48" s="1251"/>
      <c r="G48" s="1251"/>
      <c r="H48" s="1252"/>
      <c r="I48" s="86" t="s">
        <v>522</v>
      </c>
      <c r="J48" s="87" t="s">
        <v>522</v>
      </c>
      <c r="K48" s="87" t="s">
        <v>522</v>
      </c>
      <c r="L48" s="87" t="s">
        <v>522</v>
      </c>
      <c r="M48" s="88" t="s">
        <v>522</v>
      </c>
    </row>
    <row r="49" spans="2:13" ht="27.75" customHeight="1" x14ac:dyDescent="0.15">
      <c r="B49" s="1247"/>
      <c r="C49" s="1248"/>
      <c r="D49" s="85"/>
      <c r="E49" s="1251" t="s">
        <v>33</v>
      </c>
      <c r="F49" s="1251"/>
      <c r="G49" s="1251"/>
      <c r="H49" s="1252"/>
      <c r="I49" s="86" t="s">
        <v>522</v>
      </c>
      <c r="J49" s="87" t="s">
        <v>522</v>
      </c>
      <c r="K49" s="87" t="s">
        <v>522</v>
      </c>
      <c r="L49" s="87" t="s">
        <v>522</v>
      </c>
      <c r="M49" s="88" t="s">
        <v>522</v>
      </c>
    </row>
    <row r="50" spans="2:13" ht="27.75" customHeight="1" x14ac:dyDescent="0.15">
      <c r="B50" s="1256" t="s">
        <v>34</v>
      </c>
      <c r="C50" s="1257"/>
      <c r="D50" s="91"/>
      <c r="E50" s="1251" t="s">
        <v>35</v>
      </c>
      <c r="F50" s="1251"/>
      <c r="G50" s="1251"/>
      <c r="H50" s="1252"/>
      <c r="I50" s="86">
        <v>11532</v>
      </c>
      <c r="J50" s="87">
        <v>11285</v>
      </c>
      <c r="K50" s="87">
        <v>12365</v>
      </c>
      <c r="L50" s="87">
        <v>13829</v>
      </c>
      <c r="M50" s="88">
        <v>14568</v>
      </c>
    </row>
    <row r="51" spans="2:13" ht="27.75" customHeight="1" x14ac:dyDescent="0.15">
      <c r="B51" s="1245"/>
      <c r="C51" s="1246"/>
      <c r="D51" s="85"/>
      <c r="E51" s="1251" t="s">
        <v>36</v>
      </c>
      <c r="F51" s="1251"/>
      <c r="G51" s="1251"/>
      <c r="H51" s="1252"/>
      <c r="I51" s="86" t="s">
        <v>522</v>
      </c>
      <c r="J51" s="87" t="s">
        <v>522</v>
      </c>
      <c r="K51" s="87" t="s">
        <v>522</v>
      </c>
      <c r="L51" s="87" t="s">
        <v>522</v>
      </c>
      <c r="M51" s="88" t="s">
        <v>522</v>
      </c>
    </row>
    <row r="52" spans="2:13" ht="27.75" customHeight="1" x14ac:dyDescent="0.15">
      <c r="B52" s="1247"/>
      <c r="C52" s="1248"/>
      <c r="D52" s="85"/>
      <c r="E52" s="1251" t="s">
        <v>37</v>
      </c>
      <c r="F52" s="1251"/>
      <c r="G52" s="1251"/>
      <c r="H52" s="1252"/>
      <c r="I52" s="86">
        <v>23456</v>
      </c>
      <c r="J52" s="87">
        <v>24780</v>
      </c>
      <c r="K52" s="87">
        <v>24688</v>
      </c>
      <c r="L52" s="87">
        <v>24107</v>
      </c>
      <c r="M52" s="88">
        <v>23604</v>
      </c>
    </row>
    <row r="53" spans="2:13" ht="27.75" customHeight="1" thickBot="1" x14ac:dyDescent="0.2">
      <c r="B53" s="1258" t="s">
        <v>38</v>
      </c>
      <c r="C53" s="1259"/>
      <c r="D53" s="92"/>
      <c r="E53" s="1260" t="s">
        <v>39</v>
      </c>
      <c r="F53" s="1260"/>
      <c r="G53" s="1260"/>
      <c r="H53" s="1261"/>
      <c r="I53" s="93">
        <v>-929</v>
      </c>
      <c r="J53" s="94">
        <v>-955</v>
      </c>
      <c r="K53" s="94">
        <v>-2754</v>
      </c>
      <c r="L53" s="94">
        <v>-4851</v>
      </c>
      <c r="M53" s="95">
        <v>-5301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wWEOgY9e0VZEOUQHqsyUIEfPbonL7B/xN82jrvqbIKb6ir4uNt/uTtWD3lxT6hv9hFtut9wxCCn/DpRvsjNSw==" saltValue="mLOUfD/6bwrzsES+Yy5w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566</v>
      </c>
      <c r="G54" s="104" t="s">
        <v>567</v>
      </c>
      <c r="H54" s="105" t="s">
        <v>568</v>
      </c>
    </row>
    <row r="55" spans="2:8" ht="52.5" customHeight="1" x14ac:dyDescent="0.15">
      <c r="B55" s="106"/>
      <c r="C55" s="1270" t="s">
        <v>42</v>
      </c>
      <c r="D55" s="1270"/>
      <c r="E55" s="1271"/>
      <c r="F55" s="107">
        <v>7081</v>
      </c>
      <c r="G55" s="107">
        <v>7667</v>
      </c>
      <c r="H55" s="108">
        <v>7216</v>
      </c>
    </row>
    <row r="56" spans="2:8" ht="52.5" customHeight="1" x14ac:dyDescent="0.15">
      <c r="B56" s="109"/>
      <c r="C56" s="1272" t="s">
        <v>43</v>
      </c>
      <c r="D56" s="1272"/>
      <c r="E56" s="1273"/>
      <c r="F56" s="110">
        <v>377</v>
      </c>
      <c r="G56" s="110">
        <v>669</v>
      </c>
      <c r="H56" s="111">
        <v>670</v>
      </c>
    </row>
    <row r="57" spans="2:8" ht="53.25" customHeight="1" x14ac:dyDescent="0.15">
      <c r="B57" s="109"/>
      <c r="C57" s="1274" t="s">
        <v>44</v>
      </c>
      <c r="D57" s="1274"/>
      <c r="E57" s="1275"/>
      <c r="F57" s="112">
        <v>7088</v>
      </c>
      <c r="G57" s="112">
        <v>7390</v>
      </c>
      <c r="H57" s="113">
        <v>8509</v>
      </c>
    </row>
    <row r="58" spans="2:8" ht="45.75" customHeight="1" x14ac:dyDescent="0.15">
      <c r="B58" s="114"/>
      <c r="C58" s="1262" t="s">
        <v>45</v>
      </c>
      <c r="D58" s="1263"/>
      <c r="E58" s="1264"/>
      <c r="F58" s="115"/>
      <c r="G58" s="115"/>
      <c r="H58" s="116" t="s">
        <v>595</v>
      </c>
    </row>
    <row r="59" spans="2:8" ht="45.75" customHeight="1" x14ac:dyDescent="0.15">
      <c r="B59" s="114"/>
      <c r="C59" s="1262" t="s">
        <v>45</v>
      </c>
      <c r="D59" s="1263"/>
      <c r="E59" s="1264"/>
      <c r="F59" s="115"/>
      <c r="G59" s="115"/>
      <c r="H59" s="116" t="s">
        <v>596</v>
      </c>
    </row>
    <row r="60" spans="2:8" ht="45.75" customHeight="1" x14ac:dyDescent="0.15">
      <c r="B60" s="114"/>
      <c r="C60" s="1262" t="s">
        <v>45</v>
      </c>
      <c r="D60" s="1263"/>
      <c r="E60" s="1264"/>
      <c r="F60" s="115"/>
      <c r="G60" s="115"/>
      <c r="H60" s="116" t="s">
        <v>597</v>
      </c>
    </row>
    <row r="61" spans="2:8" ht="45.75" customHeight="1" x14ac:dyDescent="0.15">
      <c r="B61" s="114"/>
      <c r="C61" s="1262" t="s">
        <v>45</v>
      </c>
      <c r="D61" s="1263"/>
      <c r="E61" s="1264"/>
      <c r="F61" s="115"/>
      <c r="G61" s="115"/>
      <c r="H61" s="116" t="s">
        <v>598</v>
      </c>
    </row>
    <row r="62" spans="2:8" ht="45.75" customHeight="1" thickBot="1" x14ac:dyDescent="0.2">
      <c r="B62" s="117"/>
      <c r="C62" s="1265" t="s">
        <v>45</v>
      </c>
      <c r="D62" s="1266"/>
      <c r="E62" s="1267"/>
      <c r="F62" s="118"/>
      <c r="G62" s="118"/>
      <c r="H62" s="119" t="s">
        <v>599</v>
      </c>
    </row>
    <row r="63" spans="2:8" ht="52.5" customHeight="1" thickBot="1" x14ac:dyDescent="0.2">
      <c r="B63" s="120"/>
      <c r="C63" s="1268" t="s">
        <v>46</v>
      </c>
      <c r="D63" s="1268"/>
      <c r="E63" s="1269"/>
      <c r="F63" s="121">
        <v>14545</v>
      </c>
      <c r="G63" s="121">
        <v>15726</v>
      </c>
      <c r="H63" s="122">
        <v>16395</v>
      </c>
    </row>
    <row r="64" spans="2:8" ht="15" customHeight="1" x14ac:dyDescent="0.15"/>
    <row r="65" ht="0" hidden="1" customHeight="1" x14ac:dyDescent="0.15"/>
    <row r="66" ht="0" hidden="1" customHeight="1" x14ac:dyDescent="0.15"/>
  </sheetData>
  <sheetProtection algorithmName="SHA-512" hashValue="/hpmbAiMMvKxWggQLiZhzzDyIvjM94tzrXrI7iBvO1cnZmoA4vPq2sxvJetkwDg6Et4v99Tb7y0V1V4W04mHhQ==" saltValue="mNlyzD38+we44El4Gwtx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4" t="s">
        <v>612</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603</v>
      </c>
    </row>
    <row r="50" spans="1:109" x14ac:dyDescent="0.15">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564</v>
      </c>
      <c r="BQ50" s="1282"/>
      <c r="BR50" s="1282"/>
      <c r="BS50" s="1282"/>
      <c r="BT50" s="1282"/>
      <c r="BU50" s="1282"/>
      <c r="BV50" s="1282"/>
      <c r="BW50" s="1282"/>
      <c r="BX50" s="1282" t="s">
        <v>565</v>
      </c>
      <c r="BY50" s="1282"/>
      <c r="BZ50" s="1282"/>
      <c r="CA50" s="1282"/>
      <c r="CB50" s="1282"/>
      <c r="CC50" s="1282"/>
      <c r="CD50" s="1282"/>
      <c r="CE50" s="1282"/>
      <c r="CF50" s="1282" t="s">
        <v>566</v>
      </c>
      <c r="CG50" s="1282"/>
      <c r="CH50" s="1282"/>
      <c r="CI50" s="1282"/>
      <c r="CJ50" s="1282"/>
      <c r="CK50" s="1282"/>
      <c r="CL50" s="1282"/>
      <c r="CM50" s="1282"/>
      <c r="CN50" s="1282" t="s">
        <v>567</v>
      </c>
      <c r="CO50" s="1282"/>
      <c r="CP50" s="1282"/>
      <c r="CQ50" s="1282"/>
      <c r="CR50" s="1282"/>
      <c r="CS50" s="1282"/>
      <c r="CT50" s="1282"/>
      <c r="CU50" s="1282"/>
      <c r="CV50" s="1282" t="s">
        <v>568</v>
      </c>
      <c r="CW50" s="1282"/>
      <c r="CX50" s="1282"/>
      <c r="CY50" s="1282"/>
      <c r="CZ50" s="1282"/>
      <c r="DA50" s="1282"/>
      <c r="DB50" s="1282"/>
      <c r="DC50" s="1282"/>
    </row>
    <row r="51" spans="1:109" ht="13.5" customHeight="1" x14ac:dyDescent="0.15">
      <c r="B51" s="374"/>
      <c r="G51" s="1294"/>
      <c r="H51" s="1294"/>
      <c r="I51" s="1298"/>
      <c r="J51" s="1298"/>
      <c r="K51" s="1283"/>
      <c r="L51" s="1283"/>
      <c r="M51" s="1283"/>
      <c r="N51" s="1283"/>
      <c r="AM51" s="383"/>
      <c r="AN51" s="1281" t="s">
        <v>604</v>
      </c>
      <c r="AO51" s="1281"/>
      <c r="AP51" s="1281"/>
      <c r="AQ51" s="1281"/>
      <c r="AR51" s="1281"/>
      <c r="AS51" s="1281"/>
      <c r="AT51" s="1281"/>
      <c r="AU51" s="1281"/>
      <c r="AV51" s="1281"/>
      <c r="AW51" s="1281"/>
      <c r="AX51" s="1281"/>
      <c r="AY51" s="1281"/>
      <c r="AZ51" s="1281"/>
      <c r="BA51" s="1281"/>
      <c r="BB51" s="1281" t="s">
        <v>605</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93"/>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606</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93"/>
      <c r="CG53" s="1278"/>
      <c r="CH53" s="1278"/>
      <c r="CI53" s="1278"/>
      <c r="CJ53" s="1278"/>
      <c r="CK53" s="1278"/>
      <c r="CL53" s="1278"/>
      <c r="CM53" s="1278"/>
      <c r="CN53" s="1278">
        <v>66.8</v>
      </c>
      <c r="CO53" s="1278"/>
      <c r="CP53" s="1278"/>
      <c r="CQ53" s="1278"/>
      <c r="CR53" s="1278"/>
      <c r="CS53" s="1278"/>
      <c r="CT53" s="1278"/>
      <c r="CU53" s="1278"/>
      <c r="CV53" s="1278">
        <v>68.3</v>
      </c>
      <c r="CW53" s="1278"/>
      <c r="CX53" s="1278"/>
      <c r="CY53" s="1278"/>
      <c r="CZ53" s="1278"/>
      <c r="DA53" s="1278"/>
      <c r="DB53" s="1278"/>
      <c r="DC53" s="1278"/>
    </row>
    <row r="54" spans="1:109" x14ac:dyDescent="0.15">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76"/>
      <c r="H55" s="1276"/>
      <c r="I55" s="1276"/>
      <c r="J55" s="1276"/>
      <c r="K55" s="1283"/>
      <c r="L55" s="1283"/>
      <c r="M55" s="1283"/>
      <c r="N55" s="1283"/>
      <c r="AN55" s="1282" t="s">
        <v>607</v>
      </c>
      <c r="AO55" s="1282"/>
      <c r="AP55" s="1282"/>
      <c r="AQ55" s="1282"/>
      <c r="AR55" s="1282"/>
      <c r="AS55" s="1282"/>
      <c r="AT55" s="1282"/>
      <c r="AU55" s="1282"/>
      <c r="AV55" s="1282"/>
      <c r="AW55" s="1282"/>
      <c r="AX55" s="1282"/>
      <c r="AY55" s="1282"/>
      <c r="AZ55" s="1282"/>
      <c r="BA55" s="1282"/>
      <c r="BB55" s="1281" t="s">
        <v>605</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93"/>
      <c r="CG55" s="1278"/>
      <c r="CH55" s="1278"/>
      <c r="CI55" s="1278"/>
      <c r="CJ55" s="1278"/>
      <c r="CK55" s="1278"/>
      <c r="CL55" s="1278"/>
      <c r="CM55" s="1278"/>
      <c r="CN55" s="1278">
        <v>32.5</v>
      </c>
      <c r="CO55" s="1278"/>
      <c r="CP55" s="1278"/>
      <c r="CQ55" s="1278"/>
      <c r="CR55" s="1278"/>
      <c r="CS55" s="1278"/>
      <c r="CT55" s="1278"/>
      <c r="CU55" s="1278"/>
      <c r="CV55" s="1278">
        <v>30.2</v>
      </c>
      <c r="CW55" s="1278"/>
      <c r="CX55" s="1278"/>
      <c r="CY55" s="1278"/>
      <c r="CZ55" s="1278"/>
      <c r="DA55" s="1278"/>
      <c r="DB55" s="1278"/>
      <c r="DC55" s="1278"/>
    </row>
    <row r="56" spans="1:109" x14ac:dyDescent="0.15">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606</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93"/>
      <c r="CG57" s="1278"/>
      <c r="CH57" s="1278"/>
      <c r="CI57" s="1278"/>
      <c r="CJ57" s="1278"/>
      <c r="CK57" s="1278"/>
      <c r="CL57" s="1278"/>
      <c r="CM57" s="1278"/>
      <c r="CN57" s="1278">
        <v>57</v>
      </c>
      <c r="CO57" s="1278"/>
      <c r="CP57" s="1278"/>
      <c r="CQ57" s="1278"/>
      <c r="CR57" s="1278"/>
      <c r="CS57" s="1278"/>
      <c r="CT57" s="1278"/>
      <c r="CU57" s="1278"/>
      <c r="CV57" s="1278">
        <v>57.6</v>
      </c>
      <c r="CW57" s="1278"/>
      <c r="CX57" s="1278"/>
      <c r="CY57" s="1278"/>
      <c r="CZ57" s="1278"/>
      <c r="DA57" s="1278"/>
      <c r="DB57" s="1278"/>
      <c r="DC57" s="1278"/>
      <c r="DD57" s="387"/>
      <c r="DE57" s="386"/>
    </row>
    <row r="58" spans="1:109" s="382" customFormat="1" x14ac:dyDescent="0.15">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4" t="s">
        <v>613</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603</v>
      </c>
    </row>
    <row r="72" spans="2:107" x14ac:dyDescent="0.15">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564</v>
      </c>
      <c r="BQ72" s="1282"/>
      <c r="BR72" s="1282"/>
      <c r="BS72" s="1282"/>
      <c r="BT72" s="1282"/>
      <c r="BU72" s="1282"/>
      <c r="BV72" s="1282"/>
      <c r="BW72" s="1282"/>
      <c r="BX72" s="1282" t="s">
        <v>565</v>
      </c>
      <c r="BY72" s="1282"/>
      <c r="BZ72" s="1282"/>
      <c r="CA72" s="1282"/>
      <c r="CB72" s="1282"/>
      <c r="CC72" s="1282"/>
      <c r="CD72" s="1282"/>
      <c r="CE72" s="1282"/>
      <c r="CF72" s="1282" t="s">
        <v>566</v>
      </c>
      <c r="CG72" s="1282"/>
      <c r="CH72" s="1282"/>
      <c r="CI72" s="1282"/>
      <c r="CJ72" s="1282"/>
      <c r="CK72" s="1282"/>
      <c r="CL72" s="1282"/>
      <c r="CM72" s="1282"/>
      <c r="CN72" s="1282" t="s">
        <v>567</v>
      </c>
      <c r="CO72" s="1282"/>
      <c r="CP72" s="1282"/>
      <c r="CQ72" s="1282"/>
      <c r="CR72" s="1282"/>
      <c r="CS72" s="1282"/>
      <c r="CT72" s="1282"/>
      <c r="CU72" s="1282"/>
      <c r="CV72" s="1282" t="s">
        <v>568</v>
      </c>
      <c r="CW72" s="1282"/>
      <c r="CX72" s="1282"/>
      <c r="CY72" s="1282"/>
      <c r="CZ72" s="1282"/>
      <c r="DA72" s="1282"/>
      <c r="DB72" s="1282"/>
      <c r="DC72" s="1282"/>
    </row>
    <row r="73" spans="2:107" x14ac:dyDescent="0.15">
      <c r="B73" s="374"/>
      <c r="G73" s="1294"/>
      <c r="H73" s="1294"/>
      <c r="I73" s="1294"/>
      <c r="J73" s="1294"/>
      <c r="K73" s="1277"/>
      <c r="L73" s="1277"/>
      <c r="M73" s="1277"/>
      <c r="N73" s="1277"/>
      <c r="AM73" s="383"/>
      <c r="AN73" s="1281" t="s">
        <v>604</v>
      </c>
      <c r="AO73" s="1281"/>
      <c r="AP73" s="1281"/>
      <c r="AQ73" s="1281"/>
      <c r="AR73" s="1281"/>
      <c r="AS73" s="1281"/>
      <c r="AT73" s="1281"/>
      <c r="AU73" s="1281"/>
      <c r="AV73" s="1281"/>
      <c r="AW73" s="1281"/>
      <c r="AX73" s="1281"/>
      <c r="AY73" s="1281"/>
      <c r="AZ73" s="1281"/>
      <c r="BA73" s="1281"/>
      <c r="BB73" s="1281" t="s">
        <v>605</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609</v>
      </c>
      <c r="BC75" s="1281"/>
      <c r="BD75" s="1281"/>
      <c r="BE75" s="1281"/>
      <c r="BF75" s="1281"/>
      <c r="BG75" s="1281"/>
      <c r="BH75" s="1281"/>
      <c r="BI75" s="1281"/>
      <c r="BJ75" s="1281"/>
      <c r="BK75" s="1281"/>
      <c r="BL75" s="1281"/>
      <c r="BM75" s="1281"/>
      <c r="BN75" s="1281"/>
      <c r="BO75" s="1281"/>
      <c r="BP75" s="1278">
        <v>5.3</v>
      </c>
      <c r="BQ75" s="1278"/>
      <c r="BR75" s="1278"/>
      <c r="BS75" s="1278"/>
      <c r="BT75" s="1278"/>
      <c r="BU75" s="1278"/>
      <c r="BV75" s="1278"/>
      <c r="BW75" s="1278"/>
      <c r="BX75" s="1278">
        <v>5</v>
      </c>
      <c r="BY75" s="1278"/>
      <c r="BZ75" s="1278"/>
      <c r="CA75" s="1278"/>
      <c r="CB75" s="1278"/>
      <c r="CC75" s="1278"/>
      <c r="CD75" s="1278"/>
      <c r="CE75" s="1278"/>
      <c r="CF75" s="1278">
        <v>4.4000000000000004</v>
      </c>
      <c r="CG75" s="1278"/>
      <c r="CH75" s="1278"/>
      <c r="CI75" s="1278"/>
      <c r="CJ75" s="1278"/>
      <c r="CK75" s="1278"/>
      <c r="CL75" s="1278"/>
      <c r="CM75" s="1278"/>
      <c r="CN75" s="1278">
        <v>4</v>
      </c>
      <c r="CO75" s="1278"/>
      <c r="CP75" s="1278"/>
      <c r="CQ75" s="1278"/>
      <c r="CR75" s="1278"/>
      <c r="CS75" s="1278"/>
      <c r="CT75" s="1278"/>
      <c r="CU75" s="1278"/>
      <c r="CV75" s="1278">
        <v>4</v>
      </c>
      <c r="CW75" s="1278"/>
      <c r="CX75" s="1278"/>
      <c r="CY75" s="1278"/>
      <c r="CZ75" s="1278"/>
      <c r="DA75" s="1278"/>
      <c r="DB75" s="1278"/>
      <c r="DC75" s="1278"/>
    </row>
    <row r="76" spans="2:107" x14ac:dyDescent="0.15">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76"/>
      <c r="H77" s="1276"/>
      <c r="I77" s="1276"/>
      <c r="J77" s="1276"/>
      <c r="K77" s="1277"/>
      <c r="L77" s="1277"/>
      <c r="M77" s="1277"/>
      <c r="N77" s="1277"/>
      <c r="AN77" s="1282" t="s">
        <v>607</v>
      </c>
      <c r="AO77" s="1282"/>
      <c r="AP77" s="1282"/>
      <c r="AQ77" s="1282"/>
      <c r="AR77" s="1282"/>
      <c r="AS77" s="1282"/>
      <c r="AT77" s="1282"/>
      <c r="AU77" s="1282"/>
      <c r="AV77" s="1282"/>
      <c r="AW77" s="1282"/>
      <c r="AX77" s="1282"/>
      <c r="AY77" s="1282"/>
      <c r="AZ77" s="1282"/>
      <c r="BA77" s="1282"/>
      <c r="BB77" s="1281" t="s">
        <v>605</v>
      </c>
      <c r="BC77" s="1281"/>
      <c r="BD77" s="1281"/>
      <c r="BE77" s="1281"/>
      <c r="BF77" s="1281"/>
      <c r="BG77" s="1281"/>
      <c r="BH77" s="1281"/>
      <c r="BI77" s="1281"/>
      <c r="BJ77" s="1281"/>
      <c r="BK77" s="1281"/>
      <c r="BL77" s="1281"/>
      <c r="BM77" s="1281"/>
      <c r="BN77" s="1281"/>
      <c r="BO77" s="1281"/>
      <c r="BP77" s="1278">
        <v>50.3</v>
      </c>
      <c r="BQ77" s="1278"/>
      <c r="BR77" s="1278"/>
      <c r="BS77" s="1278"/>
      <c r="BT77" s="1278"/>
      <c r="BU77" s="1278"/>
      <c r="BV77" s="1278"/>
      <c r="BW77" s="1278"/>
      <c r="BX77" s="1278">
        <v>45.9</v>
      </c>
      <c r="BY77" s="1278"/>
      <c r="BZ77" s="1278"/>
      <c r="CA77" s="1278"/>
      <c r="CB77" s="1278"/>
      <c r="CC77" s="1278"/>
      <c r="CD77" s="1278"/>
      <c r="CE77" s="1278"/>
      <c r="CF77" s="1278">
        <v>39</v>
      </c>
      <c r="CG77" s="1278"/>
      <c r="CH77" s="1278"/>
      <c r="CI77" s="1278"/>
      <c r="CJ77" s="1278"/>
      <c r="CK77" s="1278"/>
      <c r="CL77" s="1278"/>
      <c r="CM77" s="1278"/>
      <c r="CN77" s="1278">
        <v>32.5</v>
      </c>
      <c r="CO77" s="1278"/>
      <c r="CP77" s="1278"/>
      <c r="CQ77" s="1278"/>
      <c r="CR77" s="1278"/>
      <c r="CS77" s="1278"/>
      <c r="CT77" s="1278"/>
      <c r="CU77" s="1278"/>
      <c r="CV77" s="1278">
        <v>30.2</v>
      </c>
      <c r="CW77" s="1278"/>
      <c r="CX77" s="1278"/>
      <c r="CY77" s="1278"/>
      <c r="CZ77" s="1278"/>
      <c r="DA77" s="1278"/>
      <c r="DB77" s="1278"/>
      <c r="DC77" s="1278"/>
    </row>
    <row r="78" spans="2:107" x14ac:dyDescent="0.15">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609</v>
      </c>
      <c r="BC79" s="1281"/>
      <c r="BD79" s="1281"/>
      <c r="BE79" s="1281"/>
      <c r="BF79" s="1281"/>
      <c r="BG79" s="1281"/>
      <c r="BH79" s="1281"/>
      <c r="BI79" s="1281"/>
      <c r="BJ79" s="1281"/>
      <c r="BK79" s="1281"/>
      <c r="BL79" s="1281"/>
      <c r="BM79" s="1281"/>
      <c r="BN79" s="1281"/>
      <c r="BO79" s="1281"/>
      <c r="BP79" s="1278">
        <v>9.6</v>
      </c>
      <c r="BQ79" s="1278"/>
      <c r="BR79" s="1278"/>
      <c r="BS79" s="1278"/>
      <c r="BT79" s="1278"/>
      <c r="BU79" s="1278"/>
      <c r="BV79" s="1278"/>
      <c r="BW79" s="1278"/>
      <c r="BX79" s="1278">
        <v>8.8000000000000007</v>
      </c>
      <c r="BY79" s="1278"/>
      <c r="BZ79" s="1278"/>
      <c r="CA79" s="1278"/>
      <c r="CB79" s="1278"/>
      <c r="CC79" s="1278"/>
      <c r="CD79" s="1278"/>
      <c r="CE79" s="1278"/>
      <c r="CF79" s="1278">
        <v>9</v>
      </c>
      <c r="CG79" s="1278"/>
      <c r="CH79" s="1278"/>
      <c r="CI79" s="1278"/>
      <c r="CJ79" s="1278"/>
      <c r="CK79" s="1278"/>
      <c r="CL79" s="1278"/>
      <c r="CM79" s="1278"/>
      <c r="CN79" s="1278">
        <v>8.1999999999999993</v>
      </c>
      <c r="CO79" s="1278"/>
      <c r="CP79" s="1278"/>
      <c r="CQ79" s="1278"/>
      <c r="CR79" s="1278"/>
      <c r="CS79" s="1278"/>
      <c r="CT79" s="1278"/>
      <c r="CU79" s="1278"/>
      <c r="CV79" s="1278">
        <v>8</v>
      </c>
      <c r="CW79" s="1278"/>
      <c r="CX79" s="1278"/>
      <c r="CY79" s="1278"/>
      <c r="CZ79" s="1278"/>
      <c r="DA79" s="1278"/>
      <c r="DB79" s="1278"/>
      <c r="DC79" s="1278"/>
    </row>
    <row r="80" spans="2:107" x14ac:dyDescent="0.15">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gyCTcIlOsfhNa0IArPLifvLHR8mWtmj288F45m7cm6Ga03gbN5xuPpXEIlwtE1adU01+ImdwmAbqKxJRckHeQ==" saltValue="hyg4RFYGDmQuuASM7jZ7p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SJZGRvAxJuhE7lLUUeijB7Vbg8IwGyHMKHUSrEj/pa0RI9j+RyVysiTZIfr94todiq83rwtCBflBvrAs8XieA==" saltValue="ABLyhDxdtLwG2tmOdDYA5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624gyL+4xQNrXFDgZv7fAA0RLQc3KFLV0BNPzM3JYXo/OygafFe2u5Sdz5S7jk7z2x28YDiINfV0yjhSaakmw==" saltValue="A6ZUJcXy4tHQBbpO/Nmu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561</v>
      </c>
      <c r="G2" s="136"/>
      <c r="H2" s="137"/>
    </row>
    <row r="3" spans="1:8" x14ac:dyDescent="0.15">
      <c r="A3" s="133" t="s">
        <v>554</v>
      </c>
      <c r="B3" s="138"/>
      <c r="C3" s="139"/>
      <c r="D3" s="140">
        <v>45153</v>
      </c>
      <c r="E3" s="141"/>
      <c r="F3" s="142">
        <v>63956</v>
      </c>
      <c r="G3" s="143"/>
      <c r="H3" s="144"/>
    </row>
    <row r="4" spans="1:8" x14ac:dyDescent="0.15">
      <c r="A4" s="145"/>
      <c r="B4" s="146"/>
      <c r="C4" s="147"/>
      <c r="D4" s="148">
        <v>27694</v>
      </c>
      <c r="E4" s="149"/>
      <c r="F4" s="150">
        <v>29239</v>
      </c>
      <c r="G4" s="151"/>
      <c r="H4" s="152"/>
    </row>
    <row r="5" spans="1:8" x14ac:dyDescent="0.15">
      <c r="A5" s="133" t="s">
        <v>556</v>
      </c>
      <c r="B5" s="138"/>
      <c r="C5" s="139"/>
      <c r="D5" s="140">
        <v>74510</v>
      </c>
      <c r="E5" s="141"/>
      <c r="F5" s="142">
        <v>66255</v>
      </c>
      <c r="G5" s="143"/>
      <c r="H5" s="144"/>
    </row>
    <row r="6" spans="1:8" x14ac:dyDescent="0.15">
      <c r="A6" s="145"/>
      <c r="B6" s="146"/>
      <c r="C6" s="147"/>
      <c r="D6" s="148">
        <v>62751</v>
      </c>
      <c r="E6" s="149"/>
      <c r="F6" s="150">
        <v>31822</v>
      </c>
      <c r="G6" s="151"/>
      <c r="H6" s="152"/>
    </row>
    <row r="7" spans="1:8" x14ac:dyDescent="0.15">
      <c r="A7" s="133" t="s">
        <v>557</v>
      </c>
      <c r="B7" s="138"/>
      <c r="C7" s="139"/>
      <c r="D7" s="140">
        <v>35247</v>
      </c>
      <c r="E7" s="141"/>
      <c r="F7" s="142">
        <v>92247</v>
      </c>
      <c r="G7" s="143"/>
      <c r="H7" s="144"/>
    </row>
    <row r="8" spans="1:8" x14ac:dyDescent="0.15">
      <c r="A8" s="145"/>
      <c r="B8" s="146"/>
      <c r="C8" s="147"/>
      <c r="D8" s="148">
        <v>27463</v>
      </c>
      <c r="E8" s="149"/>
      <c r="F8" s="150">
        <v>37204</v>
      </c>
      <c r="G8" s="151"/>
      <c r="H8" s="152"/>
    </row>
    <row r="9" spans="1:8" x14ac:dyDescent="0.15">
      <c r="A9" s="133" t="s">
        <v>558</v>
      </c>
      <c r="B9" s="138"/>
      <c r="C9" s="139"/>
      <c r="D9" s="140">
        <v>27104</v>
      </c>
      <c r="E9" s="141"/>
      <c r="F9" s="142">
        <v>67319</v>
      </c>
      <c r="G9" s="143"/>
      <c r="H9" s="144"/>
    </row>
    <row r="10" spans="1:8" x14ac:dyDescent="0.15">
      <c r="A10" s="145"/>
      <c r="B10" s="146"/>
      <c r="C10" s="147"/>
      <c r="D10" s="148">
        <v>13530</v>
      </c>
      <c r="E10" s="149"/>
      <c r="F10" s="150">
        <v>38101</v>
      </c>
      <c r="G10" s="151"/>
      <c r="H10" s="152"/>
    </row>
    <row r="11" spans="1:8" x14ac:dyDescent="0.15">
      <c r="A11" s="133" t="s">
        <v>559</v>
      </c>
      <c r="B11" s="138"/>
      <c r="C11" s="139"/>
      <c r="D11" s="140">
        <v>29061</v>
      </c>
      <c r="E11" s="141"/>
      <c r="F11" s="142">
        <v>70615</v>
      </c>
      <c r="G11" s="143"/>
      <c r="H11" s="144"/>
    </row>
    <row r="12" spans="1:8" x14ac:dyDescent="0.15">
      <c r="A12" s="145"/>
      <c r="B12" s="146"/>
      <c r="C12" s="153"/>
      <c r="D12" s="148">
        <v>13880</v>
      </c>
      <c r="E12" s="149"/>
      <c r="F12" s="150">
        <v>37382</v>
      </c>
      <c r="G12" s="151"/>
      <c r="H12" s="152"/>
    </row>
    <row r="13" spans="1:8" x14ac:dyDescent="0.15">
      <c r="A13" s="133"/>
      <c r="B13" s="138"/>
      <c r="C13" s="154"/>
      <c r="D13" s="155">
        <v>42215</v>
      </c>
      <c r="E13" s="156"/>
      <c r="F13" s="157">
        <v>72078</v>
      </c>
      <c r="G13" s="158"/>
      <c r="H13" s="144"/>
    </row>
    <row r="14" spans="1:8" x14ac:dyDescent="0.15">
      <c r="A14" s="145"/>
      <c r="B14" s="146"/>
      <c r="C14" s="147"/>
      <c r="D14" s="148">
        <v>29064</v>
      </c>
      <c r="E14" s="149"/>
      <c r="F14" s="150">
        <v>34750</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8.49</v>
      </c>
      <c r="C19" s="159">
        <f>ROUND(VALUE(SUBSTITUTE(実質収支比率等に係る経年分析!G$48,"▲","-")),2)</f>
        <v>8.18</v>
      </c>
      <c r="D19" s="159">
        <f>ROUND(VALUE(SUBSTITUTE(実質収支比率等に係る経年分析!H$48,"▲","-")),2)</f>
        <v>6.59</v>
      </c>
      <c r="E19" s="159">
        <f>ROUND(VALUE(SUBSTITUTE(実質収支比率等に係る経年分析!I$48,"▲","-")),2)</f>
        <v>5.67</v>
      </c>
      <c r="F19" s="159">
        <f>ROUND(VALUE(SUBSTITUTE(実質収支比率等に係る経年分析!J$48,"▲","-")),2)</f>
        <v>4.7</v>
      </c>
    </row>
    <row r="20" spans="1:11" x14ac:dyDescent="0.15">
      <c r="A20" s="159" t="s">
        <v>50</v>
      </c>
      <c r="B20" s="159">
        <f>ROUND(VALUE(SUBSTITUTE(実質収支比率等に係る経年分析!F$47,"▲","-")),2)</f>
        <v>37.090000000000003</v>
      </c>
      <c r="C20" s="159">
        <f>ROUND(VALUE(SUBSTITUTE(実質収支比率等に係る経年分析!G$47,"▲","-")),2)</f>
        <v>37.520000000000003</v>
      </c>
      <c r="D20" s="159">
        <f>ROUND(VALUE(SUBSTITUTE(実質収支比率等に係る経年分析!H$47,"▲","-")),2)</f>
        <v>45.84</v>
      </c>
      <c r="E20" s="159">
        <f>ROUND(VALUE(SUBSTITUTE(実質収支比率等に係る経年分析!I$47,"▲","-")),2)</f>
        <v>50.2</v>
      </c>
      <c r="F20" s="159">
        <f>ROUND(VALUE(SUBSTITUTE(実質収支比率等に係る経年分析!J$47,"▲","-")),2)</f>
        <v>47.75</v>
      </c>
    </row>
    <row r="21" spans="1:11" x14ac:dyDescent="0.15">
      <c r="A21" s="159" t="s">
        <v>51</v>
      </c>
      <c r="B21" s="159">
        <f>IF(ISNUMBER(VALUE(SUBSTITUTE(実質収支比率等に係る経年分析!F$49,"▲","-"))),ROUND(VALUE(SUBSTITUTE(実質収支比率等に係る経年分析!F$49,"▲","-")),2),NA())</f>
        <v>5.58</v>
      </c>
      <c r="C21" s="159">
        <f>IF(ISNUMBER(VALUE(SUBSTITUTE(実質収支比率等に係る経年分析!G$49,"▲","-"))),ROUND(VALUE(SUBSTITUTE(実質収支比率等に係る経年分析!G$49,"▲","-")),2),NA())</f>
        <v>-0.14000000000000001</v>
      </c>
      <c r="D21" s="159">
        <f>IF(ISNUMBER(VALUE(SUBSTITUTE(実質収支比率等に係る経年分析!H$49,"▲","-"))),ROUND(VALUE(SUBSTITUTE(実質収支比率等に係る経年分析!H$49,"▲","-")),2),NA())</f>
        <v>7.41</v>
      </c>
      <c r="E21" s="159">
        <f>IF(ISNUMBER(VALUE(SUBSTITUTE(実質収支比率等に係る経年分析!I$49,"▲","-"))),ROUND(VALUE(SUBSTITUTE(実質収支比率等に係る経年分析!I$49,"▲","-")),2),NA())</f>
        <v>2.85</v>
      </c>
      <c r="F21" s="159">
        <f>IF(ISNUMBER(VALUE(SUBSTITUTE(実質収支比率等に係る経年分析!J$49,"▲","-"))),ROUND(VALUE(SUBSTITUTE(実質収支比率等に係る経年分析!J$49,"▲","-")),2),NA())</f>
        <v>-4.0199999999999996</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15">
      <c r="A30" s="160" t="str">
        <f>IF(連結実質赤字比率に係る赤字・黒字の構成分析!C$40="",NA(),連結実質赤字比率に係る赤字・黒字の構成分析!C$40)</f>
        <v>農業集落排水事業等特別会計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国民健康保険特別会計（直営診療施設勘定）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0.71</v>
      </c>
    </row>
    <row r="33" spans="1:16" x14ac:dyDescent="0.15">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1.68</v>
      </c>
    </row>
    <row r="34" spans="1:16" x14ac:dyDescent="0.15">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4.2300000000000004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4.6900000000000004</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2087</v>
      </c>
      <c r="E42" s="161"/>
      <c r="F42" s="161"/>
      <c r="G42" s="161">
        <f>'実質公債費比率（分子）の構造'!L$52</f>
        <v>2180</v>
      </c>
      <c r="H42" s="161"/>
      <c r="I42" s="161"/>
      <c r="J42" s="161">
        <f>'実質公債費比率（分子）の構造'!M$52</f>
        <v>2133</v>
      </c>
      <c r="K42" s="161"/>
      <c r="L42" s="161"/>
      <c r="M42" s="161">
        <f>'実質公債費比率（分子）の構造'!N$52</f>
        <v>2204</v>
      </c>
      <c r="N42" s="161"/>
      <c r="O42" s="161"/>
      <c r="P42" s="161">
        <f>'実質公債費比率（分子）の構造'!O$52</f>
        <v>2171</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f>'実質公債費比率（分子）の構造'!K$50</f>
        <v>2</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269</v>
      </c>
      <c r="C45" s="161"/>
      <c r="D45" s="161"/>
      <c r="E45" s="161">
        <f>'実質公債費比率（分子）の構造'!L$49</f>
        <v>199</v>
      </c>
      <c r="F45" s="161"/>
      <c r="G45" s="161"/>
      <c r="H45" s="161">
        <f>'実質公債費比率（分子）の構造'!M$49</f>
        <v>107</v>
      </c>
      <c r="I45" s="161"/>
      <c r="J45" s="161"/>
      <c r="K45" s="161">
        <f>'実質公債費比率（分子）の構造'!N$49</f>
        <v>38</v>
      </c>
      <c r="L45" s="161"/>
      <c r="M45" s="161"/>
      <c r="N45" s="161">
        <f>'実質公債費比率（分子）の構造'!O$49</f>
        <v>0</v>
      </c>
      <c r="O45" s="161"/>
      <c r="P45" s="161"/>
    </row>
    <row r="46" spans="1:16" x14ac:dyDescent="0.15">
      <c r="A46" s="161" t="s">
        <v>62</v>
      </c>
      <c r="B46" s="161">
        <f>'実質公債費比率（分子）の構造'!K$48</f>
        <v>515</v>
      </c>
      <c r="C46" s="161"/>
      <c r="D46" s="161"/>
      <c r="E46" s="161">
        <f>'実質公債費比率（分子）の構造'!L$48</f>
        <v>538</v>
      </c>
      <c r="F46" s="161"/>
      <c r="G46" s="161"/>
      <c r="H46" s="161">
        <f>'実質公債費比率（分子）の構造'!M$48</f>
        <v>532</v>
      </c>
      <c r="I46" s="161"/>
      <c r="J46" s="161"/>
      <c r="K46" s="161">
        <f>'実質公債費比率（分子）の構造'!N$48</f>
        <v>521</v>
      </c>
      <c r="L46" s="161"/>
      <c r="M46" s="161"/>
      <c r="N46" s="161">
        <f>'実質公債費比率（分子）の構造'!O$48</f>
        <v>578</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1963</v>
      </c>
      <c r="C49" s="161"/>
      <c r="D49" s="161"/>
      <c r="E49" s="161">
        <f>'実質公債費比率（分子）の構造'!L$45</f>
        <v>2004</v>
      </c>
      <c r="F49" s="161"/>
      <c r="G49" s="161"/>
      <c r="H49" s="161">
        <f>'実質公債費比率（分子）の構造'!M$45</f>
        <v>2023</v>
      </c>
      <c r="I49" s="161"/>
      <c r="J49" s="161"/>
      <c r="K49" s="161">
        <f>'実質公債費比率（分子）の構造'!N$45</f>
        <v>2155</v>
      </c>
      <c r="L49" s="161"/>
      <c r="M49" s="161"/>
      <c r="N49" s="161">
        <f>'実質公債費比率（分子）の構造'!O$45</f>
        <v>2153</v>
      </c>
      <c r="O49" s="161"/>
      <c r="P49" s="161"/>
    </row>
    <row r="50" spans="1:16" x14ac:dyDescent="0.15">
      <c r="A50" s="161" t="s">
        <v>66</v>
      </c>
      <c r="B50" s="161" t="e">
        <f>NA()</f>
        <v>#N/A</v>
      </c>
      <c r="C50" s="161">
        <f>IF(ISNUMBER('実質公債費比率（分子）の構造'!K$53),'実質公債費比率（分子）の構造'!K$53,NA())</f>
        <v>662</v>
      </c>
      <c r="D50" s="161" t="e">
        <f>NA()</f>
        <v>#N/A</v>
      </c>
      <c r="E50" s="161" t="e">
        <f>NA()</f>
        <v>#N/A</v>
      </c>
      <c r="F50" s="161">
        <f>IF(ISNUMBER('実質公債費比率（分子）の構造'!L$53),'実質公債費比率（分子）の構造'!L$53,NA())</f>
        <v>561</v>
      </c>
      <c r="G50" s="161" t="e">
        <f>NA()</f>
        <v>#N/A</v>
      </c>
      <c r="H50" s="161" t="e">
        <f>NA()</f>
        <v>#N/A</v>
      </c>
      <c r="I50" s="161">
        <f>IF(ISNUMBER('実質公債費比率（分子）の構造'!M$53),'実質公債費比率（分子）の構造'!M$53,NA())</f>
        <v>529</v>
      </c>
      <c r="J50" s="161" t="e">
        <f>NA()</f>
        <v>#N/A</v>
      </c>
      <c r="K50" s="161" t="e">
        <f>NA()</f>
        <v>#N/A</v>
      </c>
      <c r="L50" s="161">
        <f>IF(ISNUMBER('実質公債費比率（分子）の構造'!N$53),'実質公債費比率（分子）の構造'!N$53,NA())</f>
        <v>510</v>
      </c>
      <c r="M50" s="161" t="e">
        <f>NA()</f>
        <v>#N/A</v>
      </c>
      <c r="N50" s="161" t="e">
        <f>NA()</f>
        <v>#N/A</v>
      </c>
      <c r="O50" s="161">
        <f>IF(ISNUMBER('実質公債費比率（分子）の構造'!O$53),'実質公債費比率（分子）の構造'!O$53,NA())</f>
        <v>560</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23456</v>
      </c>
      <c r="E56" s="160"/>
      <c r="F56" s="160"/>
      <c r="G56" s="160">
        <f>'将来負担比率（分子）の構造'!J$52</f>
        <v>24780</v>
      </c>
      <c r="H56" s="160"/>
      <c r="I56" s="160"/>
      <c r="J56" s="160">
        <f>'将来負担比率（分子）の構造'!K$52</f>
        <v>24688</v>
      </c>
      <c r="K56" s="160"/>
      <c r="L56" s="160"/>
      <c r="M56" s="160">
        <f>'将来負担比率（分子）の構造'!L$52</f>
        <v>24107</v>
      </c>
      <c r="N56" s="160"/>
      <c r="O56" s="160"/>
      <c r="P56" s="160">
        <f>'将来負担比率（分子）の構造'!M$52</f>
        <v>23604</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11532</v>
      </c>
      <c r="E58" s="160"/>
      <c r="F58" s="160"/>
      <c r="G58" s="160">
        <f>'将来負担比率（分子）の構造'!J$50</f>
        <v>11285</v>
      </c>
      <c r="H58" s="160"/>
      <c r="I58" s="160"/>
      <c r="J58" s="160">
        <f>'将来負担比率（分子）の構造'!K$50</f>
        <v>12365</v>
      </c>
      <c r="K58" s="160"/>
      <c r="L58" s="160"/>
      <c r="M58" s="160">
        <f>'将来負担比率（分子）の構造'!L$50</f>
        <v>13829</v>
      </c>
      <c r="N58" s="160"/>
      <c r="O58" s="160"/>
      <c r="P58" s="160">
        <f>'将来負担比率（分子）の構造'!M$50</f>
        <v>14568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3514</v>
      </c>
      <c r="C62" s="160"/>
      <c r="D62" s="160"/>
      <c r="E62" s="160">
        <f>'将来負担比率（分子）の構造'!J$45</f>
        <v>3351</v>
      </c>
      <c r="F62" s="160"/>
      <c r="G62" s="160"/>
      <c r="H62" s="160">
        <f>'将来負担比率（分子）の構造'!K$45</f>
        <v>3399</v>
      </c>
      <c r="I62" s="160"/>
      <c r="J62" s="160"/>
      <c r="K62" s="160">
        <f>'将来負担比率（分子）の構造'!L$45</f>
        <v>3449</v>
      </c>
      <c r="L62" s="160"/>
      <c r="M62" s="160"/>
      <c r="N62" s="160">
        <f>'将来負担比率（分子）の構造'!M$45</f>
        <v>3503</v>
      </c>
      <c r="O62" s="160"/>
      <c r="P62" s="160"/>
    </row>
    <row r="63" spans="1:16" x14ac:dyDescent="0.15">
      <c r="A63" s="160" t="s">
        <v>28</v>
      </c>
      <c r="B63" s="160">
        <f>'将来負担比率（分子）の構造'!I$44</f>
        <v>539</v>
      </c>
      <c r="C63" s="160"/>
      <c r="D63" s="160"/>
      <c r="E63" s="160">
        <f>'将来負担比率（分子）の構造'!J$44</f>
        <v>227</v>
      </c>
      <c r="F63" s="160"/>
      <c r="G63" s="160"/>
      <c r="H63" s="160">
        <f>'将来負担比率（分子）の構造'!K$44</f>
        <v>58</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8765</v>
      </c>
      <c r="C64" s="160"/>
      <c r="D64" s="160"/>
      <c r="E64" s="160">
        <f>'将来負担比率（分子）の構造'!J$43</f>
        <v>8609</v>
      </c>
      <c r="F64" s="160"/>
      <c r="G64" s="160"/>
      <c r="H64" s="160">
        <f>'将来負担比率（分子）の構造'!K$43</f>
        <v>8099</v>
      </c>
      <c r="I64" s="160"/>
      <c r="J64" s="160"/>
      <c r="K64" s="160">
        <f>'将来負担比率（分子）の構造'!L$43</f>
        <v>8009</v>
      </c>
      <c r="L64" s="160"/>
      <c r="M64" s="160"/>
      <c r="N64" s="160">
        <f>'将来負担比率（分子）の構造'!M$43</f>
        <v>8762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21241</v>
      </c>
      <c r="C66" s="160"/>
      <c r="D66" s="160"/>
      <c r="E66" s="160">
        <f>'将来負担比率（分子）の構造'!J$41</f>
        <v>22923</v>
      </c>
      <c r="F66" s="160"/>
      <c r="G66" s="160"/>
      <c r="H66" s="160">
        <f>'将来負担比率（分子）の構造'!K$41</f>
        <v>22743</v>
      </c>
      <c r="I66" s="160"/>
      <c r="J66" s="160"/>
      <c r="K66" s="160">
        <f>'将来負担比率（分子）の構造'!L$41</f>
        <v>21627</v>
      </c>
      <c r="L66" s="160"/>
      <c r="M66" s="160"/>
      <c r="N66" s="160">
        <f>'将来負担比率（分子）の構造'!M$41</f>
        <v>20605</v>
      </c>
      <c r="O66" s="160"/>
      <c r="P66" s="160"/>
    </row>
    <row r="67" spans="1:16" x14ac:dyDescent="0.15">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7081</v>
      </c>
      <c r="C72" s="164">
        <f>基金残高に係る経年分析!G55</f>
        <v>7667</v>
      </c>
      <c r="D72" s="164">
        <f>基金残高に係る経年分析!H55</f>
        <v>7216</v>
      </c>
    </row>
    <row r="73" spans="1:16" x14ac:dyDescent="0.15">
      <c r="A73" s="163" t="s">
        <v>73</v>
      </c>
      <c r="B73" s="164">
        <f>基金残高に係る経年分析!F56</f>
        <v>377</v>
      </c>
      <c r="C73" s="164">
        <f>基金残高に係る経年分析!G56</f>
        <v>669</v>
      </c>
      <c r="D73" s="164">
        <f>基金残高に係る経年分析!H56</f>
        <v>670</v>
      </c>
    </row>
    <row r="74" spans="1:16" x14ac:dyDescent="0.15">
      <c r="A74" s="163" t="s">
        <v>74</v>
      </c>
      <c r="B74" s="164">
        <f>基金残高に係る経年分析!F57</f>
        <v>7088</v>
      </c>
      <c r="C74" s="164">
        <f>基金残高に係る経年分析!G57</f>
        <v>7390</v>
      </c>
      <c r="D74" s="164">
        <f>基金残高に係る経年分析!H57</f>
        <v>8509</v>
      </c>
    </row>
  </sheetData>
  <sheetProtection algorithmName="SHA-512" hashValue="lImxzjMX9iptgXdJvpPc46rBE1zlf80fve3W8eDW4FDg3gacpSkCWEu8aGctqa4rqRoxJqtJlMsNehwBOxLCnw==" saltValue="FUYBbqBYO3QTWrkENYtS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215</v>
      </c>
      <c r="DI1" s="636"/>
      <c r="DJ1" s="636"/>
      <c r="DK1" s="636"/>
      <c r="DL1" s="636"/>
      <c r="DM1" s="636"/>
      <c r="DN1" s="637"/>
      <c r="DO1" s="205"/>
      <c r="DP1" s="635" t="s">
        <v>216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221</v>
      </c>
      <c r="S4" s="639"/>
      <c r="T4" s="639"/>
      <c r="U4" s="639"/>
      <c r="V4" s="639"/>
      <c r="W4" s="639"/>
      <c r="X4" s="639"/>
      <c r="Y4" s="640"/>
      <c r="Z4" s="638" t="s">
        <v>222</v>
      </c>
      <c r="AA4" s="639"/>
      <c r="AB4" s="639"/>
      <c r="AC4" s="640"/>
      <c r="AD4" s="638" t="s">
        <v>223</v>
      </c>
      <c r="AE4" s="639"/>
      <c r="AF4" s="639"/>
      <c r="AG4" s="639"/>
      <c r="AH4" s="639"/>
      <c r="AI4" s="639"/>
      <c r="AJ4" s="639"/>
      <c r="AK4" s="640"/>
      <c r="AL4" s="638" t="s">
        <v>222</v>
      </c>
      <c r="AM4" s="639"/>
      <c r="AN4" s="639"/>
      <c r="AO4" s="640"/>
      <c r="AP4" s="644" t="s">
        <v>224</v>
      </c>
      <c r="AQ4" s="644"/>
      <c r="AR4" s="644"/>
      <c r="AS4" s="644"/>
      <c r="AT4" s="644"/>
      <c r="AU4" s="644"/>
      <c r="AV4" s="644"/>
      <c r="AW4" s="644"/>
      <c r="AX4" s="644"/>
      <c r="AY4" s="644"/>
      <c r="AZ4" s="644"/>
      <c r="BA4" s="644"/>
      <c r="BB4" s="644"/>
      <c r="BC4" s="644"/>
      <c r="BD4" s="644"/>
      <c r="BE4" s="644"/>
      <c r="BF4" s="644"/>
      <c r="BG4" s="644" t="s">
        <v>225</v>
      </c>
      <c r="BH4" s="644"/>
      <c r="BI4" s="644"/>
      <c r="BJ4" s="644"/>
      <c r="BK4" s="644"/>
      <c r="BL4" s="644"/>
      <c r="BM4" s="644"/>
      <c r="BN4" s="644"/>
      <c r="BO4" s="644" t="s">
        <v>222</v>
      </c>
      <c r="BP4" s="644"/>
      <c r="BQ4" s="644"/>
      <c r="BR4" s="644"/>
      <c r="BS4" s="644" t="s">
        <v>226</v>
      </c>
      <c r="BT4" s="644"/>
      <c r="BU4" s="644"/>
      <c r="BV4" s="644"/>
      <c r="BW4" s="644"/>
      <c r="BX4" s="644"/>
      <c r="BY4" s="644"/>
      <c r="BZ4" s="644"/>
      <c r="CA4" s="644"/>
      <c r="CB4" s="644"/>
      <c r="CD4" s="641" t="s">
        <v>227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228</v>
      </c>
      <c r="C5" s="646"/>
      <c r="D5" s="646"/>
      <c r="E5" s="646"/>
      <c r="F5" s="646"/>
      <c r="G5" s="646"/>
      <c r="H5" s="646"/>
      <c r="I5" s="646"/>
      <c r="J5" s="646"/>
      <c r="K5" s="646"/>
      <c r="L5" s="646"/>
      <c r="M5" s="646"/>
      <c r="N5" s="646"/>
      <c r="O5" s="646"/>
      <c r="P5" s="646"/>
      <c r="Q5" s="647"/>
      <c r="R5" s="648">
        <v>7650327</v>
      </c>
      <c r="S5" s="649"/>
      <c r="T5" s="649"/>
      <c r="U5" s="649"/>
      <c r="V5" s="649"/>
      <c r="W5" s="649"/>
      <c r="X5" s="649"/>
      <c r="Y5" s="650"/>
      <c r="Z5" s="651">
        <v>33.1</v>
      </c>
      <c r="AA5" s="651"/>
      <c r="AB5" s="651"/>
      <c r="AC5" s="651"/>
      <c r="AD5" s="652">
        <v>7650327</v>
      </c>
      <c r="AE5" s="652"/>
      <c r="AF5" s="652"/>
      <c r="AG5" s="652"/>
      <c r="AH5" s="652"/>
      <c r="AI5" s="652"/>
      <c r="AJ5" s="652"/>
      <c r="AK5" s="652"/>
      <c r="AL5" s="653">
        <v>52.8</v>
      </c>
      <c r="AM5" s="654"/>
      <c r="AN5" s="654"/>
      <c r="AO5" s="655"/>
      <c r="AP5" s="645" t="s">
        <v>229</v>
      </c>
      <c r="AQ5" s="646"/>
      <c r="AR5" s="646"/>
      <c r="AS5" s="646"/>
      <c r="AT5" s="646"/>
      <c r="AU5" s="646"/>
      <c r="AV5" s="646"/>
      <c r="AW5" s="646"/>
      <c r="AX5" s="646"/>
      <c r="AY5" s="646"/>
      <c r="AZ5" s="646"/>
      <c r="BA5" s="646"/>
      <c r="BB5" s="646"/>
      <c r="BC5" s="646"/>
      <c r="BD5" s="646"/>
      <c r="BE5" s="646"/>
      <c r="BF5" s="647"/>
      <c r="BG5" s="659">
        <v>7650327</v>
      </c>
      <c r="BH5" s="660"/>
      <c r="BI5" s="660"/>
      <c r="BJ5" s="660"/>
      <c r="BK5" s="660"/>
      <c r="BL5" s="660"/>
      <c r="BM5" s="660"/>
      <c r="BN5" s="661"/>
      <c r="BO5" s="662">
        <v>100</v>
      </c>
      <c r="BP5" s="662"/>
      <c r="BQ5" s="662"/>
      <c r="BR5" s="662"/>
      <c r="BS5" s="663" t="s">
        <v>124</v>
      </c>
      <c r="BT5" s="663"/>
      <c r="BU5" s="663"/>
      <c r="BV5" s="663"/>
      <c r="BW5" s="663"/>
      <c r="BX5" s="663"/>
      <c r="BY5" s="663"/>
      <c r="BZ5" s="663"/>
      <c r="CA5" s="663"/>
      <c r="CB5" s="667"/>
      <c r="CD5" s="641" t="s">
        <v>224</v>
      </c>
      <c r="CE5" s="642"/>
      <c r="CF5" s="642"/>
      <c r="CG5" s="642"/>
      <c r="CH5" s="642"/>
      <c r="CI5" s="642"/>
      <c r="CJ5" s="642"/>
      <c r="CK5" s="642"/>
      <c r="CL5" s="642"/>
      <c r="CM5" s="642"/>
      <c r="CN5" s="642"/>
      <c r="CO5" s="642"/>
      <c r="CP5" s="642"/>
      <c r="CQ5" s="643"/>
      <c r="CR5" s="641" t="s">
        <v>230</v>
      </c>
      <c r="CS5" s="642"/>
      <c r="CT5" s="642"/>
      <c r="CU5" s="642"/>
      <c r="CV5" s="642"/>
      <c r="CW5" s="642"/>
      <c r="CX5" s="642"/>
      <c r="CY5" s="643"/>
      <c r="CZ5" s="641" t="s">
        <v>222</v>
      </c>
      <c r="DA5" s="642"/>
      <c r="DB5" s="642"/>
      <c r="DC5" s="643"/>
      <c r="DD5" s="641" t="s">
        <v>231</v>
      </c>
      <c r="DE5" s="642"/>
      <c r="DF5" s="642"/>
      <c r="DG5" s="642"/>
      <c r="DH5" s="642"/>
      <c r="DI5" s="642"/>
      <c r="DJ5" s="642"/>
      <c r="DK5" s="642"/>
      <c r="DL5" s="642"/>
      <c r="DM5" s="642"/>
      <c r="DN5" s="642"/>
      <c r="DO5" s="642"/>
      <c r="DP5" s="643"/>
      <c r="DQ5" s="641" t="s">
        <v>232</v>
      </c>
      <c r="DR5" s="642"/>
      <c r="DS5" s="642"/>
      <c r="DT5" s="642"/>
      <c r="DU5" s="642"/>
      <c r="DV5" s="642"/>
      <c r="DW5" s="642"/>
      <c r="DX5" s="642"/>
      <c r="DY5" s="642"/>
      <c r="DZ5" s="642"/>
      <c r="EA5" s="642"/>
      <c r="EB5" s="642"/>
      <c r="EC5" s="643"/>
    </row>
    <row r="6" spans="2:143" ht="11.25" customHeight="1" x14ac:dyDescent="0.15">
      <c r="B6" s="656" t="s">
        <v>233</v>
      </c>
      <c r="C6" s="657"/>
      <c r="D6" s="657"/>
      <c r="E6" s="657"/>
      <c r="F6" s="657"/>
      <c r="G6" s="657"/>
      <c r="H6" s="657"/>
      <c r="I6" s="657"/>
      <c r="J6" s="657"/>
      <c r="K6" s="657"/>
      <c r="L6" s="657"/>
      <c r="M6" s="657"/>
      <c r="N6" s="657"/>
      <c r="O6" s="657"/>
      <c r="P6" s="657"/>
      <c r="Q6" s="658"/>
      <c r="R6" s="659">
        <v>283724</v>
      </c>
      <c r="S6" s="660"/>
      <c r="T6" s="660"/>
      <c r="U6" s="660"/>
      <c r="V6" s="660"/>
      <c r="W6" s="660"/>
      <c r="X6" s="660"/>
      <c r="Y6" s="661"/>
      <c r="Z6" s="662">
        <v>1.2</v>
      </c>
      <c r="AA6" s="662"/>
      <c r="AB6" s="662"/>
      <c r="AC6" s="662"/>
      <c r="AD6" s="663">
        <v>283724</v>
      </c>
      <c r="AE6" s="663"/>
      <c r="AF6" s="663"/>
      <c r="AG6" s="663"/>
      <c r="AH6" s="663"/>
      <c r="AI6" s="663"/>
      <c r="AJ6" s="663"/>
      <c r="AK6" s="663"/>
      <c r="AL6" s="664">
        <v>2</v>
      </c>
      <c r="AM6" s="665"/>
      <c r="AN6" s="665"/>
      <c r="AO6" s="666"/>
      <c r="AP6" s="656" t="s">
        <v>234</v>
      </c>
      <c r="AQ6" s="657"/>
      <c r="AR6" s="657"/>
      <c r="AS6" s="657"/>
      <c r="AT6" s="657"/>
      <c r="AU6" s="657"/>
      <c r="AV6" s="657"/>
      <c r="AW6" s="657"/>
      <c r="AX6" s="657"/>
      <c r="AY6" s="657"/>
      <c r="AZ6" s="657"/>
      <c r="BA6" s="657"/>
      <c r="BB6" s="657"/>
      <c r="BC6" s="657"/>
      <c r="BD6" s="657"/>
      <c r="BE6" s="657"/>
      <c r="BF6" s="658"/>
      <c r="BG6" s="659">
        <v>7650327</v>
      </c>
      <c r="BH6" s="660"/>
      <c r="BI6" s="660"/>
      <c r="BJ6" s="660"/>
      <c r="BK6" s="660"/>
      <c r="BL6" s="660"/>
      <c r="BM6" s="660"/>
      <c r="BN6" s="661"/>
      <c r="BO6" s="662">
        <v>100</v>
      </c>
      <c r="BP6" s="662"/>
      <c r="BQ6" s="662"/>
      <c r="BR6" s="662"/>
      <c r="BS6" s="663" t="s">
        <v>235</v>
      </c>
      <c r="BT6" s="663"/>
      <c r="BU6" s="663"/>
      <c r="BV6" s="663"/>
      <c r="BW6" s="663"/>
      <c r="BX6" s="663"/>
      <c r="BY6" s="663"/>
      <c r="BZ6" s="663"/>
      <c r="CA6" s="663"/>
      <c r="CB6" s="667"/>
      <c r="CD6" s="670" t="s">
        <v>236</v>
      </c>
      <c r="CE6" s="671"/>
      <c r="CF6" s="671"/>
      <c r="CG6" s="671"/>
      <c r="CH6" s="671"/>
      <c r="CI6" s="671"/>
      <c r="CJ6" s="671"/>
      <c r="CK6" s="671"/>
      <c r="CL6" s="671"/>
      <c r="CM6" s="671"/>
      <c r="CN6" s="671"/>
      <c r="CO6" s="671"/>
      <c r="CP6" s="671"/>
      <c r="CQ6" s="672"/>
      <c r="CR6" s="659">
        <v>221805</v>
      </c>
      <c r="CS6" s="660"/>
      <c r="CT6" s="660"/>
      <c r="CU6" s="660"/>
      <c r="CV6" s="660"/>
      <c r="CW6" s="660"/>
      <c r="CX6" s="660"/>
      <c r="CY6" s="661"/>
      <c r="CZ6" s="653">
        <v>1</v>
      </c>
      <c r="DA6" s="654"/>
      <c r="DB6" s="654"/>
      <c r="DC6" s="673"/>
      <c r="DD6" s="668" t="s">
        <v>235</v>
      </c>
      <c r="DE6" s="660"/>
      <c r="DF6" s="660"/>
      <c r="DG6" s="660"/>
      <c r="DH6" s="660"/>
      <c r="DI6" s="660"/>
      <c r="DJ6" s="660"/>
      <c r="DK6" s="660"/>
      <c r="DL6" s="660"/>
      <c r="DM6" s="660"/>
      <c r="DN6" s="660"/>
      <c r="DO6" s="660"/>
      <c r="DP6" s="661"/>
      <c r="DQ6" s="668">
        <v>221805</v>
      </c>
      <c r="DR6" s="660"/>
      <c r="DS6" s="660"/>
      <c r="DT6" s="660"/>
      <c r="DU6" s="660"/>
      <c r="DV6" s="660"/>
      <c r="DW6" s="660"/>
      <c r="DX6" s="660"/>
      <c r="DY6" s="660"/>
      <c r="DZ6" s="660"/>
      <c r="EA6" s="660"/>
      <c r="EB6" s="660"/>
      <c r="EC6" s="669"/>
    </row>
    <row r="7" spans="2:143" ht="11.25" customHeight="1" x14ac:dyDescent="0.15">
      <c r="B7" s="656" t="s">
        <v>237</v>
      </c>
      <c r="C7" s="657"/>
      <c r="D7" s="657"/>
      <c r="E7" s="657"/>
      <c r="F7" s="657"/>
      <c r="G7" s="657"/>
      <c r="H7" s="657"/>
      <c r="I7" s="657"/>
      <c r="J7" s="657"/>
      <c r="K7" s="657"/>
      <c r="L7" s="657"/>
      <c r="M7" s="657"/>
      <c r="N7" s="657"/>
      <c r="O7" s="657"/>
      <c r="P7" s="657"/>
      <c r="Q7" s="658"/>
      <c r="R7" s="659">
        <v>16394</v>
      </c>
      <c r="S7" s="660"/>
      <c r="T7" s="660"/>
      <c r="U7" s="660"/>
      <c r="V7" s="660"/>
      <c r="W7" s="660"/>
      <c r="X7" s="660"/>
      <c r="Y7" s="661"/>
      <c r="Z7" s="662">
        <v>0.1</v>
      </c>
      <c r="AA7" s="662"/>
      <c r="AB7" s="662"/>
      <c r="AC7" s="662"/>
      <c r="AD7" s="663">
        <v>16394</v>
      </c>
      <c r="AE7" s="663"/>
      <c r="AF7" s="663"/>
      <c r="AG7" s="663"/>
      <c r="AH7" s="663"/>
      <c r="AI7" s="663"/>
      <c r="AJ7" s="663"/>
      <c r="AK7" s="663"/>
      <c r="AL7" s="664">
        <v>0.1</v>
      </c>
      <c r="AM7" s="665"/>
      <c r="AN7" s="665"/>
      <c r="AO7" s="666"/>
      <c r="AP7" s="656" t="s">
        <v>238</v>
      </c>
      <c r="AQ7" s="657"/>
      <c r="AR7" s="657"/>
      <c r="AS7" s="657"/>
      <c r="AT7" s="657"/>
      <c r="AU7" s="657"/>
      <c r="AV7" s="657"/>
      <c r="AW7" s="657"/>
      <c r="AX7" s="657"/>
      <c r="AY7" s="657"/>
      <c r="AZ7" s="657"/>
      <c r="BA7" s="657"/>
      <c r="BB7" s="657"/>
      <c r="BC7" s="657"/>
      <c r="BD7" s="657"/>
      <c r="BE7" s="657"/>
      <c r="BF7" s="658"/>
      <c r="BG7" s="659">
        <v>3553897</v>
      </c>
      <c r="BH7" s="660"/>
      <c r="BI7" s="660"/>
      <c r="BJ7" s="660"/>
      <c r="BK7" s="660"/>
      <c r="BL7" s="660"/>
      <c r="BM7" s="660"/>
      <c r="BN7" s="661"/>
      <c r="BO7" s="662">
        <v>46.5</v>
      </c>
      <c r="BP7" s="662"/>
      <c r="BQ7" s="662"/>
      <c r="BR7" s="662"/>
      <c r="BS7" s="663" t="s">
        <v>124</v>
      </c>
      <c r="BT7" s="663"/>
      <c r="BU7" s="663"/>
      <c r="BV7" s="663"/>
      <c r="BW7" s="663"/>
      <c r="BX7" s="663"/>
      <c r="BY7" s="663"/>
      <c r="BZ7" s="663"/>
      <c r="CA7" s="663"/>
      <c r="CB7" s="667"/>
      <c r="CD7" s="674" t="s">
        <v>239</v>
      </c>
      <c r="CE7" s="675"/>
      <c r="CF7" s="675"/>
      <c r="CG7" s="675"/>
      <c r="CH7" s="675"/>
      <c r="CI7" s="675"/>
      <c r="CJ7" s="675"/>
      <c r="CK7" s="675"/>
      <c r="CL7" s="675"/>
      <c r="CM7" s="675"/>
      <c r="CN7" s="675"/>
      <c r="CO7" s="675"/>
      <c r="CP7" s="675"/>
      <c r="CQ7" s="676"/>
      <c r="CR7" s="659">
        <v>4551096</v>
      </c>
      <c r="CS7" s="660"/>
      <c r="CT7" s="660"/>
      <c r="CU7" s="660"/>
      <c r="CV7" s="660"/>
      <c r="CW7" s="660"/>
      <c r="CX7" s="660"/>
      <c r="CY7" s="661"/>
      <c r="CZ7" s="662">
        <v>20.399999999999999</v>
      </c>
      <c r="DA7" s="662"/>
      <c r="DB7" s="662"/>
      <c r="DC7" s="662"/>
      <c r="DD7" s="668">
        <v>361722</v>
      </c>
      <c r="DE7" s="660"/>
      <c r="DF7" s="660"/>
      <c r="DG7" s="660"/>
      <c r="DH7" s="660"/>
      <c r="DI7" s="660"/>
      <c r="DJ7" s="660"/>
      <c r="DK7" s="660"/>
      <c r="DL7" s="660"/>
      <c r="DM7" s="660"/>
      <c r="DN7" s="660"/>
      <c r="DO7" s="660"/>
      <c r="DP7" s="661"/>
      <c r="DQ7" s="668">
        <v>3859000</v>
      </c>
      <c r="DR7" s="660"/>
      <c r="DS7" s="660"/>
      <c r="DT7" s="660"/>
      <c r="DU7" s="660"/>
      <c r="DV7" s="660"/>
      <c r="DW7" s="660"/>
      <c r="DX7" s="660"/>
      <c r="DY7" s="660"/>
      <c r="DZ7" s="660"/>
      <c r="EA7" s="660"/>
      <c r="EB7" s="660"/>
      <c r="EC7" s="669"/>
    </row>
    <row r="8" spans="2:143" ht="11.25" customHeight="1" x14ac:dyDescent="0.15">
      <c r="B8" s="656" t="s">
        <v>240</v>
      </c>
      <c r="C8" s="657"/>
      <c r="D8" s="657"/>
      <c r="E8" s="657"/>
      <c r="F8" s="657"/>
      <c r="G8" s="657"/>
      <c r="H8" s="657"/>
      <c r="I8" s="657"/>
      <c r="J8" s="657"/>
      <c r="K8" s="657"/>
      <c r="L8" s="657"/>
      <c r="M8" s="657"/>
      <c r="N8" s="657"/>
      <c r="O8" s="657"/>
      <c r="P8" s="657"/>
      <c r="Q8" s="658"/>
      <c r="R8" s="659">
        <v>55948</v>
      </c>
      <c r="S8" s="660"/>
      <c r="T8" s="660"/>
      <c r="U8" s="660"/>
      <c r="V8" s="660"/>
      <c r="W8" s="660"/>
      <c r="X8" s="660"/>
      <c r="Y8" s="661"/>
      <c r="Z8" s="662">
        <v>0.2</v>
      </c>
      <c r="AA8" s="662"/>
      <c r="AB8" s="662"/>
      <c r="AC8" s="662"/>
      <c r="AD8" s="663">
        <v>55948</v>
      </c>
      <c r="AE8" s="663"/>
      <c r="AF8" s="663"/>
      <c r="AG8" s="663"/>
      <c r="AH8" s="663"/>
      <c r="AI8" s="663"/>
      <c r="AJ8" s="663"/>
      <c r="AK8" s="663"/>
      <c r="AL8" s="664">
        <v>0.4</v>
      </c>
      <c r="AM8" s="665"/>
      <c r="AN8" s="665"/>
      <c r="AO8" s="666"/>
      <c r="AP8" s="656" t="s">
        <v>241</v>
      </c>
      <c r="AQ8" s="657"/>
      <c r="AR8" s="657"/>
      <c r="AS8" s="657"/>
      <c r="AT8" s="657"/>
      <c r="AU8" s="657"/>
      <c r="AV8" s="657"/>
      <c r="AW8" s="657"/>
      <c r="AX8" s="657"/>
      <c r="AY8" s="657"/>
      <c r="AZ8" s="657"/>
      <c r="BA8" s="657"/>
      <c r="BB8" s="657"/>
      <c r="BC8" s="657"/>
      <c r="BD8" s="657"/>
      <c r="BE8" s="657"/>
      <c r="BF8" s="658"/>
      <c r="BG8" s="659">
        <v>107125</v>
      </c>
      <c r="BH8" s="660"/>
      <c r="BI8" s="660"/>
      <c r="BJ8" s="660"/>
      <c r="BK8" s="660"/>
      <c r="BL8" s="660"/>
      <c r="BM8" s="660"/>
      <c r="BN8" s="661"/>
      <c r="BO8" s="662">
        <v>1.4</v>
      </c>
      <c r="BP8" s="662"/>
      <c r="BQ8" s="662"/>
      <c r="BR8" s="662"/>
      <c r="BS8" s="668" t="s">
        <v>124</v>
      </c>
      <c r="BT8" s="660"/>
      <c r="BU8" s="660"/>
      <c r="BV8" s="660"/>
      <c r="BW8" s="660"/>
      <c r="BX8" s="660"/>
      <c r="BY8" s="660"/>
      <c r="BZ8" s="660"/>
      <c r="CA8" s="660"/>
      <c r="CB8" s="669"/>
      <c r="CD8" s="674" t="s">
        <v>242</v>
      </c>
      <c r="CE8" s="675"/>
      <c r="CF8" s="675"/>
      <c r="CG8" s="675"/>
      <c r="CH8" s="675"/>
      <c r="CI8" s="675"/>
      <c r="CJ8" s="675"/>
      <c r="CK8" s="675"/>
      <c r="CL8" s="675"/>
      <c r="CM8" s="675"/>
      <c r="CN8" s="675"/>
      <c r="CO8" s="675"/>
      <c r="CP8" s="675"/>
      <c r="CQ8" s="676"/>
      <c r="CR8" s="659">
        <v>8440627</v>
      </c>
      <c r="CS8" s="660"/>
      <c r="CT8" s="660"/>
      <c r="CU8" s="660"/>
      <c r="CV8" s="660"/>
      <c r="CW8" s="660"/>
      <c r="CX8" s="660"/>
      <c r="CY8" s="661"/>
      <c r="CZ8" s="662">
        <v>37.9</v>
      </c>
      <c r="DA8" s="662"/>
      <c r="DB8" s="662"/>
      <c r="DC8" s="662"/>
      <c r="DD8" s="668">
        <v>53840</v>
      </c>
      <c r="DE8" s="660"/>
      <c r="DF8" s="660"/>
      <c r="DG8" s="660"/>
      <c r="DH8" s="660"/>
      <c r="DI8" s="660"/>
      <c r="DJ8" s="660"/>
      <c r="DK8" s="660"/>
      <c r="DL8" s="660"/>
      <c r="DM8" s="660"/>
      <c r="DN8" s="660"/>
      <c r="DO8" s="660"/>
      <c r="DP8" s="661"/>
      <c r="DQ8" s="668">
        <v>4626314</v>
      </c>
      <c r="DR8" s="660"/>
      <c r="DS8" s="660"/>
      <c r="DT8" s="660"/>
      <c r="DU8" s="660"/>
      <c r="DV8" s="660"/>
      <c r="DW8" s="660"/>
      <c r="DX8" s="660"/>
      <c r="DY8" s="660"/>
      <c r="DZ8" s="660"/>
      <c r="EA8" s="660"/>
      <c r="EB8" s="660"/>
      <c r="EC8" s="669"/>
    </row>
    <row r="9" spans="2:143" ht="11.25" customHeight="1" x14ac:dyDescent="0.15">
      <c r="B9" s="656" t="s">
        <v>243</v>
      </c>
      <c r="C9" s="657"/>
      <c r="D9" s="657"/>
      <c r="E9" s="657"/>
      <c r="F9" s="657"/>
      <c r="G9" s="657"/>
      <c r="H9" s="657"/>
      <c r="I9" s="657"/>
      <c r="J9" s="657"/>
      <c r="K9" s="657"/>
      <c r="L9" s="657"/>
      <c r="M9" s="657"/>
      <c r="N9" s="657"/>
      <c r="O9" s="657"/>
      <c r="P9" s="657"/>
      <c r="Q9" s="658"/>
      <c r="R9" s="659">
        <v>53906</v>
      </c>
      <c r="S9" s="660"/>
      <c r="T9" s="660"/>
      <c r="U9" s="660"/>
      <c r="V9" s="660"/>
      <c r="W9" s="660"/>
      <c r="X9" s="660"/>
      <c r="Y9" s="661"/>
      <c r="Z9" s="662">
        <v>0.2</v>
      </c>
      <c r="AA9" s="662"/>
      <c r="AB9" s="662"/>
      <c r="AC9" s="662"/>
      <c r="AD9" s="663">
        <v>53906</v>
      </c>
      <c r="AE9" s="663"/>
      <c r="AF9" s="663"/>
      <c r="AG9" s="663"/>
      <c r="AH9" s="663"/>
      <c r="AI9" s="663"/>
      <c r="AJ9" s="663"/>
      <c r="AK9" s="663"/>
      <c r="AL9" s="664">
        <v>0.4</v>
      </c>
      <c r="AM9" s="665"/>
      <c r="AN9" s="665"/>
      <c r="AO9" s="666"/>
      <c r="AP9" s="656" t="s">
        <v>244</v>
      </c>
      <c r="AQ9" s="657"/>
      <c r="AR9" s="657"/>
      <c r="AS9" s="657"/>
      <c r="AT9" s="657"/>
      <c r="AU9" s="657"/>
      <c r="AV9" s="657"/>
      <c r="AW9" s="657"/>
      <c r="AX9" s="657"/>
      <c r="AY9" s="657"/>
      <c r="AZ9" s="657"/>
      <c r="BA9" s="657"/>
      <c r="BB9" s="657"/>
      <c r="BC9" s="657"/>
      <c r="BD9" s="657"/>
      <c r="BE9" s="657"/>
      <c r="BF9" s="658"/>
      <c r="BG9" s="659">
        <v>3169178</v>
      </c>
      <c r="BH9" s="660"/>
      <c r="BI9" s="660"/>
      <c r="BJ9" s="660"/>
      <c r="BK9" s="660"/>
      <c r="BL9" s="660"/>
      <c r="BM9" s="660"/>
      <c r="BN9" s="661"/>
      <c r="BO9" s="662">
        <v>41.4</v>
      </c>
      <c r="BP9" s="662"/>
      <c r="BQ9" s="662"/>
      <c r="BR9" s="662"/>
      <c r="BS9" s="668" t="s">
        <v>124</v>
      </c>
      <c r="BT9" s="660"/>
      <c r="BU9" s="660"/>
      <c r="BV9" s="660"/>
      <c r="BW9" s="660"/>
      <c r="BX9" s="660"/>
      <c r="BY9" s="660"/>
      <c r="BZ9" s="660"/>
      <c r="CA9" s="660"/>
      <c r="CB9" s="669"/>
      <c r="CD9" s="674" t="s">
        <v>245</v>
      </c>
      <c r="CE9" s="675"/>
      <c r="CF9" s="675"/>
      <c r="CG9" s="675"/>
      <c r="CH9" s="675"/>
      <c r="CI9" s="675"/>
      <c r="CJ9" s="675"/>
      <c r="CK9" s="675"/>
      <c r="CL9" s="675"/>
      <c r="CM9" s="675"/>
      <c r="CN9" s="675"/>
      <c r="CO9" s="675"/>
      <c r="CP9" s="675"/>
      <c r="CQ9" s="676"/>
      <c r="CR9" s="659">
        <v>1462587</v>
      </c>
      <c r="CS9" s="660"/>
      <c r="CT9" s="660"/>
      <c r="CU9" s="660"/>
      <c r="CV9" s="660"/>
      <c r="CW9" s="660"/>
      <c r="CX9" s="660"/>
      <c r="CY9" s="661"/>
      <c r="CZ9" s="662">
        <v>6.6</v>
      </c>
      <c r="DA9" s="662"/>
      <c r="DB9" s="662"/>
      <c r="DC9" s="662"/>
      <c r="DD9" s="668">
        <v>46822</v>
      </c>
      <c r="DE9" s="660"/>
      <c r="DF9" s="660"/>
      <c r="DG9" s="660"/>
      <c r="DH9" s="660"/>
      <c r="DI9" s="660"/>
      <c r="DJ9" s="660"/>
      <c r="DK9" s="660"/>
      <c r="DL9" s="660"/>
      <c r="DM9" s="660"/>
      <c r="DN9" s="660"/>
      <c r="DO9" s="660"/>
      <c r="DP9" s="661"/>
      <c r="DQ9" s="668">
        <v>1260122</v>
      </c>
      <c r="DR9" s="660"/>
      <c r="DS9" s="660"/>
      <c r="DT9" s="660"/>
      <c r="DU9" s="660"/>
      <c r="DV9" s="660"/>
      <c r="DW9" s="660"/>
      <c r="DX9" s="660"/>
      <c r="DY9" s="660"/>
      <c r="DZ9" s="660"/>
      <c r="EA9" s="660"/>
      <c r="EB9" s="660"/>
      <c r="EC9" s="669"/>
    </row>
    <row r="10" spans="2:143" ht="11.25" customHeight="1" x14ac:dyDescent="0.15">
      <c r="B10" s="656" t="s">
        <v>246</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235</v>
      </c>
      <c r="AE10" s="663"/>
      <c r="AF10" s="663"/>
      <c r="AG10" s="663"/>
      <c r="AH10" s="663"/>
      <c r="AI10" s="663"/>
      <c r="AJ10" s="663"/>
      <c r="AK10" s="663"/>
      <c r="AL10" s="664" t="s">
        <v>235</v>
      </c>
      <c r="AM10" s="665"/>
      <c r="AN10" s="665"/>
      <c r="AO10" s="666"/>
      <c r="AP10" s="656" t="s">
        <v>247</v>
      </c>
      <c r="AQ10" s="657"/>
      <c r="AR10" s="657"/>
      <c r="AS10" s="657"/>
      <c r="AT10" s="657"/>
      <c r="AU10" s="657"/>
      <c r="AV10" s="657"/>
      <c r="AW10" s="657"/>
      <c r="AX10" s="657"/>
      <c r="AY10" s="657"/>
      <c r="AZ10" s="657"/>
      <c r="BA10" s="657"/>
      <c r="BB10" s="657"/>
      <c r="BC10" s="657"/>
      <c r="BD10" s="657"/>
      <c r="BE10" s="657"/>
      <c r="BF10" s="658"/>
      <c r="BG10" s="659">
        <v>105956</v>
      </c>
      <c r="BH10" s="660"/>
      <c r="BI10" s="660"/>
      <c r="BJ10" s="660"/>
      <c r="BK10" s="660"/>
      <c r="BL10" s="660"/>
      <c r="BM10" s="660"/>
      <c r="BN10" s="661"/>
      <c r="BO10" s="662">
        <v>1.4</v>
      </c>
      <c r="BP10" s="662"/>
      <c r="BQ10" s="662"/>
      <c r="BR10" s="662"/>
      <c r="BS10" s="668" t="s">
        <v>235</v>
      </c>
      <c r="BT10" s="660"/>
      <c r="BU10" s="660"/>
      <c r="BV10" s="660"/>
      <c r="BW10" s="660"/>
      <c r="BX10" s="660"/>
      <c r="BY10" s="660"/>
      <c r="BZ10" s="660"/>
      <c r="CA10" s="660"/>
      <c r="CB10" s="669"/>
      <c r="CD10" s="674" t="s">
        <v>248</v>
      </c>
      <c r="CE10" s="675"/>
      <c r="CF10" s="675"/>
      <c r="CG10" s="675"/>
      <c r="CH10" s="675"/>
      <c r="CI10" s="675"/>
      <c r="CJ10" s="675"/>
      <c r="CK10" s="675"/>
      <c r="CL10" s="675"/>
      <c r="CM10" s="675"/>
      <c r="CN10" s="675"/>
      <c r="CO10" s="675"/>
      <c r="CP10" s="675"/>
      <c r="CQ10" s="676"/>
      <c r="CR10" s="659">
        <v>4285</v>
      </c>
      <c r="CS10" s="660"/>
      <c r="CT10" s="660"/>
      <c r="CU10" s="660"/>
      <c r="CV10" s="660"/>
      <c r="CW10" s="660"/>
      <c r="CX10" s="660"/>
      <c r="CY10" s="661"/>
      <c r="CZ10" s="662">
        <v>0</v>
      </c>
      <c r="DA10" s="662"/>
      <c r="DB10" s="662"/>
      <c r="DC10" s="662"/>
      <c r="DD10" s="668" t="s">
        <v>235</v>
      </c>
      <c r="DE10" s="660"/>
      <c r="DF10" s="660"/>
      <c r="DG10" s="660"/>
      <c r="DH10" s="660"/>
      <c r="DI10" s="660"/>
      <c r="DJ10" s="660"/>
      <c r="DK10" s="660"/>
      <c r="DL10" s="660"/>
      <c r="DM10" s="660"/>
      <c r="DN10" s="660"/>
      <c r="DO10" s="660"/>
      <c r="DP10" s="661"/>
      <c r="DQ10" s="668">
        <v>160</v>
      </c>
      <c r="DR10" s="660"/>
      <c r="DS10" s="660"/>
      <c r="DT10" s="660"/>
      <c r="DU10" s="660"/>
      <c r="DV10" s="660"/>
      <c r="DW10" s="660"/>
      <c r="DX10" s="660"/>
      <c r="DY10" s="660"/>
      <c r="DZ10" s="660"/>
      <c r="EA10" s="660"/>
      <c r="EB10" s="660"/>
      <c r="EC10" s="669"/>
    </row>
    <row r="11" spans="2:143" ht="11.25" customHeight="1" x14ac:dyDescent="0.15">
      <c r="B11" s="656" t="s">
        <v>249</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235</v>
      </c>
      <c r="AE11" s="663"/>
      <c r="AF11" s="663"/>
      <c r="AG11" s="663"/>
      <c r="AH11" s="663"/>
      <c r="AI11" s="663"/>
      <c r="AJ11" s="663"/>
      <c r="AK11" s="663"/>
      <c r="AL11" s="664" t="s">
        <v>124</v>
      </c>
      <c r="AM11" s="665"/>
      <c r="AN11" s="665"/>
      <c r="AO11" s="666"/>
      <c r="AP11" s="656" t="s">
        <v>250</v>
      </c>
      <c r="AQ11" s="657"/>
      <c r="AR11" s="657"/>
      <c r="AS11" s="657"/>
      <c r="AT11" s="657"/>
      <c r="AU11" s="657"/>
      <c r="AV11" s="657"/>
      <c r="AW11" s="657"/>
      <c r="AX11" s="657"/>
      <c r="AY11" s="657"/>
      <c r="AZ11" s="657"/>
      <c r="BA11" s="657"/>
      <c r="BB11" s="657"/>
      <c r="BC11" s="657"/>
      <c r="BD11" s="657"/>
      <c r="BE11" s="657"/>
      <c r="BF11" s="658"/>
      <c r="BG11" s="659">
        <v>171638</v>
      </c>
      <c r="BH11" s="660"/>
      <c r="BI11" s="660"/>
      <c r="BJ11" s="660"/>
      <c r="BK11" s="660"/>
      <c r="BL11" s="660"/>
      <c r="BM11" s="660"/>
      <c r="BN11" s="661"/>
      <c r="BO11" s="662">
        <v>2.2000000000000002</v>
      </c>
      <c r="BP11" s="662"/>
      <c r="BQ11" s="662"/>
      <c r="BR11" s="662"/>
      <c r="BS11" s="668" t="s">
        <v>124</v>
      </c>
      <c r="BT11" s="660"/>
      <c r="BU11" s="660"/>
      <c r="BV11" s="660"/>
      <c r="BW11" s="660"/>
      <c r="BX11" s="660"/>
      <c r="BY11" s="660"/>
      <c r="BZ11" s="660"/>
      <c r="CA11" s="660"/>
      <c r="CB11" s="669"/>
      <c r="CD11" s="674" t="s">
        <v>251</v>
      </c>
      <c r="CE11" s="675"/>
      <c r="CF11" s="675"/>
      <c r="CG11" s="675"/>
      <c r="CH11" s="675"/>
      <c r="CI11" s="675"/>
      <c r="CJ11" s="675"/>
      <c r="CK11" s="675"/>
      <c r="CL11" s="675"/>
      <c r="CM11" s="675"/>
      <c r="CN11" s="675"/>
      <c r="CO11" s="675"/>
      <c r="CP11" s="675"/>
      <c r="CQ11" s="676"/>
      <c r="CR11" s="659">
        <v>1107710</v>
      </c>
      <c r="CS11" s="660"/>
      <c r="CT11" s="660"/>
      <c r="CU11" s="660"/>
      <c r="CV11" s="660"/>
      <c r="CW11" s="660"/>
      <c r="CX11" s="660"/>
      <c r="CY11" s="661"/>
      <c r="CZ11" s="662">
        <v>5</v>
      </c>
      <c r="DA11" s="662"/>
      <c r="DB11" s="662"/>
      <c r="DC11" s="662"/>
      <c r="DD11" s="668">
        <v>480216</v>
      </c>
      <c r="DE11" s="660"/>
      <c r="DF11" s="660"/>
      <c r="DG11" s="660"/>
      <c r="DH11" s="660"/>
      <c r="DI11" s="660"/>
      <c r="DJ11" s="660"/>
      <c r="DK11" s="660"/>
      <c r="DL11" s="660"/>
      <c r="DM11" s="660"/>
      <c r="DN11" s="660"/>
      <c r="DO11" s="660"/>
      <c r="DP11" s="661"/>
      <c r="DQ11" s="668">
        <v>999228</v>
      </c>
      <c r="DR11" s="660"/>
      <c r="DS11" s="660"/>
      <c r="DT11" s="660"/>
      <c r="DU11" s="660"/>
      <c r="DV11" s="660"/>
      <c r="DW11" s="660"/>
      <c r="DX11" s="660"/>
      <c r="DY11" s="660"/>
      <c r="DZ11" s="660"/>
      <c r="EA11" s="660"/>
      <c r="EB11" s="660"/>
      <c r="EC11" s="669"/>
    </row>
    <row r="12" spans="2:143" ht="11.25" customHeight="1" x14ac:dyDescent="0.15">
      <c r="B12" s="656" t="s">
        <v>252</v>
      </c>
      <c r="C12" s="657"/>
      <c r="D12" s="657"/>
      <c r="E12" s="657"/>
      <c r="F12" s="657"/>
      <c r="G12" s="657"/>
      <c r="H12" s="657"/>
      <c r="I12" s="657"/>
      <c r="J12" s="657"/>
      <c r="K12" s="657"/>
      <c r="L12" s="657"/>
      <c r="M12" s="657"/>
      <c r="N12" s="657"/>
      <c r="O12" s="657"/>
      <c r="P12" s="657"/>
      <c r="Q12" s="658"/>
      <c r="R12" s="659">
        <v>1044896</v>
      </c>
      <c r="S12" s="660"/>
      <c r="T12" s="660"/>
      <c r="U12" s="660"/>
      <c r="V12" s="660"/>
      <c r="W12" s="660"/>
      <c r="X12" s="660"/>
      <c r="Y12" s="661"/>
      <c r="Z12" s="662">
        <v>4.5</v>
      </c>
      <c r="AA12" s="662"/>
      <c r="AB12" s="662"/>
      <c r="AC12" s="662"/>
      <c r="AD12" s="663">
        <v>1044896</v>
      </c>
      <c r="AE12" s="663"/>
      <c r="AF12" s="663"/>
      <c r="AG12" s="663"/>
      <c r="AH12" s="663"/>
      <c r="AI12" s="663"/>
      <c r="AJ12" s="663"/>
      <c r="AK12" s="663"/>
      <c r="AL12" s="664">
        <v>7.2</v>
      </c>
      <c r="AM12" s="665"/>
      <c r="AN12" s="665"/>
      <c r="AO12" s="666"/>
      <c r="AP12" s="656" t="s">
        <v>253</v>
      </c>
      <c r="AQ12" s="657"/>
      <c r="AR12" s="657"/>
      <c r="AS12" s="657"/>
      <c r="AT12" s="657"/>
      <c r="AU12" s="657"/>
      <c r="AV12" s="657"/>
      <c r="AW12" s="657"/>
      <c r="AX12" s="657"/>
      <c r="AY12" s="657"/>
      <c r="AZ12" s="657"/>
      <c r="BA12" s="657"/>
      <c r="BB12" s="657"/>
      <c r="BC12" s="657"/>
      <c r="BD12" s="657"/>
      <c r="BE12" s="657"/>
      <c r="BF12" s="658"/>
      <c r="BG12" s="659">
        <v>3655547</v>
      </c>
      <c r="BH12" s="660"/>
      <c r="BI12" s="660"/>
      <c r="BJ12" s="660"/>
      <c r="BK12" s="660"/>
      <c r="BL12" s="660"/>
      <c r="BM12" s="660"/>
      <c r="BN12" s="661"/>
      <c r="BO12" s="662">
        <v>47.8</v>
      </c>
      <c r="BP12" s="662"/>
      <c r="BQ12" s="662"/>
      <c r="BR12" s="662"/>
      <c r="BS12" s="668" t="s">
        <v>124</v>
      </c>
      <c r="BT12" s="660"/>
      <c r="BU12" s="660"/>
      <c r="BV12" s="660"/>
      <c r="BW12" s="660"/>
      <c r="BX12" s="660"/>
      <c r="BY12" s="660"/>
      <c r="BZ12" s="660"/>
      <c r="CA12" s="660"/>
      <c r="CB12" s="669"/>
      <c r="CD12" s="674" t="s">
        <v>254</v>
      </c>
      <c r="CE12" s="675"/>
      <c r="CF12" s="675"/>
      <c r="CG12" s="675"/>
      <c r="CH12" s="675"/>
      <c r="CI12" s="675"/>
      <c r="CJ12" s="675"/>
      <c r="CK12" s="675"/>
      <c r="CL12" s="675"/>
      <c r="CM12" s="675"/>
      <c r="CN12" s="675"/>
      <c r="CO12" s="675"/>
      <c r="CP12" s="675"/>
      <c r="CQ12" s="676"/>
      <c r="CR12" s="659">
        <v>102935</v>
      </c>
      <c r="CS12" s="660"/>
      <c r="CT12" s="660"/>
      <c r="CU12" s="660"/>
      <c r="CV12" s="660"/>
      <c r="CW12" s="660"/>
      <c r="CX12" s="660"/>
      <c r="CY12" s="661"/>
      <c r="CZ12" s="662">
        <v>0.5</v>
      </c>
      <c r="DA12" s="662"/>
      <c r="DB12" s="662"/>
      <c r="DC12" s="662"/>
      <c r="DD12" s="668" t="s">
        <v>235</v>
      </c>
      <c r="DE12" s="660"/>
      <c r="DF12" s="660"/>
      <c r="DG12" s="660"/>
      <c r="DH12" s="660"/>
      <c r="DI12" s="660"/>
      <c r="DJ12" s="660"/>
      <c r="DK12" s="660"/>
      <c r="DL12" s="660"/>
      <c r="DM12" s="660"/>
      <c r="DN12" s="660"/>
      <c r="DO12" s="660"/>
      <c r="DP12" s="661"/>
      <c r="DQ12" s="668">
        <v>62457</v>
      </c>
      <c r="DR12" s="660"/>
      <c r="DS12" s="660"/>
      <c r="DT12" s="660"/>
      <c r="DU12" s="660"/>
      <c r="DV12" s="660"/>
      <c r="DW12" s="660"/>
      <c r="DX12" s="660"/>
      <c r="DY12" s="660"/>
      <c r="DZ12" s="660"/>
      <c r="EA12" s="660"/>
      <c r="EB12" s="660"/>
      <c r="EC12" s="669"/>
    </row>
    <row r="13" spans="2:143" ht="11.25" customHeight="1" x14ac:dyDescent="0.15">
      <c r="B13" s="656" t="s">
        <v>255</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124</v>
      </c>
      <c r="AA13" s="662"/>
      <c r="AB13" s="662"/>
      <c r="AC13" s="662"/>
      <c r="AD13" s="663" t="s">
        <v>124</v>
      </c>
      <c r="AE13" s="663"/>
      <c r="AF13" s="663"/>
      <c r="AG13" s="663"/>
      <c r="AH13" s="663"/>
      <c r="AI13" s="663"/>
      <c r="AJ13" s="663"/>
      <c r="AK13" s="663"/>
      <c r="AL13" s="664" t="s">
        <v>124</v>
      </c>
      <c r="AM13" s="665"/>
      <c r="AN13" s="665"/>
      <c r="AO13" s="666"/>
      <c r="AP13" s="656" t="s">
        <v>256</v>
      </c>
      <c r="AQ13" s="657"/>
      <c r="AR13" s="657"/>
      <c r="AS13" s="657"/>
      <c r="AT13" s="657"/>
      <c r="AU13" s="657"/>
      <c r="AV13" s="657"/>
      <c r="AW13" s="657"/>
      <c r="AX13" s="657"/>
      <c r="AY13" s="657"/>
      <c r="AZ13" s="657"/>
      <c r="BA13" s="657"/>
      <c r="BB13" s="657"/>
      <c r="BC13" s="657"/>
      <c r="BD13" s="657"/>
      <c r="BE13" s="657"/>
      <c r="BF13" s="658"/>
      <c r="BG13" s="659">
        <v>3640346</v>
      </c>
      <c r="BH13" s="660"/>
      <c r="BI13" s="660"/>
      <c r="BJ13" s="660"/>
      <c r="BK13" s="660"/>
      <c r="BL13" s="660"/>
      <c r="BM13" s="660"/>
      <c r="BN13" s="661"/>
      <c r="BO13" s="662">
        <v>47.6</v>
      </c>
      <c r="BP13" s="662"/>
      <c r="BQ13" s="662"/>
      <c r="BR13" s="662"/>
      <c r="BS13" s="668" t="s">
        <v>124</v>
      </c>
      <c r="BT13" s="660"/>
      <c r="BU13" s="660"/>
      <c r="BV13" s="660"/>
      <c r="BW13" s="660"/>
      <c r="BX13" s="660"/>
      <c r="BY13" s="660"/>
      <c r="BZ13" s="660"/>
      <c r="CA13" s="660"/>
      <c r="CB13" s="669"/>
      <c r="CD13" s="674" t="s">
        <v>257</v>
      </c>
      <c r="CE13" s="675"/>
      <c r="CF13" s="675"/>
      <c r="CG13" s="675"/>
      <c r="CH13" s="675"/>
      <c r="CI13" s="675"/>
      <c r="CJ13" s="675"/>
      <c r="CK13" s="675"/>
      <c r="CL13" s="675"/>
      <c r="CM13" s="675"/>
      <c r="CN13" s="675"/>
      <c r="CO13" s="675"/>
      <c r="CP13" s="675"/>
      <c r="CQ13" s="676"/>
      <c r="CR13" s="659">
        <v>1222254</v>
      </c>
      <c r="CS13" s="660"/>
      <c r="CT13" s="660"/>
      <c r="CU13" s="660"/>
      <c r="CV13" s="660"/>
      <c r="CW13" s="660"/>
      <c r="CX13" s="660"/>
      <c r="CY13" s="661"/>
      <c r="CZ13" s="662">
        <v>5.5</v>
      </c>
      <c r="DA13" s="662"/>
      <c r="DB13" s="662"/>
      <c r="DC13" s="662"/>
      <c r="DD13" s="668">
        <v>667545</v>
      </c>
      <c r="DE13" s="660"/>
      <c r="DF13" s="660"/>
      <c r="DG13" s="660"/>
      <c r="DH13" s="660"/>
      <c r="DI13" s="660"/>
      <c r="DJ13" s="660"/>
      <c r="DK13" s="660"/>
      <c r="DL13" s="660"/>
      <c r="DM13" s="660"/>
      <c r="DN13" s="660"/>
      <c r="DO13" s="660"/>
      <c r="DP13" s="661"/>
      <c r="DQ13" s="668">
        <v>994985</v>
      </c>
      <c r="DR13" s="660"/>
      <c r="DS13" s="660"/>
      <c r="DT13" s="660"/>
      <c r="DU13" s="660"/>
      <c r="DV13" s="660"/>
      <c r="DW13" s="660"/>
      <c r="DX13" s="660"/>
      <c r="DY13" s="660"/>
      <c r="DZ13" s="660"/>
      <c r="EA13" s="660"/>
      <c r="EB13" s="660"/>
      <c r="EC13" s="669"/>
    </row>
    <row r="14" spans="2:143" ht="11.25" customHeight="1" x14ac:dyDescent="0.15">
      <c r="B14" s="656" t="s">
        <v>258</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259</v>
      </c>
      <c r="AQ14" s="657"/>
      <c r="AR14" s="657"/>
      <c r="AS14" s="657"/>
      <c r="AT14" s="657"/>
      <c r="AU14" s="657"/>
      <c r="AV14" s="657"/>
      <c r="AW14" s="657"/>
      <c r="AX14" s="657"/>
      <c r="AY14" s="657"/>
      <c r="AZ14" s="657"/>
      <c r="BA14" s="657"/>
      <c r="BB14" s="657"/>
      <c r="BC14" s="657"/>
      <c r="BD14" s="657"/>
      <c r="BE14" s="657"/>
      <c r="BF14" s="658"/>
      <c r="BG14" s="659">
        <v>143693</v>
      </c>
      <c r="BH14" s="660"/>
      <c r="BI14" s="660"/>
      <c r="BJ14" s="660"/>
      <c r="BK14" s="660"/>
      <c r="BL14" s="660"/>
      <c r="BM14" s="660"/>
      <c r="BN14" s="661"/>
      <c r="BO14" s="662">
        <v>1.9</v>
      </c>
      <c r="BP14" s="662"/>
      <c r="BQ14" s="662"/>
      <c r="BR14" s="662"/>
      <c r="BS14" s="668" t="s">
        <v>235</v>
      </c>
      <c r="BT14" s="660"/>
      <c r="BU14" s="660"/>
      <c r="BV14" s="660"/>
      <c r="BW14" s="660"/>
      <c r="BX14" s="660"/>
      <c r="BY14" s="660"/>
      <c r="BZ14" s="660"/>
      <c r="CA14" s="660"/>
      <c r="CB14" s="669"/>
      <c r="CD14" s="674" t="s">
        <v>260</v>
      </c>
      <c r="CE14" s="675"/>
      <c r="CF14" s="675"/>
      <c r="CG14" s="675"/>
      <c r="CH14" s="675"/>
      <c r="CI14" s="675"/>
      <c r="CJ14" s="675"/>
      <c r="CK14" s="675"/>
      <c r="CL14" s="675"/>
      <c r="CM14" s="675"/>
      <c r="CN14" s="675"/>
      <c r="CO14" s="675"/>
      <c r="CP14" s="675"/>
      <c r="CQ14" s="676"/>
      <c r="CR14" s="659">
        <v>908586</v>
      </c>
      <c r="CS14" s="660"/>
      <c r="CT14" s="660"/>
      <c r="CU14" s="660"/>
      <c r="CV14" s="660"/>
      <c r="CW14" s="660"/>
      <c r="CX14" s="660"/>
      <c r="CY14" s="661"/>
      <c r="CZ14" s="662">
        <v>4.0999999999999996</v>
      </c>
      <c r="DA14" s="662"/>
      <c r="DB14" s="662"/>
      <c r="DC14" s="662"/>
      <c r="DD14" s="668">
        <v>39331</v>
      </c>
      <c r="DE14" s="660"/>
      <c r="DF14" s="660"/>
      <c r="DG14" s="660"/>
      <c r="DH14" s="660"/>
      <c r="DI14" s="660"/>
      <c r="DJ14" s="660"/>
      <c r="DK14" s="660"/>
      <c r="DL14" s="660"/>
      <c r="DM14" s="660"/>
      <c r="DN14" s="660"/>
      <c r="DO14" s="660"/>
      <c r="DP14" s="661"/>
      <c r="DQ14" s="668">
        <v>895899</v>
      </c>
      <c r="DR14" s="660"/>
      <c r="DS14" s="660"/>
      <c r="DT14" s="660"/>
      <c r="DU14" s="660"/>
      <c r="DV14" s="660"/>
      <c r="DW14" s="660"/>
      <c r="DX14" s="660"/>
      <c r="DY14" s="660"/>
      <c r="DZ14" s="660"/>
      <c r="EA14" s="660"/>
      <c r="EB14" s="660"/>
      <c r="EC14" s="669"/>
    </row>
    <row r="15" spans="2:143" ht="11.25" customHeight="1" x14ac:dyDescent="0.15">
      <c r="B15" s="656" t="s">
        <v>261</v>
      </c>
      <c r="C15" s="657"/>
      <c r="D15" s="657"/>
      <c r="E15" s="657"/>
      <c r="F15" s="657"/>
      <c r="G15" s="657"/>
      <c r="H15" s="657"/>
      <c r="I15" s="657"/>
      <c r="J15" s="657"/>
      <c r="K15" s="657"/>
      <c r="L15" s="657"/>
      <c r="M15" s="657"/>
      <c r="N15" s="657"/>
      <c r="O15" s="657"/>
      <c r="P15" s="657"/>
      <c r="Q15" s="658"/>
      <c r="R15" s="659">
        <v>151811</v>
      </c>
      <c r="S15" s="660"/>
      <c r="T15" s="660"/>
      <c r="U15" s="660"/>
      <c r="V15" s="660"/>
      <c r="W15" s="660"/>
      <c r="X15" s="660"/>
      <c r="Y15" s="661"/>
      <c r="Z15" s="662">
        <v>0.7</v>
      </c>
      <c r="AA15" s="662"/>
      <c r="AB15" s="662"/>
      <c r="AC15" s="662"/>
      <c r="AD15" s="663">
        <v>151811</v>
      </c>
      <c r="AE15" s="663"/>
      <c r="AF15" s="663"/>
      <c r="AG15" s="663"/>
      <c r="AH15" s="663"/>
      <c r="AI15" s="663"/>
      <c r="AJ15" s="663"/>
      <c r="AK15" s="663"/>
      <c r="AL15" s="664">
        <v>1</v>
      </c>
      <c r="AM15" s="665"/>
      <c r="AN15" s="665"/>
      <c r="AO15" s="666"/>
      <c r="AP15" s="656" t="s">
        <v>262</v>
      </c>
      <c r="AQ15" s="657"/>
      <c r="AR15" s="657"/>
      <c r="AS15" s="657"/>
      <c r="AT15" s="657"/>
      <c r="AU15" s="657"/>
      <c r="AV15" s="657"/>
      <c r="AW15" s="657"/>
      <c r="AX15" s="657"/>
      <c r="AY15" s="657"/>
      <c r="AZ15" s="657"/>
      <c r="BA15" s="657"/>
      <c r="BB15" s="657"/>
      <c r="BC15" s="657"/>
      <c r="BD15" s="657"/>
      <c r="BE15" s="657"/>
      <c r="BF15" s="658"/>
      <c r="BG15" s="659">
        <v>297190</v>
      </c>
      <c r="BH15" s="660"/>
      <c r="BI15" s="660"/>
      <c r="BJ15" s="660"/>
      <c r="BK15" s="660"/>
      <c r="BL15" s="660"/>
      <c r="BM15" s="660"/>
      <c r="BN15" s="661"/>
      <c r="BO15" s="662">
        <v>3.9</v>
      </c>
      <c r="BP15" s="662"/>
      <c r="BQ15" s="662"/>
      <c r="BR15" s="662"/>
      <c r="BS15" s="668" t="s">
        <v>235</v>
      </c>
      <c r="BT15" s="660"/>
      <c r="BU15" s="660"/>
      <c r="BV15" s="660"/>
      <c r="BW15" s="660"/>
      <c r="BX15" s="660"/>
      <c r="BY15" s="660"/>
      <c r="BZ15" s="660"/>
      <c r="CA15" s="660"/>
      <c r="CB15" s="669"/>
      <c r="CD15" s="674" t="s">
        <v>263</v>
      </c>
      <c r="CE15" s="675"/>
      <c r="CF15" s="675"/>
      <c r="CG15" s="675"/>
      <c r="CH15" s="675"/>
      <c r="CI15" s="675"/>
      <c r="CJ15" s="675"/>
      <c r="CK15" s="675"/>
      <c r="CL15" s="675"/>
      <c r="CM15" s="675"/>
      <c r="CN15" s="675"/>
      <c r="CO15" s="675"/>
      <c r="CP15" s="675"/>
      <c r="CQ15" s="676"/>
      <c r="CR15" s="659">
        <v>2050607</v>
      </c>
      <c r="CS15" s="660"/>
      <c r="CT15" s="660"/>
      <c r="CU15" s="660"/>
      <c r="CV15" s="660"/>
      <c r="CW15" s="660"/>
      <c r="CX15" s="660"/>
      <c r="CY15" s="661"/>
      <c r="CZ15" s="662">
        <v>9.1999999999999993</v>
      </c>
      <c r="DA15" s="662"/>
      <c r="DB15" s="662"/>
      <c r="DC15" s="662"/>
      <c r="DD15" s="668">
        <v>204452</v>
      </c>
      <c r="DE15" s="660"/>
      <c r="DF15" s="660"/>
      <c r="DG15" s="660"/>
      <c r="DH15" s="660"/>
      <c r="DI15" s="660"/>
      <c r="DJ15" s="660"/>
      <c r="DK15" s="660"/>
      <c r="DL15" s="660"/>
      <c r="DM15" s="660"/>
      <c r="DN15" s="660"/>
      <c r="DO15" s="660"/>
      <c r="DP15" s="661"/>
      <c r="DQ15" s="668">
        <v>1606371</v>
      </c>
      <c r="DR15" s="660"/>
      <c r="DS15" s="660"/>
      <c r="DT15" s="660"/>
      <c r="DU15" s="660"/>
      <c r="DV15" s="660"/>
      <c r="DW15" s="660"/>
      <c r="DX15" s="660"/>
      <c r="DY15" s="660"/>
      <c r="DZ15" s="660"/>
      <c r="EA15" s="660"/>
      <c r="EB15" s="660"/>
      <c r="EC15" s="669"/>
    </row>
    <row r="16" spans="2:143" ht="11.25" customHeight="1" x14ac:dyDescent="0.15">
      <c r="B16" s="656" t="s">
        <v>264</v>
      </c>
      <c r="C16" s="657"/>
      <c r="D16" s="657"/>
      <c r="E16" s="657"/>
      <c r="F16" s="657"/>
      <c r="G16" s="657"/>
      <c r="H16" s="657"/>
      <c r="I16" s="657"/>
      <c r="J16" s="657"/>
      <c r="K16" s="657"/>
      <c r="L16" s="657"/>
      <c r="M16" s="657"/>
      <c r="N16" s="657"/>
      <c r="O16" s="657"/>
      <c r="P16" s="657"/>
      <c r="Q16" s="658"/>
      <c r="R16" s="659" t="s">
        <v>235</v>
      </c>
      <c r="S16" s="660"/>
      <c r="T16" s="660"/>
      <c r="U16" s="660"/>
      <c r="V16" s="660"/>
      <c r="W16" s="660"/>
      <c r="X16" s="660"/>
      <c r="Y16" s="661"/>
      <c r="Z16" s="662" t="s">
        <v>235</v>
      </c>
      <c r="AA16" s="662"/>
      <c r="AB16" s="662"/>
      <c r="AC16" s="662"/>
      <c r="AD16" s="663" t="s">
        <v>235</v>
      </c>
      <c r="AE16" s="663"/>
      <c r="AF16" s="663"/>
      <c r="AG16" s="663"/>
      <c r="AH16" s="663"/>
      <c r="AI16" s="663"/>
      <c r="AJ16" s="663"/>
      <c r="AK16" s="663"/>
      <c r="AL16" s="664" t="s">
        <v>235</v>
      </c>
      <c r="AM16" s="665"/>
      <c r="AN16" s="665"/>
      <c r="AO16" s="666"/>
      <c r="AP16" s="656" t="s">
        <v>265</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235</v>
      </c>
      <c r="BP16" s="662"/>
      <c r="BQ16" s="662"/>
      <c r="BR16" s="662"/>
      <c r="BS16" s="668" t="s">
        <v>124</v>
      </c>
      <c r="BT16" s="660"/>
      <c r="BU16" s="660"/>
      <c r="BV16" s="660"/>
      <c r="BW16" s="660"/>
      <c r="BX16" s="660"/>
      <c r="BY16" s="660"/>
      <c r="BZ16" s="660"/>
      <c r="CA16" s="660"/>
      <c r="CB16" s="669"/>
      <c r="CD16" s="674" t="s">
        <v>266</v>
      </c>
      <c r="CE16" s="675"/>
      <c r="CF16" s="675"/>
      <c r="CG16" s="675"/>
      <c r="CH16" s="675"/>
      <c r="CI16" s="675"/>
      <c r="CJ16" s="675"/>
      <c r="CK16" s="675"/>
      <c r="CL16" s="675"/>
      <c r="CM16" s="675"/>
      <c r="CN16" s="675"/>
      <c r="CO16" s="675"/>
      <c r="CP16" s="675"/>
      <c r="CQ16" s="676"/>
      <c r="CR16" s="659" t="s">
        <v>124</v>
      </c>
      <c r="CS16" s="660"/>
      <c r="CT16" s="660"/>
      <c r="CU16" s="660"/>
      <c r="CV16" s="660"/>
      <c r="CW16" s="660"/>
      <c r="CX16" s="660"/>
      <c r="CY16" s="661"/>
      <c r="CZ16" s="662" t="s">
        <v>124</v>
      </c>
      <c r="DA16" s="662"/>
      <c r="DB16" s="662"/>
      <c r="DC16" s="662"/>
      <c r="DD16" s="668" t="s">
        <v>235</v>
      </c>
      <c r="DE16" s="660"/>
      <c r="DF16" s="660"/>
      <c r="DG16" s="660"/>
      <c r="DH16" s="660"/>
      <c r="DI16" s="660"/>
      <c r="DJ16" s="660"/>
      <c r="DK16" s="660"/>
      <c r="DL16" s="660"/>
      <c r="DM16" s="660"/>
      <c r="DN16" s="660"/>
      <c r="DO16" s="660"/>
      <c r="DP16" s="661"/>
      <c r="DQ16" s="668" t="s">
        <v>235</v>
      </c>
      <c r="DR16" s="660"/>
      <c r="DS16" s="660"/>
      <c r="DT16" s="660"/>
      <c r="DU16" s="660"/>
      <c r="DV16" s="660"/>
      <c r="DW16" s="660"/>
      <c r="DX16" s="660"/>
      <c r="DY16" s="660"/>
      <c r="DZ16" s="660"/>
      <c r="EA16" s="660"/>
      <c r="EB16" s="660"/>
      <c r="EC16" s="669"/>
    </row>
    <row r="17" spans="2:133" ht="11.25" customHeight="1" x14ac:dyDescent="0.15">
      <c r="B17" s="656" t="s">
        <v>267</v>
      </c>
      <c r="C17" s="657"/>
      <c r="D17" s="657"/>
      <c r="E17" s="657"/>
      <c r="F17" s="657"/>
      <c r="G17" s="657"/>
      <c r="H17" s="657"/>
      <c r="I17" s="657"/>
      <c r="J17" s="657"/>
      <c r="K17" s="657"/>
      <c r="L17" s="657"/>
      <c r="M17" s="657"/>
      <c r="N17" s="657"/>
      <c r="O17" s="657"/>
      <c r="P17" s="657"/>
      <c r="Q17" s="658"/>
      <c r="R17" s="659">
        <v>42125</v>
      </c>
      <c r="S17" s="660"/>
      <c r="T17" s="660"/>
      <c r="U17" s="660"/>
      <c r="V17" s="660"/>
      <c r="W17" s="660"/>
      <c r="X17" s="660"/>
      <c r="Y17" s="661"/>
      <c r="Z17" s="662">
        <v>0.2</v>
      </c>
      <c r="AA17" s="662"/>
      <c r="AB17" s="662"/>
      <c r="AC17" s="662"/>
      <c r="AD17" s="663">
        <v>42125</v>
      </c>
      <c r="AE17" s="663"/>
      <c r="AF17" s="663"/>
      <c r="AG17" s="663"/>
      <c r="AH17" s="663"/>
      <c r="AI17" s="663"/>
      <c r="AJ17" s="663"/>
      <c r="AK17" s="663"/>
      <c r="AL17" s="664">
        <v>0.3</v>
      </c>
      <c r="AM17" s="665"/>
      <c r="AN17" s="665"/>
      <c r="AO17" s="666"/>
      <c r="AP17" s="656" t="s">
        <v>268</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235</v>
      </c>
      <c r="BT17" s="660"/>
      <c r="BU17" s="660"/>
      <c r="BV17" s="660"/>
      <c r="BW17" s="660"/>
      <c r="BX17" s="660"/>
      <c r="BY17" s="660"/>
      <c r="BZ17" s="660"/>
      <c r="CA17" s="660"/>
      <c r="CB17" s="669"/>
      <c r="CD17" s="674" t="s">
        <v>269</v>
      </c>
      <c r="CE17" s="675"/>
      <c r="CF17" s="675"/>
      <c r="CG17" s="675"/>
      <c r="CH17" s="675"/>
      <c r="CI17" s="675"/>
      <c r="CJ17" s="675"/>
      <c r="CK17" s="675"/>
      <c r="CL17" s="675"/>
      <c r="CM17" s="675"/>
      <c r="CN17" s="675"/>
      <c r="CO17" s="675"/>
      <c r="CP17" s="675"/>
      <c r="CQ17" s="676"/>
      <c r="CR17" s="659">
        <v>2213133</v>
      </c>
      <c r="CS17" s="660"/>
      <c r="CT17" s="660"/>
      <c r="CU17" s="660"/>
      <c r="CV17" s="660"/>
      <c r="CW17" s="660"/>
      <c r="CX17" s="660"/>
      <c r="CY17" s="661"/>
      <c r="CZ17" s="662">
        <v>9.9</v>
      </c>
      <c r="DA17" s="662"/>
      <c r="DB17" s="662"/>
      <c r="DC17" s="662"/>
      <c r="DD17" s="668" t="s">
        <v>124</v>
      </c>
      <c r="DE17" s="660"/>
      <c r="DF17" s="660"/>
      <c r="DG17" s="660"/>
      <c r="DH17" s="660"/>
      <c r="DI17" s="660"/>
      <c r="DJ17" s="660"/>
      <c r="DK17" s="660"/>
      <c r="DL17" s="660"/>
      <c r="DM17" s="660"/>
      <c r="DN17" s="660"/>
      <c r="DO17" s="660"/>
      <c r="DP17" s="661"/>
      <c r="DQ17" s="668">
        <v>2195375</v>
      </c>
      <c r="DR17" s="660"/>
      <c r="DS17" s="660"/>
      <c r="DT17" s="660"/>
      <c r="DU17" s="660"/>
      <c r="DV17" s="660"/>
      <c r="DW17" s="660"/>
      <c r="DX17" s="660"/>
      <c r="DY17" s="660"/>
      <c r="DZ17" s="660"/>
      <c r="EA17" s="660"/>
      <c r="EB17" s="660"/>
      <c r="EC17" s="669"/>
    </row>
    <row r="18" spans="2:133" ht="11.25" customHeight="1" x14ac:dyDescent="0.15">
      <c r="B18" s="656" t="s">
        <v>270</v>
      </c>
      <c r="C18" s="657"/>
      <c r="D18" s="657"/>
      <c r="E18" s="657"/>
      <c r="F18" s="657"/>
      <c r="G18" s="657"/>
      <c r="H18" s="657"/>
      <c r="I18" s="657"/>
      <c r="J18" s="657"/>
      <c r="K18" s="657"/>
      <c r="L18" s="657"/>
      <c r="M18" s="657"/>
      <c r="N18" s="657"/>
      <c r="O18" s="657"/>
      <c r="P18" s="657"/>
      <c r="Q18" s="658"/>
      <c r="R18" s="659">
        <v>5446134</v>
      </c>
      <c r="S18" s="660"/>
      <c r="T18" s="660"/>
      <c r="U18" s="660"/>
      <c r="V18" s="660"/>
      <c r="W18" s="660"/>
      <c r="X18" s="660"/>
      <c r="Y18" s="661"/>
      <c r="Z18" s="662">
        <v>23.5</v>
      </c>
      <c r="AA18" s="662"/>
      <c r="AB18" s="662"/>
      <c r="AC18" s="662"/>
      <c r="AD18" s="663">
        <v>5113675</v>
      </c>
      <c r="AE18" s="663"/>
      <c r="AF18" s="663"/>
      <c r="AG18" s="663"/>
      <c r="AH18" s="663"/>
      <c r="AI18" s="663"/>
      <c r="AJ18" s="663"/>
      <c r="AK18" s="663"/>
      <c r="AL18" s="664">
        <v>35.299999999999997</v>
      </c>
      <c r="AM18" s="665"/>
      <c r="AN18" s="665"/>
      <c r="AO18" s="666"/>
      <c r="AP18" s="656" t="s">
        <v>271</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235</v>
      </c>
      <c r="BT18" s="660"/>
      <c r="BU18" s="660"/>
      <c r="BV18" s="660"/>
      <c r="BW18" s="660"/>
      <c r="BX18" s="660"/>
      <c r="BY18" s="660"/>
      <c r="BZ18" s="660"/>
      <c r="CA18" s="660"/>
      <c r="CB18" s="669"/>
      <c r="CD18" s="674" t="s">
        <v>272</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273</v>
      </c>
      <c r="C19" s="657"/>
      <c r="D19" s="657"/>
      <c r="E19" s="657"/>
      <c r="F19" s="657"/>
      <c r="G19" s="657"/>
      <c r="H19" s="657"/>
      <c r="I19" s="657"/>
      <c r="J19" s="657"/>
      <c r="K19" s="657"/>
      <c r="L19" s="657"/>
      <c r="M19" s="657"/>
      <c r="N19" s="657"/>
      <c r="O19" s="657"/>
      <c r="P19" s="657"/>
      <c r="Q19" s="658"/>
      <c r="R19" s="659">
        <v>5113675</v>
      </c>
      <c r="S19" s="660"/>
      <c r="T19" s="660"/>
      <c r="U19" s="660"/>
      <c r="V19" s="660"/>
      <c r="W19" s="660"/>
      <c r="X19" s="660"/>
      <c r="Y19" s="661"/>
      <c r="Z19" s="662">
        <v>22.1</v>
      </c>
      <c r="AA19" s="662"/>
      <c r="AB19" s="662"/>
      <c r="AC19" s="662"/>
      <c r="AD19" s="663">
        <v>5113675</v>
      </c>
      <c r="AE19" s="663"/>
      <c r="AF19" s="663"/>
      <c r="AG19" s="663"/>
      <c r="AH19" s="663"/>
      <c r="AI19" s="663"/>
      <c r="AJ19" s="663"/>
      <c r="AK19" s="663"/>
      <c r="AL19" s="664">
        <v>35.299999999999997</v>
      </c>
      <c r="AM19" s="665"/>
      <c r="AN19" s="665"/>
      <c r="AO19" s="666"/>
      <c r="AP19" s="656" t="s">
        <v>274</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235</v>
      </c>
      <c r="BP19" s="662"/>
      <c r="BQ19" s="662"/>
      <c r="BR19" s="662"/>
      <c r="BS19" s="668" t="s">
        <v>124</v>
      </c>
      <c r="BT19" s="660"/>
      <c r="BU19" s="660"/>
      <c r="BV19" s="660"/>
      <c r="BW19" s="660"/>
      <c r="BX19" s="660"/>
      <c r="BY19" s="660"/>
      <c r="BZ19" s="660"/>
      <c r="CA19" s="660"/>
      <c r="CB19" s="669"/>
      <c r="CD19" s="674" t="s">
        <v>275</v>
      </c>
      <c r="CE19" s="675"/>
      <c r="CF19" s="675"/>
      <c r="CG19" s="675"/>
      <c r="CH19" s="675"/>
      <c r="CI19" s="675"/>
      <c r="CJ19" s="675"/>
      <c r="CK19" s="675"/>
      <c r="CL19" s="675"/>
      <c r="CM19" s="675"/>
      <c r="CN19" s="675"/>
      <c r="CO19" s="675"/>
      <c r="CP19" s="675"/>
      <c r="CQ19" s="676"/>
      <c r="CR19" s="659" t="s">
        <v>235</v>
      </c>
      <c r="CS19" s="660"/>
      <c r="CT19" s="660"/>
      <c r="CU19" s="660"/>
      <c r="CV19" s="660"/>
      <c r="CW19" s="660"/>
      <c r="CX19" s="660"/>
      <c r="CY19" s="661"/>
      <c r="CZ19" s="662" t="s">
        <v>235</v>
      </c>
      <c r="DA19" s="662"/>
      <c r="DB19" s="662"/>
      <c r="DC19" s="662"/>
      <c r="DD19" s="668" t="s">
        <v>235</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276</v>
      </c>
      <c r="C20" s="657"/>
      <c r="D20" s="657"/>
      <c r="E20" s="657"/>
      <c r="F20" s="657"/>
      <c r="G20" s="657"/>
      <c r="H20" s="657"/>
      <c r="I20" s="657"/>
      <c r="J20" s="657"/>
      <c r="K20" s="657"/>
      <c r="L20" s="657"/>
      <c r="M20" s="657"/>
      <c r="N20" s="657"/>
      <c r="O20" s="657"/>
      <c r="P20" s="657"/>
      <c r="Q20" s="658"/>
      <c r="R20" s="659">
        <v>332459</v>
      </c>
      <c r="S20" s="660"/>
      <c r="T20" s="660"/>
      <c r="U20" s="660"/>
      <c r="V20" s="660"/>
      <c r="W20" s="660"/>
      <c r="X20" s="660"/>
      <c r="Y20" s="661"/>
      <c r="Z20" s="662">
        <v>1.4</v>
      </c>
      <c r="AA20" s="662"/>
      <c r="AB20" s="662"/>
      <c r="AC20" s="662"/>
      <c r="AD20" s="663" t="s">
        <v>235</v>
      </c>
      <c r="AE20" s="663"/>
      <c r="AF20" s="663"/>
      <c r="AG20" s="663"/>
      <c r="AH20" s="663"/>
      <c r="AI20" s="663"/>
      <c r="AJ20" s="663"/>
      <c r="AK20" s="663"/>
      <c r="AL20" s="664" t="s">
        <v>124</v>
      </c>
      <c r="AM20" s="665"/>
      <c r="AN20" s="665"/>
      <c r="AO20" s="666"/>
      <c r="AP20" s="656" t="s">
        <v>277</v>
      </c>
      <c r="AQ20" s="657"/>
      <c r="AR20" s="657"/>
      <c r="AS20" s="657"/>
      <c r="AT20" s="657"/>
      <c r="AU20" s="657"/>
      <c r="AV20" s="657"/>
      <c r="AW20" s="657"/>
      <c r="AX20" s="657"/>
      <c r="AY20" s="657"/>
      <c r="AZ20" s="657"/>
      <c r="BA20" s="657"/>
      <c r="BB20" s="657"/>
      <c r="BC20" s="657"/>
      <c r="BD20" s="657"/>
      <c r="BE20" s="657"/>
      <c r="BF20" s="658"/>
      <c r="BG20" s="659" t="s">
        <v>235</v>
      </c>
      <c r="BH20" s="660"/>
      <c r="BI20" s="660"/>
      <c r="BJ20" s="660"/>
      <c r="BK20" s="660"/>
      <c r="BL20" s="660"/>
      <c r="BM20" s="660"/>
      <c r="BN20" s="661"/>
      <c r="BO20" s="662" t="s">
        <v>235</v>
      </c>
      <c r="BP20" s="662"/>
      <c r="BQ20" s="662"/>
      <c r="BR20" s="662"/>
      <c r="BS20" s="668" t="s">
        <v>124</v>
      </c>
      <c r="BT20" s="660"/>
      <c r="BU20" s="660"/>
      <c r="BV20" s="660"/>
      <c r="BW20" s="660"/>
      <c r="BX20" s="660"/>
      <c r="BY20" s="660"/>
      <c r="BZ20" s="660"/>
      <c r="CA20" s="660"/>
      <c r="CB20" s="669"/>
      <c r="CD20" s="674" t="s">
        <v>278</v>
      </c>
      <c r="CE20" s="675"/>
      <c r="CF20" s="675"/>
      <c r="CG20" s="675"/>
      <c r="CH20" s="675"/>
      <c r="CI20" s="675"/>
      <c r="CJ20" s="675"/>
      <c r="CK20" s="675"/>
      <c r="CL20" s="675"/>
      <c r="CM20" s="675"/>
      <c r="CN20" s="675"/>
      <c r="CO20" s="675"/>
      <c r="CP20" s="675"/>
      <c r="CQ20" s="676"/>
      <c r="CR20" s="659">
        <v>22285625</v>
      </c>
      <c r="CS20" s="660"/>
      <c r="CT20" s="660"/>
      <c r="CU20" s="660"/>
      <c r="CV20" s="660"/>
      <c r="CW20" s="660"/>
      <c r="CX20" s="660"/>
      <c r="CY20" s="661"/>
      <c r="CZ20" s="662">
        <v>100</v>
      </c>
      <c r="DA20" s="662"/>
      <c r="DB20" s="662"/>
      <c r="DC20" s="662"/>
      <c r="DD20" s="668">
        <v>1853928</v>
      </c>
      <c r="DE20" s="660"/>
      <c r="DF20" s="660"/>
      <c r="DG20" s="660"/>
      <c r="DH20" s="660"/>
      <c r="DI20" s="660"/>
      <c r="DJ20" s="660"/>
      <c r="DK20" s="660"/>
      <c r="DL20" s="660"/>
      <c r="DM20" s="660"/>
      <c r="DN20" s="660"/>
      <c r="DO20" s="660"/>
      <c r="DP20" s="661"/>
      <c r="DQ20" s="668">
        <v>16721716</v>
      </c>
      <c r="DR20" s="660"/>
      <c r="DS20" s="660"/>
      <c r="DT20" s="660"/>
      <c r="DU20" s="660"/>
      <c r="DV20" s="660"/>
      <c r="DW20" s="660"/>
      <c r="DX20" s="660"/>
      <c r="DY20" s="660"/>
      <c r="DZ20" s="660"/>
      <c r="EA20" s="660"/>
      <c r="EB20" s="660"/>
      <c r="EC20" s="669"/>
    </row>
    <row r="21" spans="2:133" ht="11.25" customHeight="1" x14ac:dyDescent="0.15">
      <c r="B21" s="656" t="s">
        <v>279</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124</v>
      </c>
      <c r="AM21" s="665"/>
      <c r="AN21" s="665"/>
      <c r="AO21" s="666"/>
      <c r="AP21" s="677" t="s">
        <v>280</v>
      </c>
      <c r="AQ21" s="678"/>
      <c r="AR21" s="678"/>
      <c r="AS21" s="678"/>
      <c r="AT21" s="678"/>
      <c r="AU21" s="678"/>
      <c r="AV21" s="678"/>
      <c r="AW21" s="678"/>
      <c r="AX21" s="678"/>
      <c r="AY21" s="678"/>
      <c r="AZ21" s="678"/>
      <c r="BA21" s="678"/>
      <c r="BB21" s="678"/>
      <c r="BC21" s="678"/>
      <c r="BD21" s="678"/>
      <c r="BE21" s="678"/>
      <c r="BF21" s="679"/>
      <c r="BG21" s="659" t="s">
        <v>235</v>
      </c>
      <c r="BH21" s="660"/>
      <c r="BI21" s="660"/>
      <c r="BJ21" s="660"/>
      <c r="BK21" s="660"/>
      <c r="BL21" s="660"/>
      <c r="BM21" s="660"/>
      <c r="BN21" s="661"/>
      <c r="BO21" s="662" t="s">
        <v>124</v>
      </c>
      <c r="BP21" s="662"/>
      <c r="BQ21" s="662"/>
      <c r="BR21" s="662"/>
      <c r="BS21" s="668" t="s">
        <v>235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281</v>
      </c>
      <c r="C22" s="657"/>
      <c r="D22" s="657"/>
      <c r="E22" s="657"/>
      <c r="F22" s="657"/>
      <c r="G22" s="657"/>
      <c r="H22" s="657"/>
      <c r="I22" s="657"/>
      <c r="J22" s="657"/>
      <c r="K22" s="657"/>
      <c r="L22" s="657"/>
      <c r="M22" s="657"/>
      <c r="N22" s="657"/>
      <c r="O22" s="657"/>
      <c r="P22" s="657"/>
      <c r="Q22" s="658"/>
      <c r="R22" s="659">
        <v>14745265</v>
      </c>
      <c r="S22" s="660"/>
      <c r="T22" s="660"/>
      <c r="U22" s="660"/>
      <c r="V22" s="660"/>
      <c r="W22" s="660"/>
      <c r="X22" s="660"/>
      <c r="Y22" s="661"/>
      <c r="Z22" s="662">
        <v>63.8</v>
      </c>
      <c r="AA22" s="662"/>
      <c r="AB22" s="662"/>
      <c r="AC22" s="662"/>
      <c r="AD22" s="663">
        <v>14412806</v>
      </c>
      <c r="AE22" s="663"/>
      <c r="AF22" s="663"/>
      <c r="AG22" s="663"/>
      <c r="AH22" s="663"/>
      <c r="AI22" s="663"/>
      <c r="AJ22" s="663"/>
      <c r="AK22" s="663"/>
      <c r="AL22" s="664">
        <v>99.5</v>
      </c>
      <c r="AM22" s="665"/>
      <c r="AN22" s="665"/>
      <c r="AO22" s="666"/>
      <c r="AP22" s="677" t="s">
        <v>282</v>
      </c>
      <c r="AQ22" s="678"/>
      <c r="AR22" s="678"/>
      <c r="AS22" s="678"/>
      <c r="AT22" s="678"/>
      <c r="AU22" s="678"/>
      <c r="AV22" s="678"/>
      <c r="AW22" s="678"/>
      <c r="AX22" s="678"/>
      <c r="AY22" s="678"/>
      <c r="AZ22" s="678"/>
      <c r="BA22" s="678"/>
      <c r="BB22" s="678"/>
      <c r="BC22" s="678"/>
      <c r="BD22" s="678"/>
      <c r="BE22" s="678"/>
      <c r="BF22" s="679"/>
      <c r="BG22" s="659" t="s">
        <v>235</v>
      </c>
      <c r="BH22" s="660"/>
      <c r="BI22" s="660"/>
      <c r="BJ22" s="660"/>
      <c r="BK22" s="660"/>
      <c r="BL22" s="660"/>
      <c r="BM22" s="660"/>
      <c r="BN22" s="661"/>
      <c r="BO22" s="662" t="s">
        <v>235</v>
      </c>
      <c r="BP22" s="662"/>
      <c r="BQ22" s="662"/>
      <c r="BR22" s="662"/>
      <c r="BS22" s="668" t="s">
        <v>235</v>
      </c>
      <c r="BT22" s="660"/>
      <c r="BU22" s="660"/>
      <c r="BV22" s="660"/>
      <c r="BW22" s="660"/>
      <c r="BX22" s="660"/>
      <c r="BY22" s="660"/>
      <c r="BZ22" s="660"/>
      <c r="CA22" s="660"/>
      <c r="CB22" s="669"/>
      <c r="CD22" s="641" t="s">
        <v>283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284</v>
      </c>
      <c r="C23" s="657"/>
      <c r="D23" s="657"/>
      <c r="E23" s="657"/>
      <c r="F23" s="657"/>
      <c r="G23" s="657"/>
      <c r="H23" s="657"/>
      <c r="I23" s="657"/>
      <c r="J23" s="657"/>
      <c r="K23" s="657"/>
      <c r="L23" s="657"/>
      <c r="M23" s="657"/>
      <c r="N23" s="657"/>
      <c r="O23" s="657"/>
      <c r="P23" s="657"/>
      <c r="Q23" s="658"/>
      <c r="R23" s="659">
        <v>10462</v>
      </c>
      <c r="S23" s="660"/>
      <c r="T23" s="660"/>
      <c r="U23" s="660"/>
      <c r="V23" s="660"/>
      <c r="W23" s="660"/>
      <c r="X23" s="660"/>
      <c r="Y23" s="661"/>
      <c r="Z23" s="662">
        <v>0</v>
      </c>
      <c r="AA23" s="662"/>
      <c r="AB23" s="662"/>
      <c r="AC23" s="662"/>
      <c r="AD23" s="663">
        <v>10462</v>
      </c>
      <c r="AE23" s="663"/>
      <c r="AF23" s="663"/>
      <c r="AG23" s="663"/>
      <c r="AH23" s="663"/>
      <c r="AI23" s="663"/>
      <c r="AJ23" s="663"/>
      <c r="AK23" s="663"/>
      <c r="AL23" s="664">
        <v>0.1</v>
      </c>
      <c r="AM23" s="665"/>
      <c r="AN23" s="665"/>
      <c r="AO23" s="666"/>
      <c r="AP23" s="677" t="s">
        <v>285</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235</v>
      </c>
      <c r="BP23" s="662"/>
      <c r="BQ23" s="662"/>
      <c r="BR23" s="662"/>
      <c r="BS23" s="668" t="s">
        <v>124</v>
      </c>
      <c r="BT23" s="660"/>
      <c r="BU23" s="660"/>
      <c r="BV23" s="660"/>
      <c r="BW23" s="660"/>
      <c r="BX23" s="660"/>
      <c r="BY23" s="660"/>
      <c r="BZ23" s="660"/>
      <c r="CA23" s="660"/>
      <c r="CB23" s="669"/>
      <c r="CD23" s="641" t="s">
        <v>224</v>
      </c>
      <c r="CE23" s="642"/>
      <c r="CF23" s="642"/>
      <c r="CG23" s="642"/>
      <c r="CH23" s="642"/>
      <c r="CI23" s="642"/>
      <c r="CJ23" s="642"/>
      <c r="CK23" s="642"/>
      <c r="CL23" s="642"/>
      <c r="CM23" s="642"/>
      <c r="CN23" s="642"/>
      <c r="CO23" s="642"/>
      <c r="CP23" s="642"/>
      <c r="CQ23" s="643"/>
      <c r="CR23" s="641" t="s">
        <v>286</v>
      </c>
      <c r="CS23" s="642"/>
      <c r="CT23" s="642"/>
      <c r="CU23" s="642"/>
      <c r="CV23" s="642"/>
      <c r="CW23" s="642"/>
      <c r="CX23" s="642"/>
      <c r="CY23" s="643"/>
      <c r="CZ23" s="641" t="s">
        <v>287</v>
      </c>
      <c r="DA23" s="642"/>
      <c r="DB23" s="642"/>
      <c r="DC23" s="643"/>
      <c r="DD23" s="641" t="s">
        <v>288</v>
      </c>
      <c r="DE23" s="642"/>
      <c r="DF23" s="642"/>
      <c r="DG23" s="642"/>
      <c r="DH23" s="642"/>
      <c r="DI23" s="642"/>
      <c r="DJ23" s="642"/>
      <c r="DK23" s="643"/>
      <c r="DL23" s="689" t="s">
        <v>289</v>
      </c>
      <c r="DM23" s="690"/>
      <c r="DN23" s="690"/>
      <c r="DO23" s="690"/>
      <c r="DP23" s="690"/>
      <c r="DQ23" s="690"/>
      <c r="DR23" s="690"/>
      <c r="DS23" s="690"/>
      <c r="DT23" s="690"/>
      <c r="DU23" s="690"/>
      <c r="DV23" s="691"/>
      <c r="DW23" s="641" t="s">
        <v>290</v>
      </c>
      <c r="DX23" s="642"/>
      <c r="DY23" s="642"/>
      <c r="DZ23" s="642"/>
      <c r="EA23" s="642"/>
      <c r="EB23" s="642"/>
      <c r="EC23" s="643"/>
    </row>
    <row r="24" spans="2:133" ht="11.25" customHeight="1" x14ac:dyDescent="0.15">
      <c r="B24" s="656" t="s">
        <v>291</v>
      </c>
      <c r="C24" s="657"/>
      <c r="D24" s="657"/>
      <c r="E24" s="657"/>
      <c r="F24" s="657"/>
      <c r="G24" s="657"/>
      <c r="H24" s="657"/>
      <c r="I24" s="657"/>
      <c r="J24" s="657"/>
      <c r="K24" s="657"/>
      <c r="L24" s="657"/>
      <c r="M24" s="657"/>
      <c r="N24" s="657"/>
      <c r="O24" s="657"/>
      <c r="P24" s="657"/>
      <c r="Q24" s="658"/>
      <c r="R24" s="659">
        <v>312873</v>
      </c>
      <c r="S24" s="660"/>
      <c r="T24" s="660"/>
      <c r="U24" s="660"/>
      <c r="V24" s="660"/>
      <c r="W24" s="660"/>
      <c r="X24" s="660"/>
      <c r="Y24" s="661"/>
      <c r="Z24" s="662">
        <v>1.4</v>
      </c>
      <c r="AA24" s="662"/>
      <c r="AB24" s="662"/>
      <c r="AC24" s="662"/>
      <c r="AD24" s="663" t="s">
        <v>124</v>
      </c>
      <c r="AE24" s="663"/>
      <c r="AF24" s="663"/>
      <c r="AG24" s="663"/>
      <c r="AH24" s="663"/>
      <c r="AI24" s="663"/>
      <c r="AJ24" s="663"/>
      <c r="AK24" s="663"/>
      <c r="AL24" s="664" t="s">
        <v>124</v>
      </c>
      <c r="AM24" s="665"/>
      <c r="AN24" s="665"/>
      <c r="AO24" s="666"/>
      <c r="AP24" s="677" t="s">
        <v>292</v>
      </c>
      <c r="AQ24" s="678"/>
      <c r="AR24" s="678"/>
      <c r="AS24" s="678"/>
      <c r="AT24" s="678"/>
      <c r="AU24" s="678"/>
      <c r="AV24" s="678"/>
      <c r="AW24" s="678"/>
      <c r="AX24" s="678"/>
      <c r="AY24" s="678"/>
      <c r="AZ24" s="678"/>
      <c r="BA24" s="678"/>
      <c r="BB24" s="678"/>
      <c r="BC24" s="678"/>
      <c r="BD24" s="678"/>
      <c r="BE24" s="678"/>
      <c r="BF24" s="679"/>
      <c r="BG24" s="659" t="s">
        <v>235</v>
      </c>
      <c r="BH24" s="660"/>
      <c r="BI24" s="660"/>
      <c r="BJ24" s="660"/>
      <c r="BK24" s="660"/>
      <c r="BL24" s="660"/>
      <c r="BM24" s="660"/>
      <c r="BN24" s="661"/>
      <c r="BO24" s="662" t="s">
        <v>235</v>
      </c>
      <c r="BP24" s="662"/>
      <c r="BQ24" s="662"/>
      <c r="BR24" s="662"/>
      <c r="BS24" s="668" t="s">
        <v>235</v>
      </c>
      <c r="BT24" s="660"/>
      <c r="BU24" s="660"/>
      <c r="BV24" s="660"/>
      <c r="BW24" s="660"/>
      <c r="BX24" s="660"/>
      <c r="BY24" s="660"/>
      <c r="BZ24" s="660"/>
      <c r="CA24" s="660"/>
      <c r="CB24" s="669"/>
      <c r="CD24" s="670" t="s">
        <v>293</v>
      </c>
      <c r="CE24" s="671"/>
      <c r="CF24" s="671"/>
      <c r="CG24" s="671"/>
      <c r="CH24" s="671"/>
      <c r="CI24" s="671"/>
      <c r="CJ24" s="671"/>
      <c r="CK24" s="671"/>
      <c r="CL24" s="671"/>
      <c r="CM24" s="671"/>
      <c r="CN24" s="671"/>
      <c r="CO24" s="671"/>
      <c r="CP24" s="671"/>
      <c r="CQ24" s="672"/>
      <c r="CR24" s="648">
        <v>10630720</v>
      </c>
      <c r="CS24" s="649"/>
      <c r="CT24" s="649"/>
      <c r="CU24" s="649"/>
      <c r="CV24" s="649"/>
      <c r="CW24" s="649"/>
      <c r="CX24" s="649"/>
      <c r="CY24" s="650"/>
      <c r="CZ24" s="653">
        <v>47.7</v>
      </c>
      <c r="DA24" s="654"/>
      <c r="DB24" s="654"/>
      <c r="DC24" s="673"/>
      <c r="DD24" s="692">
        <v>7300955</v>
      </c>
      <c r="DE24" s="649"/>
      <c r="DF24" s="649"/>
      <c r="DG24" s="649"/>
      <c r="DH24" s="649"/>
      <c r="DI24" s="649"/>
      <c r="DJ24" s="649"/>
      <c r="DK24" s="650"/>
      <c r="DL24" s="692">
        <v>7270749</v>
      </c>
      <c r="DM24" s="649"/>
      <c r="DN24" s="649"/>
      <c r="DO24" s="649"/>
      <c r="DP24" s="649"/>
      <c r="DQ24" s="649"/>
      <c r="DR24" s="649"/>
      <c r="DS24" s="649"/>
      <c r="DT24" s="649"/>
      <c r="DU24" s="649"/>
      <c r="DV24" s="650"/>
      <c r="DW24" s="653">
        <v>48.5</v>
      </c>
      <c r="DX24" s="654"/>
      <c r="DY24" s="654"/>
      <c r="DZ24" s="654"/>
      <c r="EA24" s="654"/>
      <c r="EB24" s="654"/>
      <c r="EC24" s="655"/>
    </row>
    <row r="25" spans="2:133" ht="11.25" customHeight="1" x14ac:dyDescent="0.15">
      <c r="B25" s="656" t="s">
        <v>294</v>
      </c>
      <c r="C25" s="657"/>
      <c r="D25" s="657"/>
      <c r="E25" s="657"/>
      <c r="F25" s="657"/>
      <c r="G25" s="657"/>
      <c r="H25" s="657"/>
      <c r="I25" s="657"/>
      <c r="J25" s="657"/>
      <c r="K25" s="657"/>
      <c r="L25" s="657"/>
      <c r="M25" s="657"/>
      <c r="N25" s="657"/>
      <c r="O25" s="657"/>
      <c r="P25" s="657"/>
      <c r="Q25" s="658"/>
      <c r="R25" s="659">
        <v>202761</v>
      </c>
      <c r="S25" s="660"/>
      <c r="T25" s="660"/>
      <c r="U25" s="660"/>
      <c r="V25" s="660"/>
      <c r="W25" s="660"/>
      <c r="X25" s="660"/>
      <c r="Y25" s="661"/>
      <c r="Z25" s="662">
        <v>0.9</v>
      </c>
      <c r="AA25" s="662"/>
      <c r="AB25" s="662"/>
      <c r="AC25" s="662"/>
      <c r="AD25" s="663">
        <v>19770</v>
      </c>
      <c r="AE25" s="663"/>
      <c r="AF25" s="663"/>
      <c r="AG25" s="663"/>
      <c r="AH25" s="663"/>
      <c r="AI25" s="663"/>
      <c r="AJ25" s="663"/>
      <c r="AK25" s="663"/>
      <c r="AL25" s="664">
        <v>0.1</v>
      </c>
      <c r="AM25" s="665"/>
      <c r="AN25" s="665"/>
      <c r="AO25" s="666"/>
      <c r="AP25" s="677" t="s">
        <v>295</v>
      </c>
      <c r="AQ25" s="678"/>
      <c r="AR25" s="678"/>
      <c r="AS25" s="678"/>
      <c r="AT25" s="678"/>
      <c r="AU25" s="678"/>
      <c r="AV25" s="678"/>
      <c r="AW25" s="678"/>
      <c r="AX25" s="678"/>
      <c r="AY25" s="678"/>
      <c r="AZ25" s="678"/>
      <c r="BA25" s="678"/>
      <c r="BB25" s="678"/>
      <c r="BC25" s="678"/>
      <c r="BD25" s="678"/>
      <c r="BE25" s="678"/>
      <c r="BF25" s="679"/>
      <c r="BG25" s="659" t="s">
        <v>235</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296</v>
      </c>
      <c r="CE25" s="675"/>
      <c r="CF25" s="675"/>
      <c r="CG25" s="675"/>
      <c r="CH25" s="675"/>
      <c r="CI25" s="675"/>
      <c r="CJ25" s="675"/>
      <c r="CK25" s="675"/>
      <c r="CL25" s="675"/>
      <c r="CM25" s="675"/>
      <c r="CN25" s="675"/>
      <c r="CO25" s="675"/>
      <c r="CP25" s="675"/>
      <c r="CQ25" s="676"/>
      <c r="CR25" s="659">
        <v>3517486</v>
      </c>
      <c r="CS25" s="695"/>
      <c r="CT25" s="695"/>
      <c r="CU25" s="695"/>
      <c r="CV25" s="695"/>
      <c r="CW25" s="695"/>
      <c r="CX25" s="695"/>
      <c r="CY25" s="696"/>
      <c r="CZ25" s="664">
        <v>15.8</v>
      </c>
      <c r="DA25" s="693"/>
      <c r="DB25" s="693"/>
      <c r="DC25" s="697"/>
      <c r="DD25" s="668">
        <v>3301775</v>
      </c>
      <c r="DE25" s="695"/>
      <c r="DF25" s="695"/>
      <c r="DG25" s="695"/>
      <c r="DH25" s="695"/>
      <c r="DI25" s="695"/>
      <c r="DJ25" s="695"/>
      <c r="DK25" s="696"/>
      <c r="DL25" s="668">
        <v>3275453</v>
      </c>
      <c r="DM25" s="695"/>
      <c r="DN25" s="695"/>
      <c r="DO25" s="695"/>
      <c r="DP25" s="695"/>
      <c r="DQ25" s="695"/>
      <c r="DR25" s="695"/>
      <c r="DS25" s="695"/>
      <c r="DT25" s="695"/>
      <c r="DU25" s="695"/>
      <c r="DV25" s="696"/>
      <c r="DW25" s="664">
        <v>21.9</v>
      </c>
      <c r="DX25" s="693"/>
      <c r="DY25" s="693"/>
      <c r="DZ25" s="693"/>
      <c r="EA25" s="693"/>
      <c r="EB25" s="693"/>
      <c r="EC25" s="694"/>
    </row>
    <row r="26" spans="2:133" ht="11.25" customHeight="1" x14ac:dyDescent="0.15">
      <c r="B26" s="656" t="s">
        <v>297</v>
      </c>
      <c r="C26" s="657"/>
      <c r="D26" s="657"/>
      <c r="E26" s="657"/>
      <c r="F26" s="657"/>
      <c r="G26" s="657"/>
      <c r="H26" s="657"/>
      <c r="I26" s="657"/>
      <c r="J26" s="657"/>
      <c r="K26" s="657"/>
      <c r="L26" s="657"/>
      <c r="M26" s="657"/>
      <c r="N26" s="657"/>
      <c r="O26" s="657"/>
      <c r="P26" s="657"/>
      <c r="Q26" s="658"/>
      <c r="R26" s="659">
        <v>98069</v>
      </c>
      <c r="S26" s="660"/>
      <c r="T26" s="660"/>
      <c r="U26" s="660"/>
      <c r="V26" s="660"/>
      <c r="W26" s="660"/>
      <c r="X26" s="660"/>
      <c r="Y26" s="661"/>
      <c r="Z26" s="662">
        <v>0.4</v>
      </c>
      <c r="AA26" s="662"/>
      <c r="AB26" s="662"/>
      <c r="AC26" s="662"/>
      <c r="AD26" s="663" t="s">
        <v>235</v>
      </c>
      <c r="AE26" s="663"/>
      <c r="AF26" s="663"/>
      <c r="AG26" s="663"/>
      <c r="AH26" s="663"/>
      <c r="AI26" s="663"/>
      <c r="AJ26" s="663"/>
      <c r="AK26" s="663"/>
      <c r="AL26" s="664" t="s">
        <v>124</v>
      </c>
      <c r="AM26" s="665"/>
      <c r="AN26" s="665"/>
      <c r="AO26" s="666"/>
      <c r="AP26" s="677" t="s">
        <v>298</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299</v>
      </c>
      <c r="CE26" s="675"/>
      <c r="CF26" s="675"/>
      <c r="CG26" s="675"/>
      <c r="CH26" s="675"/>
      <c r="CI26" s="675"/>
      <c r="CJ26" s="675"/>
      <c r="CK26" s="675"/>
      <c r="CL26" s="675"/>
      <c r="CM26" s="675"/>
      <c r="CN26" s="675"/>
      <c r="CO26" s="675"/>
      <c r="CP26" s="675"/>
      <c r="CQ26" s="676"/>
      <c r="CR26" s="659">
        <v>2395139</v>
      </c>
      <c r="CS26" s="660"/>
      <c r="CT26" s="660"/>
      <c r="CU26" s="660"/>
      <c r="CV26" s="660"/>
      <c r="CW26" s="660"/>
      <c r="CX26" s="660"/>
      <c r="CY26" s="661"/>
      <c r="CZ26" s="664">
        <v>10.7</v>
      </c>
      <c r="DA26" s="693"/>
      <c r="DB26" s="693"/>
      <c r="DC26" s="697"/>
      <c r="DD26" s="668">
        <v>2191966</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300</v>
      </c>
      <c r="C27" s="657"/>
      <c r="D27" s="657"/>
      <c r="E27" s="657"/>
      <c r="F27" s="657"/>
      <c r="G27" s="657"/>
      <c r="H27" s="657"/>
      <c r="I27" s="657"/>
      <c r="J27" s="657"/>
      <c r="K27" s="657"/>
      <c r="L27" s="657"/>
      <c r="M27" s="657"/>
      <c r="N27" s="657"/>
      <c r="O27" s="657"/>
      <c r="P27" s="657"/>
      <c r="Q27" s="658"/>
      <c r="R27" s="659">
        <v>2332695</v>
      </c>
      <c r="S27" s="660"/>
      <c r="T27" s="660"/>
      <c r="U27" s="660"/>
      <c r="V27" s="660"/>
      <c r="W27" s="660"/>
      <c r="X27" s="660"/>
      <c r="Y27" s="661"/>
      <c r="Z27" s="662">
        <v>10.1</v>
      </c>
      <c r="AA27" s="662"/>
      <c r="AB27" s="662"/>
      <c r="AC27" s="662"/>
      <c r="AD27" s="663" t="s">
        <v>124</v>
      </c>
      <c r="AE27" s="663"/>
      <c r="AF27" s="663"/>
      <c r="AG27" s="663"/>
      <c r="AH27" s="663"/>
      <c r="AI27" s="663"/>
      <c r="AJ27" s="663"/>
      <c r="AK27" s="663"/>
      <c r="AL27" s="664" t="s">
        <v>235</v>
      </c>
      <c r="AM27" s="665"/>
      <c r="AN27" s="665"/>
      <c r="AO27" s="666"/>
      <c r="AP27" s="656" t="s">
        <v>301</v>
      </c>
      <c r="AQ27" s="657"/>
      <c r="AR27" s="657"/>
      <c r="AS27" s="657"/>
      <c r="AT27" s="657"/>
      <c r="AU27" s="657"/>
      <c r="AV27" s="657"/>
      <c r="AW27" s="657"/>
      <c r="AX27" s="657"/>
      <c r="AY27" s="657"/>
      <c r="AZ27" s="657"/>
      <c r="BA27" s="657"/>
      <c r="BB27" s="657"/>
      <c r="BC27" s="657"/>
      <c r="BD27" s="657"/>
      <c r="BE27" s="657"/>
      <c r="BF27" s="658"/>
      <c r="BG27" s="659">
        <v>7650327</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302</v>
      </c>
      <c r="CE27" s="675"/>
      <c r="CF27" s="675"/>
      <c r="CG27" s="675"/>
      <c r="CH27" s="675"/>
      <c r="CI27" s="675"/>
      <c r="CJ27" s="675"/>
      <c r="CK27" s="675"/>
      <c r="CL27" s="675"/>
      <c r="CM27" s="675"/>
      <c r="CN27" s="675"/>
      <c r="CO27" s="675"/>
      <c r="CP27" s="675"/>
      <c r="CQ27" s="676"/>
      <c r="CR27" s="659">
        <v>4900101</v>
      </c>
      <c r="CS27" s="695"/>
      <c r="CT27" s="695"/>
      <c r="CU27" s="695"/>
      <c r="CV27" s="695"/>
      <c r="CW27" s="695"/>
      <c r="CX27" s="695"/>
      <c r="CY27" s="696"/>
      <c r="CZ27" s="664">
        <v>22</v>
      </c>
      <c r="DA27" s="693"/>
      <c r="DB27" s="693"/>
      <c r="DC27" s="697"/>
      <c r="DD27" s="668">
        <v>1803805</v>
      </c>
      <c r="DE27" s="695"/>
      <c r="DF27" s="695"/>
      <c r="DG27" s="695"/>
      <c r="DH27" s="695"/>
      <c r="DI27" s="695"/>
      <c r="DJ27" s="695"/>
      <c r="DK27" s="696"/>
      <c r="DL27" s="668">
        <v>1799921</v>
      </c>
      <c r="DM27" s="695"/>
      <c r="DN27" s="695"/>
      <c r="DO27" s="695"/>
      <c r="DP27" s="695"/>
      <c r="DQ27" s="695"/>
      <c r="DR27" s="695"/>
      <c r="DS27" s="695"/>
      <c r="DT27" s="695"/>
      <c r="DU27" s="695"/>
      <c r="DV27" s="696"/>
      <c r="DW27" s="664">
        <v>12</v>
      </c>
      <c r="DX27" s="693"/>
      <c r="DY27" s="693"/>
      <c r="DZ27" s="693"/>
      <c r="EA27" s="693"/>
      <c r="EB27" s="693"/>
      <c r="EC27" s="694"/>
    </row>
    <row r="28" spans="2:133" ht="11.25" customHeight="1" x14ac:dyDescent="0.15">
      <c r="B28" s="701" t="s">
        <v>303</v>
      </c>
      <c r="C28" s="702"/>
      <c r="D28" s="702"/>
      <c r="E28" s="702"/>
      <c r="F28" s="702"/>
      <c r="G28" s="702"/>
      <c r="H28" s="702"/>
      <c r="I28" s="702"/>
      <c r="J28" s="702"/>
      <c r="K28" s="702"/>
      <c r="L28" s="702"/>
      <c r="M28" s="702"/>
      <c r="N28" s="702"/>
      <c r="O28" s="702"/>
      <c r="P28" s="702"/>
      <c r="Q28" s="703"/>
      <c r="R28" s="659" t="s">
        <v>235</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304</v>
      </c>
      <c r="CE28" s="675"/>
      <c r="CF28" s="675"/>
      <c r="CG28" s="675"/>
      <c r="CH28" s="675"/>
      <c r="CI28" s="675"/>
      <c r="CJ28" s="675"/>
      <c r="CK28" s="675"/>
      <c r="CL28" s="675"/>
      <c r="CM28" s="675"/>
      <c r="CN28" s="675"/>
      <c r="CO28" s="675"/>
      <c r="CP28" s="675"/>
      <c r="CQ28" s="676"/>
      <c r="CR28" s="659">
        <v>2213133</v>
      </c>
      <c r="CS28" s="660"/>
      <c r="CT28" s="660"/>
      <c r="CU28" s="660"/>
      <c r="CV28" s="660"/>
      <c r="CW28" s="660"/>
      <c r="CX28" s="660"/>
      <c r="CY28" s="661"/>
      <c r="CZ28" s="664">
        <v>9.9</v>
      </c>
      <c r="DA28" s="693"/>
      <c r="DB28" s="693"/>
      <c r="DC28" s="697"/>
      <c r="DD28" s="668">
        <v>2195375</v>
      </c>
      <c r="DE28" s="660"/>
      <c r="DF28" s="660"/>
      <c r="DG28" s="660"/>
      <c r="DH28" s="660"/>
      <c r="DI28" s="660"/>
      <c r="DJ28" s="660"/>
      <c r="DK28" s="661"/>
      <c r="DL28" s="668">
        <v>2195375</v>
      </c>
      <c r="DM28" s="660"/>
      <c r="DN28" s="660"/>
      <c r="DO28" s="660"/>
      <c r="DP28" s="660"/>
      <c r="DQ28" s="660"/>
      <c r="DR28" s="660"/>
      <c r="DS28" s="660"/>
      <c r="DT28" s="660"/>
      <c r="DU28" s="660"/>
      <c r="DV28" s="661"/>
      <c r="DW28" s="664">
        <v>14.7</v>
      </c>
      <c r="DX28" s="693"/>
      <c r="DY28" s="693"/>
      <c r="DZ28" s="693"/>
      <c r="EA28" s="693"/>
      <c r="EB28" s="693"/>
      <c r="EC28" s="694"/>
    </row>
    <row r="29" spans="2:133" ht="11.25" customHeight="1" x14ac:dyDescent="0.15">
      <c r="B29" s="656" t="s">
        <v>305</v>
      </c>
      <c r="C29" s="657"/>
      <c r="D29" s="657"/>
      <c r="E29" s="657"/>
      <c r="F29" s="657"/>
      <c r="G29" s="657"/>
      <c r="H29" s="657"/>
      <c r="I29" s="657"/>
      <c r="J29" s="657"/>
      <c r="K29" s="657"/>
      <c r="L29" s="657"/>
      <c r="M29" s="657"/>
      <c r="N29" s="657"/>
      <c r="O29" s="657"/>
      <c r="P29" s="657"/>
      <c r="Q29" s="658"/>
      <c r="R29" s="659">
        <v>1395740</v>
      </c>
      <c r="S29" s="660"/>
      <c r="T29" s="660"/>
      <c r="U29" s="660"/>
      <c r="V29" s="660"/>
      <c r="W29" s="660"/>
      <c r="X29" s="660"/>
      <c r="Y29" s="661"/>
      <c r="Z29" s="662">
        <v>6</v>
      </c>
      <c r="AA29" s="662"/>
      <c r="AB29" s="662"/>
      <c r="AC29" s="662"/>
      <c r="AD29" s="663" t="s">
        <v>124</v>
      </c>
      <c r="AE29" s="663"/>
      <c r="AF29" s="663"/>
      <c r="AG29" s="663"/>
      <c r="AH29" s="663"/>
      <c r="AI29" s="663"/>
      <c r="AJ29" s="663"/>
      <c r="AK29" s="663"/>
      <c r="AL29" s="664" t="s">
        <v>235</v>
      </c>
      <c r="AM29" s="665"/>
      <c r="AN29" s="665"/>
      <c r="AO29" s="666"/>
      <c r="AP29" s="638" t="s">
        <v>224</v>
      </c>
      <c r="AQ29" s="639"/>
      <c r="AR29" s="639"/>
      <c r="AS29" s="639"/>
      <c r="AT29" s="639"/>
      <c r="AU29" s="639"/>
      <c r="AV29" s="639"/>
      <c r="AW29" s="639"/>
      <c r="AX29" s="639"/>
      <c r="AY29" s="639"/>
      <c r="AZ29" s="639"/>
      <c r="BA29" s="639"/>
      <c r="BB29" s="639"/>
      <c r="BC29" s="639"/>
      <c r="BD29" s="639"/>
      <c r="BE29" s="639"/>
      <c r="BF29" s="640"/>
      <c r="BG29" s="638" t="s">
        <v>306</v>
      </c>
      <c r="BH29" s="699"/>
      <c r="BI29" s="699"/>
      <c r="BJ29" s="699"/>
      <c r="BK29" s="699"/>
      <c r="BL29" s="699"/>
      <c r="BM29" s="699"/>
      <c r="BN29" s="699"/>
      <c r="BO29" s="699"/>
      <c r="BP29" s="699"/>
      <c r="BQ29" s="700"/>
      <c r="BR29" s="638" t="s">
        <v>307</v>
      </c>
      <c r="BS29" s="699"/>
      <c r="BT29" s="699"/>
      <c r="BU29" s="699"/>
      <c r="BV29" s="699"/>
      <c r="BW29" s="699"/>
      <c r="BX29" s="699"/>
      <c r="BY29" s="699"/>
      <c r="BZ29" s="699"/>
      <c r="CA29" s="699"/>
      <c r="CB29" s="700"/>
      <c r="CD29" s="722" t="s">
        <v>308</v>
      </c>
      <c r="CE29" s="723"/>
      <c r="CF29" s="674" t="s">
        <v>309</v>
      </c>
      <c r="CG29" s="675"/>
      <c r="CH29" s="675"/>
      <c r="CI29" s="675"/>
      <c r="CJ29" s="675"/>
      <c r="CK29" s="675"/>
      <c r="CL29" s="675"/>
      <c r="CM29" s="675"/>
      <c r="CN29" s="675"/>
      <c r="CO29" s="675"/>
      <c r="CP29" s="675"/>
      <c r="CQ29" s="676"/>
      <c r="CR29" s="659">
        <v>2213133</v>
      </c>
      <c r="CS29" s="695"/>
      <c r="CT29" s="695"/>
      <c r="CU29" s="695"/>
      <c r="CV29" s="695"/>
      <c r="CW29" s="695"/>
      <c r="CX29" s="695"/>
      <c r="CY29" s="696"/>
      <c r="CZ29" s="664">
        <v>9.9</v>
      </c>
      <c r="DA29" s="693"/>
      <c r="DB29" s="693"/>
      <c r="DC29" s="697"/>
      <c r="DD29" s="668">
        <v>2195375</v>
      </c>
      <c r="DE29" s="695"/>
      <c r="DF29" s="695"/>
      <c r="DG29" s="695"/>
      <c r="DH29" s="695"/>
      <c r="DI29" s="695"/>
      <c r="DJ29" s="695"/>
      <c r="DK29" s="696"/>
      <c r="DL29" s="668">
        <v>2195375</v>
      </c>
      <c r="DM29" s="695"/>
      <c r="DN29" s="695"/>
      <c r="DO29" s="695"/>
      <c r="DP29" s="695"/>
      <c r="DQ29" s="695"/>
      <c r="DR29" s="695"/>
      <c r="DS29" s="695"/>
      <c r="DT29" s="695"/>
      <c r="DU29" s="695"/>
      <c r="DV29" s="696"/>
      <c r="DW29" s="664">
        <v>14.7</v>
      </c>
      <c r="DX29" s="693"/>
      <c r="DY29" s="693"/>
      <c r="DZ29" s="693"/>
      <c r="EA29" s="693"/>
      <c r="EB29" s="693"/>
      <c r="EC29" s="694"/>
    </row>
    <row r="30" spans="2:133" ht="11.25" customHeight="1" x14ac:dyDescent="0.15">
      <c r="B30" s="656" t="s">
        <v>310</v>
      </c>
      <c r="C30" s="657"/>
      <c r="D30" s="657"/>
      <c r="E30" s="657"/>
      <c r="F30" s="657"/>
      <c r="G30" s="657"/>
      <c r="H30" s="657"/>
      <c r="I30" s="657"/>
      <c r="J30" s="657"/>
      <c r="K30" s="657"/>
      <c r="L30" s="657"/>
      <c r="M30" s="657"/>
      <c r="N30" s="657"/>
      <c r="O30" s="657"/>
      <c r="P30" s="657"/>
      <c r="Q30" s="658"/>
      <c r="R30" s="659">
        <v>155982</v>
      </c>
      <c r="S30" s="660"/>
      <c r="T30" s="660"/>
      <c r="U30" s="660"/>
      <c r="V30" s="660"/>
      <c r="W30" s="660"/>
      <c r="X30" s="660"/>
      <c r="Y30" s="661"/>
      <c r="Z30" s="662">
        <v>0.7</v>
      </c>
      <c r="AA30" s="662"/>
      <c r="AB30" s="662"/>
      <c r="AC30" s="662"/>
      <c r="AD30" s="663">
        <v>10031</v>
      </c>
      <c r="AE30" s="663"/>
      <c r="AF30" s="663"/>
      <c r="AG30" s="663"/>
      <c r="AH30" s="663"/>
      <c r="AI30" s="663"/>
      <c r="AJ30" s="663"/>
      <c r="AK30" s="663"/>
      <c r="AL30" s="664">
        <v>0.1</v>
      </c>
      <c r="AM30" s="665"/>
      <c r="AN30" s="665"/>
      <c r="AO30" s="666"/>
      <c r="AP30" s="707" t="s">
        <v>311</v>
      </c>
      <c r="AQ30" s="708"/>
      <c r="AR30" s="708"/>
      <c r="AS30" s="708"/>
      <c r="AT30" s="713" t="s">
        <v>312</v>
      </c>
      <c r="AU30" s="210"/>
      <c r="AV30" s="210"/>
      <c r="AW30" s="210"/>
      <c r="AX30" s="645" t="s">
        <v>187</v>
      </c>
      <c r="AY30" s="646"/>
      <c r="AZ30" s="646"/>
      <c r="BA30" s="646"/>
      <c r="BB30" s="646"/>
      <c r="BC30" s="646"/>
      <c r="BD30" s="646"/>
      <c r="BE30" s="646"/>
      <c r="BF30" s="647"/>
      <c r="BG30" s="719">
        <v>98.8</v>
      </c>
      <c r="BH30" s="720"/>
      <c r="BI30" s="720"/>
      <c r="BJ30" s="720"/>
      <c r="BK30" s="720"/>
      <c r="BL30" s="720"/>
      <c r="BM30" s="654">
        <v>95.7</v>
      </c>
      <c r="BN30" s="720"/>
      <c r="BO30" s="720"/>
      <c r="BP30" s="720"/>
      <c r="BQ30" s="721"/>
      <c r="BR30" s="719">
        <v>98.5</v>
      </c>
      <c r="BS30" s="720"/>
      <c r="BT30" s="720"/>
      <c r="BU30" s="720"/>
      <c r="BV30" s="720"/>
      <c r="BW30" s="720"/>
      <c r="BX30" s="654">
        <v>94.5</v>
      </c>
      <c r="BY30" s="720"/>
      <c r="BZ30" s="720"/>
      <c r="CA30" s="720"/>
      <c r="CB30" s="721"/>
      <c r="CD30" s="724"/>
      <c r="CE30" s="725"/>
      <c r="CF30" s="674" t="s">
        <v>313</v>
      </c>
      <c r="CG30" s="675"/>
      <c r="CH30" s="675"/>
      <c r="CI30" s="675"/>
      <c r="CJ30" s="675"/>
      <c r="CK30" s="675"/>
      <c r="CL30" s="675"/>
      <c r="CM30" s="675"/>
      <c r="CN30" s="675"/>
      <c r="CO30" s="675"/>
      <c r="CP30" s="675"/>
      <c r="CQ30" s="676"/>
      <c r="CR30" s="659">
        <v>2050037</v>
      </c>
      <c r="CS30" s="660"/>
      <c r="CT30" s="660"/>
      <c r="CU30" s="660"/>
      <c r="CV30" s="660"/>
      <c r="CW30" s="660"/>
      <c r="CX30" s="660"/>
      <c r="CY30" s="661"/>
      <c r="CZ30" s="664">
        <v>9.1999999999999993</v>
      </c>
      <c r="DA30" s="693"/>
      <c r="DB30" s="693"/>
      <c r="DC30" s="697"/>
      <c r="DD30" s="668">
        <v>2032279</v>
      </c>
      <c r="DE30" s="660"/>
      <c r="DF30" s="660"/>
      <c r="DG30" s="660"/>
      <c r="DH30" s="660"/>
      <c r="DI30" s="660"/>
      <c r="DJ30" s="660"/>
      <c r="DK30" s="661"/>
      <c r="DL30" s="668">
        <v>2032279</v>
      </c>
      <c r="DM30" s="660"/>
      <c r="DN30" s="660"/>
      <c r="DO30" s="660"/>
      <c r="DP30" s="660"/>
      <c r="DQ30" s="660"/>
      <c r="DR30" s="660"/>
      <c r="DS30" s="660"/>
      <c r="DT30" s="660"/>
      <c r="DU30" s="660"/>
      <c r="DV30" s="661"/>
      <c r="DW30" s="664">
        <v>13.6</v>
      </c>
      <c r="DX30" s="693"/>
      <c r="DY30" s="693"/>
      <c r="DZ30" s="693"/>
      <c r="EA30" s="693"/>
      <c r="EB30" s="693"/>
      <c r="EC30" s="694"/>
    </row>
    <row r="31" spans="2:133" ht="11.25" customHeight="1" x14ac:dyDescent="0.15">
      <c r="B31" s="656" t="s">
        <v>314</v>
      </c>
      <c r="C31" s="657"/>
      <c r="D31" s="657"/>
      <c r="E31" s="657"/>
      <c r="F31" s="657"/>
      <c r="G31" s="657"/>
      <c r="H31" s="657"/>
      <c r="I31" s="657"/>
      <c r="J31" s="657"/>
      <c r="K31" s="657"/>
      <c r="L31" s="657"/>
      <c r="M31" s="657"/>
      <c r="N31" s="657"/>
      <c r="O31" s="657"/>
      <c r="P31" s="657"/>
      <c r="Q31" s="658"/>
      <c r="R31" s="659">
        <v>35685</v>
      </c>
      <c r="S31" s="660"/>
      <c r="T31" s="660"/>
      <c r="U31" s="660"/>
      <c r="V31" s="660"/>
      <c r="W31" s="660"/>
      <c r="X31" s="660"/>
      <c r="Y31" s="661"/>
      <c r="Z31" s="662">
        <v>0.2</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315</v>
      </c>
      <c r="AV31" s="209"/>
      <c r="AW31" s="209"/>
      <c r="AX31" s="656" t="s">
        <v>316</v>
      </c>
      <c r="AY31" s="657"/>
      <c r="AZ31" s="657"/>
      <c r="BA31" s="657"/>
      <c r="BB31" s="657"/>
      <c r="BC31" s="657"/>
      <c r="BD31" s="657"/>
      <c r="BE31" s="657"/>
      <c r="BF31" s="658"/>
      <c r="BG31" s="716">
        <v>98.9</v>
      </c>
      <c r="BH31" s="695"/>
      <c r="BI31" s="695"/>
      <c r="BJ31" s="695"/>
      <c r="BK31" s="695"/>
      <c r="BL31" s="695"/>
      <c r="BM31" s="665">
        <v>96.1</v>
      </c>
      <c r="BN31" s="717"/>
      <c r="BO31" s="717"/>
      <c r="BP31" s="717"/>
      <c r="BQ31" s="718"/>
      <c r="BR31" s="716">
        <v>98.6</v>
      </c>
      <c r="BS31" s="695"/>
      <c r="BT31" s="695"/>
      <c r="BU31" s="695"/>
      <c r="BV31" s="695"/>
      <c r="BW31" s="695"/>
      <c r="BX31" s="665">
        <v>95.3</v>
      </c>
      <c r="BY31" s="717"/>
      <c r="BZ31" s="717"/>
      <c r="CA31" s="717"/>
      <c r="CB31" s="718"/>
      <c r="CD31" s="724"/>
      <c r="CE31" s="725"/>
      <c r="CF31" s="674" t="s">
        <v>317</v>
      </c>
      <c r="CG31" s="675"/>
      <c r="CH31" s="675"/>
      <c r="CI31" s="675"/>
      <c r="CJ31" s="675"/>
      <c r="CK31" s="675"/>
      <c r="CL31" s="675"/>
      <c r="CM31" s="675"/>
      <c r="CN31" s="675"/>
      <c r="CO31" s="675"/>
      <c r="CP31" s="675"/>
      <c r="CQ31" s="676"/>
      <c r="CR31" s="659">
        <v>163096</v>
      </c>
      <c r="CS31" s="695"/>
      <c r="CT31" s="695"/>
      <c r="CU31" s="695"/>
      <c r="CV31" s="695"/>
      <c r="CW31" s="695"/>
      <c r="CX31" s="695"/>
      <c r="CY31" s="696"/>
      <c r="CZ31" s="664">
        <v>0.7</v>
      </c>
      <c r="DA31" s="693"/>
      <c r="DB31" s="693"/>
      <c r="DC31" s="697"/>
      <c r="DD31" s="668">
        <v>163096</v>
      </c>
      <c r="DE31" s="695"/>
      <c r="DF31" s="695"/>
      <c r="DG31" s="695"/>
      <c r="DH31" s="695"/>
      <c r="DI31" s="695"/>
      <c r="DJ31" s="695"/>
      <c r="DK31" s="696"/>
      <c r="DL31" s="668">
        <v>163096</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318</v>
      </c>
      <c r="C32" s="657"/>
      <c r="D32" s="657"/>
      <c r="E32" s="657"/>
      <c r="F32" s="657"/>
      <c r="G32" s="657"/>
      <c r="H32" s="657"/>
      <c r="I32" s="657"/>
      <c r="J32" s="657"/>
      <c r="K32" s="657"/>
      <c r="L32" s="657"/>
      <c r="M32" s="657"/>
      <c r="N32" s="657"/>
      <c r="O32" s="657"/>
      <c r="P32" s="657"/>
      <c r="Q32" s="658"/>
      <c r="R32" s="659">
        <v>1334339</v>
      </c>
      <c r="S32" s="660"/>
      <c r="T32" s="660"/>
      <c r="U32" s="660"/>
      <c r="V32" s="660"/>
      <c r="W32" s="660"/>
      <c r="X32" s="660"/>
      <c r="Y32" s="661"/>
      <c r="Z32" s="662">
        <v>5.8</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319</v>
      </c>
      <c r="AY32" s="705"/>
      <c r="AZ32" s="705"/>
      <c r="BA32" s="705"/>
      <c r="BB32" s="705"/>
      <c r="BC32" s="705"/>
      <c r="BD32" s="705"/>
      <c r="BE32" s="705"/>
      <c r="BF32" s="706"/>
      <c r="BG32" s="728">
        <v>98.7</v>
      </c>
      <c r="BH32" s="729"/>
      <c r="BI32" s="729"/>
      <c r="BJ32" s="729"/>
      <c r="BK32" s="729"/>
      <c r="BL32" s="729"/>
      <c r="BM32" s="730">
        <v>94.9</v>
      </c>
      <c r="BN32" s="729"/>
      <c r="BO32" s="729"/>
      <c r="BP32" s="729"/>
      <c r="BQ32" s="731"/>
      <c r="BR32" s="728">
        <v>98.4</v>
      </c>
      <c r="BS32" s="729"/>
      <c r="BT32" s="729"/>
      <c r="BU32" s="729"/>
      <c r="BV32" s="729"/>
      <c r="BW32" s="729"/>
      <c r="BX32" s="730">
        <v>93.4</v>
      </c>
      <c r="BY32" s="729"/>
      <c r="BZ32" s="729"/>
      <c r="CA32" s="729"/>
      <c r="CB32" s="731"/>
      <c r="CD32" s="726"/>
      <c r="CE32" s="727"/>
      <c r="CF32" s="674" t="s">
        <v>320</v>
      </c>
      <c r="CG32" s="675"/>
      <c r="CH32" s="675"/>
      <c r="CI32" s="675"/>
      <c r="CJ32" s="675"/>
      <c r="CK32" s="675"/>
      <c r="CL32" s="675"/>
      <c r="CM32" s="675"/>
      <c r="CN32" s="675"/>
      <c r="CO32" s="675"/>
      <c r="CP32" s="675"/>
      <c r="CQ32" s="676"/>
      <c r="CR32" s="659" t="s">
        <v>124</v>
      </c>
      <c r="CS32" s="660"/>
      <c r="CT32" s="660"/>
      <c r="CU32" s="660"/>
      <c r="CV32" s="660"/>
      <c r="CW32" s="660"/>
      <c r="CX32" s="660"/>
      <c r="CY32" s="661"/>
      <c r="CZ32" s="664" t="s">
        <v>235</v>
      </c>
      <c r="DA32" s="693"/>
      <c r="DB32" s="693"/>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124</v>
      </c>
      <c r="DX32" s="693"/>
      <c r="DY32" s="693"/>
      <c r="DZ32" s="693"/>
      <c r="EA32" s="693"/>
      <c r="EB32" s="693"/>
      <c r="EC32" s="694"/>
    </row>
    <row r="33" spans="2:133" ht="11.25" customHeight="1" x14ac:dyDescent="0.15">
      <c r="B33" s="656" t="s">
        <v>321</v>
      </c>
      <c r="C33" s="657"/>
      <c r="D33" s="657"/>
      <c r="E33" s="657"/>
      <c r="F33" s="657"/>
      <c r="G33" s="657"/>
      <c r="H33" s="657"/>
      <c r="I33" s="657"/>
      <c r="J33" s="657"/>
      <c r="K33" s="657"/>
      <c r="L33" s="657"/>
      <c r="M33" s="657"/>
      <c r="N33" s="657"/>
      <c r="O33" s="657"/>
      <c r="P33" s="657"/>
      <c r="Q33" s="658"/>
      <c r="R33" s="659">
        <v>950442</v>
      </c>
      <c r="S33" s="660"/>
      <c r="T33" s="660"/>
      <c r="U33" s="660"/>
      <c r="V33" s="660"/>
      <c r="W33" s="660"/>
      <c r="X33" s="660"/>
      <c r="Y33" s="661"/>
      <c r="Z33" s="662">
        <v>4.0999999999999996</v>
      </c>
      <c r="AA33" s="662"/>
      <c r="AB33" s="662"/>
      <c r="AC33" s="662"/>
      <c r="AD33" s="663" t="s">
        <v>235</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322</v>
      </c>
      <c r="CE33" s="675"/>
      <c r="CF33" s="675"/>
      <c r="CG33" s="675"/>
      <c r="CH33" s="675"/>
      <c r="CI33" s="675"/>
      <c r="CJ33" s="675"/>
      <c r="CK33" s="675"/>
      <c r="CL33" s="675"/>
      <c r="CM33" s="675"/>
      <c r="CN33" s="675"/>
      <c r="CO33" s="675"/>
      <c r="CP33" s="675"/>
      <c r="CQ33" s="676"/>
      <c r="CR33" s="659">
        <v>9800977</v>
      </c>
      <c r="CS33" s="695"/>
      <c r="CT33" s="695"/>
      <c r="CU33" s="695"/>
      <c r="CV33" s="695"/>
      <c r="CW33" s="695"/>
      <c r="CX33" s="695"/>
      <c r="CY33" s="696"/>
      <c r="CZ33" s="664">
        <v>44</v>
      </c>
      <c r="DA33" s="693"/>
      <c r="DB33" s="693"/>
      <c r="DC33" s="697"/>
      <c r="DD33" s="668">
        <v>8274717</v>
      </c>
      <c r="DE33" s="695"/>
      <c r="DF33" s="695"/>
      <c r="DG33" s="695"/>
      <c r="DH33" s="695"/>
      <c r="DI33" s="695"/>
      <c r="DJ33" s="695"/>
      <c r="DK33" s="696"/>
      <c r="DL33" s="668">
        <v>5880480</v>
      </c>
      <c r="DM33" s="695"/>
      <c r="DN33" s="695"/>
      <c r="DO33" s="695"/>
      <c r="DP33" s="695"/>
      <c r="DQ33" s="695"/>
      <c r="DR33" s="695"/>
      <c r="DS33" s="695"/>
      <c r="DT33" s="695"/>
      <c r="DU33" s="695"/>
      <c r="DV33" s="696"/>
      <c r="DW33" s="664">
        <v>39.299999999999997</v>
      </c>
      <c r="DX33" s="693"/>
      <c r="DY33" s="693"/>
      <c r="DZ33" s="693"/>
      <c r="EA33" s="693"/>
      <c r="EB33" s="693"/>
      <c r="EC33" s="694"/>
    </row>
    <row r="34" spans="2:133" ht="11.25" customHeight="1" x14ac:dyDescent="0.15">
      <c r="B34" s="656" t="s">
        <v>323</v>
      </c>
      <c r="C34" s="657"/>
      <c r="D34" s="657"/>
      <c r="E34" s="657"/>
      <c r="F34" s="657"/>
      <c r="G34" s="657"/>
      <c r="H34" s="657"/>
      <c r="I34" s="657"/>
      <c r="J34" s="657"/>
      <c r="K34" s="657"/>
      <c r="L34" s="657"/>
      <c r="M34" s="657"/>
      <c r="N34" s="657"/>
      <c r="O34" s="657"/>
      <c r="P34" s="657"/>
      <c r="Q34" s="658"/>
      <c r="R34" s="659">
        <v>586010</v>
      </c>
      <c r="S34" s="660"/>
      <c r="T34" s="660"/>
      <c r="U34" s="660"/>
      <c r="V34" s="660"/>
      <c r="W34" s="660"/>
      <c r="X34" s="660"/>
      <c r="Y34" s="661"/>
      <c r="Z34" s="662">
        <v>2.5</v>
      </c>
      <c r="AA34" s="662"/>
      <c r="AB34" s="662"/>
      <c r="AC34" s="662"/>
      <c r="AD34" s="663">
        <v>28768</v>
      </c>
      <c r="AE34" s="663"/>
      <c r="AF34" s="663"/>
      <c r="AG34" s="663"/>
      <c r="AH34" s="663"/>
      <c r="AI34" s="663"/>
      <c r="AJ34" s="663"/>
      <c r="AK34" s="663"/>
      <c r="AL34" s="664">
        <v>0.2</v>
      </c>
      <c r="AM34" s="665"/>
      <c r="AN34" s="665"/>
      <c r="AO34" s="666"/>
      <c r="AP34" s="214"/>
      <c r="AQ34" s="638" t="s">
        <v>324</v>
      </c>
      <c r="AR34" s="639"/>
      <c r="AS34" s="639"/>
      <c r="AT34" s="639"/>
      <c r="AU34" s="639"/>
      <c r="AV34" s="639"/>
      <c r="AW34" s="639"/>
      <c r="AX34" s="639"/>
      <c r="AY34" s="639"/>
      <c r="AZ34" s="639"/>
      <c r="BA34" s="639"/>
      <c r="BB34" s="639"/>
      <c r="BC34" s="639"/>
      <c r="BD34" s="639"/>
      <c r="BE34" s="639"/>
      <c r="BF34" s="640"/>
      <c r="BG34" s="638" t="s">
        <v>325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326</v>
      </c>
      <c r="CE34" s="675"/>
      <c r="CF34" s="675"/>
      <c r="CG34" s="675"/>
      <c r="CH34" s="675"/>
      <c r="CI34" s="675"/>
      <c r="CJ34" s="675"/>
      <c r="CK34" s="675"/>
      <c r="CL34" s="675"/>
      <c r="CM34" s="675"/>
      <c r="CN34" s="675"/>
      <c r="CO34" s="675"/>
      <c r="CP34" s="675"/>
      <c r="CQ34" s="676"/>
      <c r="CR34" s="659">
        <v>3516095</v>
      </c>
      <c r="CS34" s="660"/>
      <c r="CT34" s="660"/>
      <c r="CU34" s="660"/>
      <c r="CV34" s="660"/>
      <c r="CW34" s="660"/>
      <c r="CX34" s="660"/>
      <c r="CY34" s="661"/>
      <c r="CZ34" s="664">
        <v>15.8</v>
      </c>
      <c r="DA34" s="693"/>
      <c r="DB34" s="693"/>
      <c r="DC34" s="697"/>
      <c r="DD34" s="668">
        <v>2801121</v>
      </c>
      <c r="DE34" s="660"/>
      <c r="DF34" s="660"/>
      <c r="DG34" s="660"/>
      <c r="DH34" s="660"/>
      <c r="DI34" s="660"/>
      <c r="DJ34" s="660"/>
      <c r="DK34" s="661"/>
      <c r="DL34" s="668">
        <v>2684918</v>
      </c>
      <c r="DM34" s="660"/>
      <c r="DN34" s="660"/>
      <c r="DO34" s="660"/>
      <c r="DP34" s="660"/>
      <c r="DQ34" s="660"/>
      <c r="DR34" s="660"/>
      <c r="DS34" s="660"/>
      <c r="DT34" s="660"/>
      <c r="DU34" s="660"/>
      <c r="DV34" s="661"/>
      <c r="DW34" s="664">
        <v>17.899999999999999</v>
      </c>
      <c r="DX34" s="693"/>
      <c r="DY34" s="693"/>
      <c r="DZ34" s="693"/>
      <c r="EA34" s="693"/>
      <c r="EB34" s="693"/>
      <c r="EC34" s="694"/>
    </row>
    <row r="35" spans="2:133" ht="11.25" customHeight="1" x14ac:dyDescent="0.15">
      <c r="B35" s="656" t="s">
        <v>327</v>
      </c>
      <c r="C35" s="657"/>
      <c r="D35" s="657"/>
      <c r="E35" s="657"/>
      <c r="F35" s="657"/>
      <c r="G35" s="657"/>
      <c r="H35" s="657"/>
      <c r="I35" s="657"/>
      <c r="J35" s="657"/>
      <c r="K35" s="657"/>
      <c r="L35" s="657"/>
      <c r="M35" s="657"/>
      <c r="N35" s="657"/>
      <c r="O35" s="657"/>
      <c r="P35" s="657"/>
      <c r="Q35" s="658"/>
      <c r="R35" s="659">
        <v>968400</v>
      </c>
      <c r="S35" s="660"/>
      <c r="T35" s="660"/>
      <c r="U35" s="660"/>
      <c r="V35" s="660"/>
      <c r="W35" s="660"/>
      <c r="X35" s="660"/>
      <c r="Y35" s="661"/>
      <c r="Z35" s="662">
        <v>4.2</v>
      </c>
      <c r="AA35" s="662"/>
      <c r="AB35" s="662"/>
      <c r="AC35" s="662"/>
      <c r="AD35" s="663" t="s">
        <v>124</v>
      </c>
      <c r="AE35" s="663"/>
      <c r="AF35" s="663"/>
      <c r="AG35" s="663"/>
      <c r="AH35" s="663"/>
      <c r="AI35" s="663"/>
      <c r="AJ35" s="663"/>
      <c r="AK35" s="663"/>
      <c r="AL35" s="664" t="s">
        <v>124</v>
      </c>
      <c r="AM35" s="665"/>
      <c r="AN35" s="665"/>
      <c r="AO35" s="666"/>
      <c r="AP35" s="214"/>
      <c r="AQ35" s="732" t="s">
        <v>328</v>
      </c>
      <c r="AR35" s="733"/>
      <c r="AS35" s="733"/>
      <c r="AT35" s="733"/>
      <c r="AU35" s="733"/>
      <c r="AV35" s="733"/>
      <c r="AW35" s="733"/>
      <c r="AX35" s="733"/>
      <c r="AY35" s="734"/>
      <c r="AZ35" s="648">
        <v>2655398</v>
      </c>
      <c r="BA35" s="649"/>
      <c r="BB35" s="649"/>
      <c r="BC35" s="649"/>
      <c r="BD35" s="649"/>
      <c r="BE35" s="649"/>
      <c r="BF35" s="735"/>
      <c r="BG35" s="670" t="s">
        <v>329</v>
      </c>
      <c r="BH35" s="671"/>
      <c r="BI35" s="671"/>
      <c r="BJ35" s="671"/>
      <c r="BK35" s="671"/>
      <c r="BL35" s="671"/>
      <c r="BM35" s="671"/>
      <c r="BN35" s="671"/>
      <c r="BO35" s="671"/>
      <c r="BP35" s="671"/>
      <c r="BQ35" s="671"/>
      <c r="BR35" s="671"/>
      <c r="BS35" s="671"/>
      <c r="BT35" s="671"/>
      <c r="BU35" s="672"/>
      <c r="BV35" s="648">
        <v>481115</v>
      </c>
      <c r="BW35" s="649"/>
      <c r="BX35" s="649"/>
      <c r="BY35" s="649"/>
      <c r="BZ35" s="649"/>
      <c r="CA35" s="649"/>
      <c r="CB35" s="735"/>
      <c r="CD35" s="674" t="s">
        <v>330</v>
      </c>
      <c r="CE35" s="675"/>
      <c r="CF35" s="675"/>
      <c r="CG35" s="675"/>
      <c r="CH35" s="675"/>
      <c r="CI35" s="675"/>
      <c r="CJ35" s="675"/>
      <c r="CK35" s="675"/>
      <c r="CL35" s="675"/>
      <c r="CM35" s="675"/>
      <c r="CN35" s="675"/>
      <c r="CO35" s="675"/>
      <c r="CP35" s="675"/>
      <c r="CQ35" s="676"/>
      <c r="CR35" s="659">
        <v>66022</v>
      </c>
      <c r="CS35" s="695"/>
      <c r="CT35" s="695"/>
      <c r="CU35" s="695"/>
      <c r="CV35" s="695"/>
      <c r="CW35" s="695"/>
      <c r="CX35" s="695"/>
      <c r="CY35" s="696"/>
      <c r="CZ35" s="664">
        <v>0.3</v>
      </c>
      <c r="DA35" s="693"/>
      <c r="DB35" s="693"/>
      <c r="DC35" s="697"/>
      <c r="DD35" s="668">
        <v>66022</v>
      </c>
      <c r="DE35" s="695"/>
      <c r="DF35" s="695"/>
      <c r="DG35" s="695"/>
      <c r="DH35" s="695"/>
      <c r="DI35" s="695"/>
      <c r="DJ35" s="695"/>
      <c r="DK35" s="696"/>
      <c r="DL35" s="668">
        <v>66022</v>
      </c>
      <c r="DM35" s="695"/>
      <c r="DN35" s="695"/>
      <c r="DO35" s="695"/>
      <c r="DP35" s="695"/>
      <c r="DQ35" s="695"/>
      <c r="DR35" s="695"/>
      <c r="DS35" s="695"/>
      <c r="DT35" s="695"/>
      <c r="DU35" s="695"/>
      <c r="DV35" s="696"/>
      <c r="DW35" s="664">
        <v>0.4</v>
      </c>
      <c r="DX35" s="693"/>
      <c r="DY35" s="693"/>
      <c r="DZ35" s="693"/>
      <c r="EA35" s="693"/>
      <c r="EB35" s="693"/>
      <c r="EC35" s="694"/>
    </row>
    <row r="36" spans="2:133" ht="11.25" customHeight="1" x14ac:dyDescent="0.15">
      <c r="B36" s="656" t="s">
        <v>331</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235</v>
      </c>
      <c r="AA36" s="662"/>
      <c r="AB36" s="662"/>
      <c r="AC36" s="662"/>
      <c r="AD36" s="663" t="s">
        <v>124</v>
      </c>
      <c r="AE36" s="663"/>
      <c r="AF36" s="663"/>
      <c r="AG36" s="663"/>
      <c r="AH36" s="663"/>
      <c r="AI36" s="663"/>
      <c r="AJ36" s="663"/>
      <c r="AK36" s="663"/>
      <c r="AL36" s="664" t="s">
        <v>124</v>
      </c>
      <c r="AM36" s="665"/>
      <c r="AN36" s="665"/>
      <c r="AO36" s="666"/>
      <c r="AQ36" s="736" t="s">
        <v>332</v>
      </c>
      <c r="AR36" s="737"/>
      <c r="AS36" s="737"/>
      <c r="AT36" s="737"/>
      <c r="AU36" s="737"/>
      <c r="AV36" s="737"/>
      <c r="AW36" s="737"/>
      <c r="AX36" s="737"/>
      <c r="AY36" s="738"/>
      <c r="AZ36" s="659">
        <v>631029</v>
      </c>
      <c r="BA36" s="660"/>
      <c r="BB36" s="660"/>
      <c r="BC36" s="660"/>
      <c r="BD36" s="695"/>
      <c r="BE36" s="695"/>
      <c r="BF36" s="718"/>
      <c r="BG36" s="674" t="s">
        <v>333</v>
      </c>
      <c r="BH36" s="675"/>
      <c r="BI36" s="675"/>
      <c r="BJ36" s="675"/>
      <c r="BK36" s="675"/>
      <c r="BL36" s="675"/>
      <c r="BM36" s="675"/>
      <c r="BN36" s="675"/>
      <c r="BO36" s="675"/>
      <c r="BP36" s="675"/>
      <c r="BQ36" s="675"/>
      <c r="BR36" s="675"/>
      <c r="BS36" s="675"/>
      <c r="BT36" s="675"/>
      <c r="BU36" s="676"/>
      <c r="BV36" s="659">
        <v>225295</v>
      </c>
      <c r="BW36" s="660"/>
      <c r="BX36" s="660"/>
      <c r="BY36" s="660"/>
      <c r="BZ36" s="660"/>
      <c r="CA36" s="660"/>
      <c r="CB36" s="669"/>
      <c r="CD36" s="674" t="s">
        <v>334</v>
      </c>
      <c r="CE36" s="675"/>
      <c r="CF36" s="675"/>
      <c r="CG36" s="675"/>
      <c r="CH36" s="675"/>
      <c r="CI36" s="675"/>
      <c r="CJ36" s="675"/>
      <c r="CK36" s="675"/>
      <c r="CL36" s="675"/>
      <c r="CM36" s="675"/>
      <c r="CN36" s="675"/>
      <c r="CO36" s="675"/>
      <c r="CP36" s="675"/>
      <c r="CQ36" s="676"/>
      <c r="CR36" s="659">
        <v>1519049</v>
      </c>
      <c r="CS36" s="660"/>
      <c r="CT36" s="660"/>
      <c r="CU36" s="660"/>
      <c r="CV36" s="660"/>
      <c r="CW36" s="660"/>
      <c r="CX36" s="660"/>
      <c r="CY36" s="661"/>
      <c r="CZ36" s="664">
        <v>6.8</v>
      </c>
      <c r="DA36" s="693"/>
      <c r="DB36" s="693"/>
      <c r="DC36" s="697"/>
      <c r="DD36" s="668">
        <v>1227269</v>
      </c>
      <c r="DE36" s="660"/>
      <c r="DF36" s="660"/>
      <c r="DG36" s="660"/>
      <c r="DH36" s="660"/>
      <c r="DI36" s="660"/>
      <c r="DJ36" s="660"/>
      <c r="DK36" s="661"/>
      <c r="DL36" s="668">
        <v>970694</v>
      </c>
      <c r="DM36" s="660"/>
      <c r="DN36" s="660"/>
      <c r="DO36" s="660"/>
      <c r="DP36" s="660"/>
      <c r="DQ36" s="660"/>
      <c r="DR36" s="660"/>
      <c r="DS36" s="660"/>
      <c r="DT36" s="660"/>
      <c r="DU36" s="660"/>
      <c r="DV36" s="661"/>
      <c r="DW36" s="664">
        <v>6.5</v>
      </c>
      <c r="DX36" s="693"/>
      <c r="DY36" s="693"/>
      <c r="DZ36" s="693"/>
      <c r="EA36" s="693"/>
      <c r="EB36" s="693"/>
      <c r="EC36" s="694"/>
    </row>
    <row r="37" spans="2:133" ht="11.25" customHeight="1" x14ac:dyDescent="0.15">
      <c r="B37" s="656" t="s">
        <v>335</v>
      </c>
      <c r="C37" s="657"/>
      <c r="D37" s="657"/>
      <c r="E37" s="657"/>
      <c r="F37" s="657"/>
      <c r="G37" s="657"/>
      <c r="H37" s="657"/>
      <c r="I37" s="657"/>
      <c r="J37" s="657"/>
      <c r="K37" s="657"/>
      <c r="L37" s="657"/>
      <c r="M37" s="657"/>
      <c r="N37" s="657"/>
      <c r="O37" s="657"/>
      <c r="P37" s="657"/>
      <c r="Q37" s="658"/>
      <c r="R37" s="659">
        <v>500000</v>
      </c>
      <c r="S37" s="660"/>
      <c r="T37" s="660"/>
      <c r="U37" s="660"/>
      <c r="V37" s="660"/>
      <c r="W37" s="660"/>
      <c r="X37" s="660"/>
      <c r="Y37" s="661"/>
      <c r="Z37" s="662">
        <v>2.2000000000000002</v>
      </c>
      <c r="AA37" s="662"/>
      <c r="AB37" s="662"/>
      <c r="AC37" s="662"/>
      <c r="AD37" s="663" t="s">
        <v>235</v>
      </c>
      <c r="AE37" s="663"/>
      <c r="AF37" s="663"/>
      <c r="AG37" s="663"/>
      <c r="AH37" s="663"/>
      <c r="AI37" s="663"/>
      <c r="AJ37" s="663"/>
      <c r="AK37" s="663"/>
      <c r="AL37" s="664" t="s">
        <v>124</v>
      </c>
      <c r="AM37" s="665"/>
      <c r="AN37" s="665"/>
      <c r="AO37" s="666"/>
      <c r="AQ37" s="736" t="s">
        <v>336</v>
      </c>
      <c r="AR37" s="737"/>
      <c r="AS37" s="737"/>
      <c r="AT37" s="737"/>
      <c r="AU37" s="737"/>
      <c r="AV37" s="737"/>
      <c r="AW37" s="737"/>
      <c r="AX37" s="737"/>
      <c r="AY37" s="738"/>
      <c r="AZ37" s="659">
        <v>2218</v>
      </c>
      <c r="BA37" s="660"/>
      <c r="BB37" s="660"/>
      <c r="BC37" s="660"/>
      <c r="BD37" s="695"/>
      <c r="BE37" s="695"/>
      <c r="BF37" s="718"/>
      <c r="BG37" s="674" t="s">
        <v>337</v>
      </c>
      <c r="BH37" s="675"/>
      <c r="BI37" s="675"/>
      <c r="BJ37" s="675"/>
      <c r="BK37" s="675"/>
      <c r="BL37" s="675"/>
      <c r="BM37" s="675"/>
      <c r="BN37" s="675"/>
      <c r="BO37" s="675"/>
      <c r="BP37" s="675"/>
      <c r="BQ37" s="675"/>
      <c r="BR37" s="675"/>
      <c r="BS37" s="675"/>
      <c r="BT37" s="675"/>
      <c r="BU37" s="676"/>
      <c r="BV37" s="659">
        <v>8762</v>
      </c>
      <c r="BW37" s="660"/>
      <c r="BX37" s="660"/>
      <c r="BY37" s="660"/>
      <c r="BZ37" s="660"/>
      <c r="CA37" s="660"/>
      <c r="CB37" s="669"/>
      <c r="CD37" s="674" t="s">
        <v>338</v>
      </c>
      <c r="CE37" s="675"/>
      <c r="CF37" s="675"/>
      <c r="CG37" s="675"/>
      <c r="CH37" s="675"/>
      <c r="CI37" s="675"/>
      <c r="CJ37" s="675"/>
      <c r="CK37" s="675"/>
      <c r="CL37" s="675"/>
      <c r="CM37" s="675"/>
      <c r="CN37" s="675"/>
      <c r="CO37" s="675"/>
      <c r="CP37" s="675"/>
      <c r="CQ37" s="676"/>
      <c r="CR37" s="659">
        <v>491597</v>
      </c>
      <c r="CS37" s="695"/>
      <c r="CT37" s="695"/>
      <c r="CU37" s="695"/>
      <c r="CV37" s="695"/>
      <c r="CW37" s="695"/>
      <c r="CX37" s="695"/>
      <c r="CY37" s="696"/>
      <c r="CZ37" s="664">
        <v>2.2000000000000002</v>
      </c>
      <c r="DA37" s="693"/>
      <c r="DB37" s="693"/>
      <c r="DC37" s="697"/>
      <c r="DD37" s="668">
        <v>491597</v>
      </c>
      <c r="DE37" s="695"/>
      <c r="DF37" s="695"/>
      <c r="DG37" s="695"/>
      <c r="DH37" s="695"/>
      <c r="DI37" s="695"/>
      <c r="DJ37" s="695"/>
      <c r="DK37" s="696"/>
      <c r="DL37" s="668">
        <v>430774</v>
      </c>
      <c r="DM37" s="695"/>
      <c r="DN37" s="695"/>
      <c r="DO37" s="695"/>
      <c r="DP37" s="695"/>
      <c r="DQ37" s="695"/>
      <c r="DR37" s="695"/>
      <c r="DS37" s="695"/>
      <c r="DT37" s="695"/>
      <c r="DU37" s="695"/>
      <c r="DV37" s="696"/>
      <c r="DW37" s="664">
        <v>2.9</v>
      </c>
      <c r="DX37" s="693"/>
      <c r="DY37" s="693"/>
      <c r="DZ37" s="693"/>
      <c r="EA37" s="693"/>
      <c r="EB37" s="693"/>
      <c r="EC37" s="694"/>
    </row>
    <row r="38" spans="2:133" ht="11.25" customHeight="1" x14ac:dyDescent="0.15">
      <c r="B38" s="704" t="s">
        <v>339</v>
      </c>
      <c r="C38" s="705"/>
      <c r="D38" s="705"/>
      <c r="E38" s="705"/>
      <c r="F38" s="705"/>
      <c r="G38" s="705"/>
      <c r="H38" s="705"/>
      <c r="I38" s="705"/>
      <c r="J38" s="705"/>
      <c r="K38" s="705"/>
      <c r="L38" s="705"/>
      <c r="M38" s="705"/>
      <c r="N38" s="705"/>
      <c r="O38" s="705"/>
      <c r="P38" s="705"/>
      <c r="Q38" s="706"/>
      <c r="R38" s="739">
        <v>23128723</v>
      </c>
      <c r="S38" s="740"/>
      <c r="T38" s="740"/>
      <c r="U38" s="740"/>
      <c r="V38" s="740"/>
      <c r="W38" s="740"/>
      <c r="X38" s="740"/>
      <c r="Y38" s="741"/>
      <c r="Z38" s="742">
        <v>100</v>
      </c>
      <c r="AA38" s="742"/>
      <c r="AB38" s="742"/>
      <c r="AC38" s="742"/>
      <c r="AD38" s="743">
        <v>14481837</v>
      </c>
      <c r="AE38" s="743"/>
      <c r="AF38" s="743"/>
      <c r="AG38" s="743"/>
      <c r="AH38" s="743"/>
      <c r="AI38" s="743"/>
      <c r="AJ38" s="743"/>
      <c r="AK38" s="743"/>
      <c r="AL38" s="744">
        <v>100</v>
      </c>
      <c r="AM38" s="730"/>
      <c r="AN38" s="730"/>
      <c r="AO38" s="745"/>
      <c r="AQ38" s="736" t="s">
        <v>340</v>
      </c>
      <c r="AR38" s="737"/>
      <c r="AS38" s="737"/>
      <c r="AT38" s="737"/>
      <c r="AU38" s="737"/>
      <c r="AV38" s="737"/>
      <c r="AW38" s="737"/>
      <c r="AX38" s="737"/>
      <c r="AY38" s="738"/>
      <c r="AZ38" s="659" t="s">
        <v>235</v>
      </c>
      <c r="BA38" s="660"/>
      <c r="BB38" s="660"/>
      <c r="BC38" s="660"/>
      <c r="BD38" s="695"/>
      <c r="BE38" s="695"/>
      <c r="BF38" s="718"/>
      <c r="BG38" s="674" t="s">
        <v>341</v>
      </c>
      <c r="BH38" s="675"/>
      <c r="BI38" s="675"/>
      <c r="BJ38" s="675"/>
      <c r="BK38" s="675"/>
      <c r="BL38" s="675"/>
      <c r="BM38" s="675"/>
      <c r="BN38" s="675"/>
      <c r="BO38" s="675"/>
      <c r="BP38" s="675"/>
      <c r="BQ38" s="675"/>
      <c r="BR38" s="675"/>
      <c r="BS38" s="675"/>
      <c r="BT38" s="675"/>
      <c r="BU38" s="676"/>
      <c r="BV38" s="659">
        <v>15275</v>
      </c>
      <c r="BW38" s="660"/>
      <c r="BX38" s="660"/>
      <c r="BY38" s="660"/>
      <c r="BZ38" s="660"/>
      <c r="CA38" s="660"/>
      <c r="CB38" s="669"/>
      <c r="CD38" s="674" t="s">
        <v>342</v>
      </c>
      <c r="CE38" s="675"/>
      <c r="CF38" s="675"/>
      <c r="CG38" s="675"/>
      <c r="CH38" s="675"/>
      <c r="CI38" s="675"/>
      <c r="CJ38" s="675"/>
      <c r="CK38" s="675"/>
      <c r="CL38" s="675"/>
      <c r="CM38" s="675"/>
      <c r="CN38" s="675"/>
      <c r="CO38" s="675"/>
      <c r="CP38" s="675"/>
      <c r="CQ38" s="676"/>
      <c r="CR38" s="659">
        <v>2653180</v>
      </c>
      <c r="CS38" s="660"/>
      <c r="CT38" s="660"/>
      <c r="CU38" s="660"/>
      <c r="CV38" s="660"/>
      <c r="CW38" s="660"/>
      <c r="CX38" s="660"/>
      <c r="CY38" s="661"/>
      <c r="CZ38" s="664">
        <v>11.9</v>
      </c>
      <c r="DA38" s="693"/>
      <c r="DB38" s="693"/>
      <c r="DC38" s="697"/>
      <c r="DD38" s="668">
        <v>2325692</v>
      </c>
      <c r="DE38" s="660"/>
      <c r="DF38" s="660"/>
      <c r="DG38" s="660"/>
      <c r="DH38" s="660"/>
      <c r="DI38" s="660"/>
      <c r="DJ38" s="660"/>
      <c r="DK38" s="661"/>
      <c r="DL38" s="668">
        <v>2158846</v>
      </c>
      <c r="DM38" s="660"/>
      <c r="DN38" s="660"/>
      <c r="DO38" s="660"/>
      <c r="DP38" s="660"/>
      <c r="DQ38" s="660"/>
      <c r="DR38" s="660"/>
      <c r="DS38" s="660"/>
      <c r="DT38" s="660"/>
      <c r="DU38" s="660"/>
      <c r="DV38" s="661"/>
      <c r="DW38" s="664">
        <v>14.4</v>
      </c>
      <c r="DX38" s="693"/>
      <c r="DY38" s="693"/>
      <c r="DZ38" s="693"/>
      <c r="EA38" s="693"/>
      <c r="EB38" s="693"/>
      <c r="EC38" s="694"/>
    </row>
    <row r="39" spans="2:133" ht="11.25" customHeight="1" x14ac:dyDescent="0.15">
      <c r="AQ39" s="736" t="s">
        <v>343</v>
      </c>
      <c r="AR39" s="737"/>
      <c r="AS39" s="737"/>
      <c r="AT39" s="737"/>
      <c r="AU39" s="737"/>
      <c r="AV39" s="737"/>
      <c r="AW39" s="737"/>
      <c r="AX39" s="737"/>
      <c r="AY39" s="738"/>
      <c r="AZ39" s="659" t="s">
        <v>124</v>
      </c>
      <c r="BA39" s="660"/>
      <c r="BB39" s="660"/>
      <c r="BC39" s="660"/>
      <c r="BD39" s="695"/>
      <c r="BE39" s="695"/>
      <c r="BF39" s="718"/>
      <c r="BG39" s="750" t="s">
        <v>344</v>
      </c>
      <c r="BH39" s="751"/>
      <c r="BI39" s="751"/>
      <c r="BJ39" s="751"/>
      <c r="BK39" s="751"/>
      <c r="BL39" s="215"/>
      <c r="BM39" s="675" t="s">
        <v>345</v>
      </c>
      <c r="BN39" s="675"/>
      <c r="BO39" s="675"/>
      <c r="BP39" s="675"/>
      <c r="BQ39" s="675"/>
      <c r="BR39" s="675"/>
      <c r="BS39" s="675"/>
      <c r="BT39" s="675"/>
      <c r="BU39" s="676"/>
      <c r="BV39" s="659">
        <v>101</v>
      </c>
      <c r="BW39" s="660"/>
      <c r="BX39" s="660"/>
      <c r="BY39" s="660"/>
      <c r="BZ39" s="660"/>
      <c r="CA39" s="660"/>
      <c r="CB39" s="669"/>
      <c r="CD39" s="674" t="s">
        <v>346</v>
      </c>
      <c r="CE39" s="675"/>
      <c r="CF39" s="675"/>
      <c r="CG39" s="675"/>
      <c r="CH39" s="675"/>
      <c r="CI39" s="675"/>
      <c r="CJ39" s="675"/>
      <c r="CK39" s="675"/>
      <c r="CL39" s="675"/>
      <c r="CM39" s="675"/>
      <c r="CN39" s="675"/>
      <c r="CO39" s="675"/>
      <c r="CP39" s="675"/>
      <c r="CQ39" s="676"/>
      <c r="CR39" s="659">
        <v>2002631</v>
      </c>
      <c r="CS39" s="695"/>
      <c r="CT39" s="695"/>
      <c r="CU39" s="695"/>
      <c r="CV39" s="695"/>
      <c r="CW39" s="695"/>
      <c r="CX39" s="695"/>
      <c r="CY39" s="696"/>
      <c r="CZ39" s="664">
        <v>9</v>
      </c>
      <c r="DA39" s="693"/>
      <c r="DB39" s="693"/>
      <c r="DC39" s="697"/>
      <c r="DD39" s="668">
        <v>1854613</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347</v>
      </c>
      <c r="AR40" s="737"/>
      <c r="AS40" s="737"/>
      <c r="AT40" s="737"/>
      <c r="AU40" s="737"/>
      <c r="AV40" s="737"/>
      <c r="AW40" s="737"/>
      <c r="AX40" s="737"/>
      <c r="AY40" s="738"/>
      <c r="AZ40" s="659">
        <v>508431</v>
      </c>
      <c r="BA40" s="660"/>
      <c r="BB40" s="660"/>
      <c r="BC40" s="660"/>
      <c r="BD40" s="695"/>
      <c r="BE40" s="695"/>
      <c r="BF40" s="718"/>
      <c r="BG40" s="750"/>
      <c r="BH40" s="751"/>
      <c r="BI40" s="751"/>
      <c r="BJ40" s="751"/>
      <c r="BK40" s="751"/>
      <c r="BL40" s="215"/>
      <c r="BM40" s="675" t="s">
        <v>348</v>
      </c>
      <c r="BN40" s="675"/>
      <c r="BO40" s="675"/>
      <c r="BP40" s="675"/>
      <c r="BQ40" s="675"/>
      <c r="BR40" s="675"/>
      <c r="BS40" s="675"/>
      <c r="BT40" s="675"/>
      <c r="BU40" s="676"/>
      <c r="BV40" s="659">
        <v>94</v>
      </c>
      <c r="BW40" s="660"/>
      <c r="BX40" s="660"/>
      <c r="BY40" s="660"/>
      <c r="BZ40" s="660"/>
      <c r="CA40" s="660"/>
      <c r="CB40" s="669"/>
      <c r="CD40" s="674" t="s">
        <v>349</v>
      </c>
      <c r="CE40" s="675"/>
      <c r="CF40" s="675"/>
      <c r="CG40" s="675"/>
      <c r="CH40" s="675"/>
      <c r="CI40" s="675"/>
      <c r="CJ40" s="675"/>
      <c r="CK40" s="675"/>
      <c r="CL40" s="675"/>
      <c r="CM40" s="675"/>
      <c r="CN40" s="675"/>
      <c r="CO40" s="675"/>
      <c r="CP40" s="675"/>
      <c r="CQ40" s="676"/>
      <c r="CR40" s="659">
        <v>44000</v>
      </c>
      <c r="CS40" s="660"/>
      <c r="CT40" s="660"/>
      <c r="CU40" s="660"/>
      <c r="CV40" s="660"/>
      <c r="CW40" s="660"/>
      <c r="CX40" s="660"/>
      <c r="CY40" s="661"/>
      <c r="CZ40" s="664">
        <v>0.2</v>
      </c>
      <c r="DA40" s="693"/>
      <c r="DB40" s="693"/>
      <c r="DC40" s="697"/>
      <c r="DD40" s="668" t="s">
        <v>124</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x14ac:dyDescent="0.15">
      <c r="AQ41" s="746" t="s">
        <v>350</v>
      </c>
      <c r="AR41" s="747"/>
      <c r="AS41" s="747"/>
      <c r="AT41" s="747"/>
      <c r="AU41" s="747"/>
      <c r="AV41" s="747"/>
      <c r="AW41" s="747"/>
      <c r="AX41" s="747"/>
      <c r="AY41" s="748"/>
      <c r="AZ41" s="739">
        <v>1513720</v>
      </c>
      <c r="BA41" s="740"/>
      <c r="BB41" s="740"/>
      <c r="BC41" s="740"/>
      <c r="BD41" s="729"/>
      <c r="BE41" s="729"/>
      <c r="BF41" s="731"/>
      <c r="BG41" s="752"/>
      <c r="BH41" s="753"/>
      <c r="BI41" s="753"/>
      <c r="BJ41" s="753"/>
      <c r="BK41" s="753"/>
      <c r="BL41" s="216"/>
      <c r="BM41" s="684" t="s">
        <v>351</v>
      </c>
      <c r="BN41" s="684"/>
      <c r="BO41" s="684"/>
      <c r="BP41" s="684"/>
      <c r="BQ41" s="684"/>
      <c r="BR41" s="684"/>
      <c r="BS41" s="684"/>
      <c r="BT41" s="684"/>
      <c r="BU41" s="685"/>
      <c r="BV41" s="739">
        <v>307</v>
      </c>
      <c r="BW41" s="740"/>
      <c r="BX41" s="740"/>
      <c r="BY41" s="740"/>
      <c r="BZ41" s="740"/>
      <c r="CA41" s="740"/>
      <c r="CB41" s="749"/>
      <c r="CD41" s="674" t="s">
        <v>352</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354</v>
      </c>
      <c r="CE42" s="657"/>
      <c r="CF42" s="657"/>
      <c r="CG42" s="657"/>
      <c r="CH42" s="657"/>
      <c r="CI42" s="657"/>
      <c r="CJ42" s="657"/>
      <c r="CK42" s="657"/>
      <c r="CL42" s="657"/>
      <c r="CM42" s="657"/>
      <c r="CN42" s="657"/>
      <c r="CO42" s="657"/>
      <c r="CP42" s="657"/>
      <c r="CQ42" s="658"/>
      <c r="CR42" s="659">
        <v>1853928</v>
      </c>
      <c r="CS42" s="660"/>
      <c r="CT42" s="660"/>
      <c r="CU42" s="660"/>
      <c r="CV42" s="660"/>
      <c r="CW42" s="660"/>
      <c r="CX42" s="660"/>
      <c r="CY42" s="661"/>
      <c r="CZ42" s="664">
        <v>8.3000000000000007</v>
      </c>
      <c r="DA42" s="665"/>
      <c r="DB42" s="665"/>
      <c r="DC42" s="760"/>
      <c r="DD42" s="668">
        <v>1146044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356</v>
      </c>
      <c r="CE43" s="657"/>
      <c r="CF43" s="657"/>
      <c r="CG43" s="657"/>
      <c r="CH43" s="657"/>
      <c r="CI43" s="657"/>
      <c r="CJ43" s="657"/>
      <c r="CK43" s="657"/>
      <c r="CL43" s="657"/>
      <c r="CM43" s="657"/>
      <c r="CN43" s="657"/>
      <c r="CO43" s="657"/>
      <c r="CP43" s="657"/>
      <c r="CQ43" s="658"/>
      <c r="CR43" s="659">
        <v>26876</v>
      </c>
      <c r="CS43" s="695"/>
      <c r="CT43" s="695"/>
      <c r="CU43" s="695"/>
      <c r="CV43" s="695"/>
      <c r="CW43" s="695"/>
      <c r="CX43" s="695"/>
      <c r="CY43" s="696"/>
      <c r="CZ43" s="664">
        <v>0.1</v>
      </c>
      <c r="DA43" s="693"/>
      <c r="DB43" s="693"/>
      <c r="DC43" s="697"/>
      <c r="DD43" s="668">
        <v>26876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357</v>
      </c>
      <c r="CD44" s="771" t="s">
        <v>308</v>
      </c>
      <c r="CE44" s="772"/>
      <c r="CF44" s="656" t="s">
        <v>358</v>
      </c>
      <c r="CG44" s="657"/>
      <c r="CH44" s="657"/>
      <c r="CI44" s="657"/>
      <c r="CJ44" s="657"/>
      <c r="CK44" s="657"/>
      <c r="CL44" s="657"/>
      <c r="CM44" s="657"/>
      <c r="CN44" s="657"/>
      <c r="CO44" s="657"/>
      <c r="CP44" s="657"/>
      <c r="CQ44" s="658"/>
      <c r="CR44" s="659">
        <v>1853928</v>
      </c>
      <c r="CS44" s="660"/>
      <c r="CT44" s="660"/>
      <c r="CU44" s="660"/>
      <c r="CV44" s="660"/>
      <c r="CW44" s="660"/>
      <c r="CX44" s="660"/>
      <c r="CY44" s="661"/>
      <c r="CZ44" s="664">
        <v>8.3000000000000007</v>
      </c>
      <c r="DA44" s="665"/>
      <c r="DB44" s="665"/>
      <c r="DC44" s="760"/>
      <c r="DD44" s="668">
        <v>1146044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359</v>
      </c>
      <c r="CG45" s="657"/>
      <c r="CH45" s="657"/>
      <c r="CI45" s="657"/>
      <c r="CJ45" s="657"/>
      <c r="CK45" s="657"/>
      <c r="CL45" s="657"/>
      <c r="CM45" s="657"/>
      <c r="CN45" s="657"/>
      <c r="CO45" s="657"/>
      <c r="CP45" s="657"/>
      <c r="CQ45" s="658"/>
      <c r="CR45" s="659">
        <v>657019</v>
      </c>
      <c r="CS45" s="695"/>
      <c r="CT45" s="695"/>
      <c r="CU45" s="695"/>
      <c r="CV45" s="695"/>
      <c r="CW45" s="695"/>
      <c r="CX45" s="695"/>
      <c r="CY45" s="696"/>
      <c r="CZ45" s="664">
        <v>2.9</v>
      </c>
      <c r="DA45" s="693"/>
      <c r="DB45" s="693"/>
      <c r="DC45" s="697"/>
      <c r="DD45" s="668">
        <v>152450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360</v>
      </c>
      <c r="CG46" s="657"/>
      <c r="CH46" s="657"/>
      <c r="CI46" s="657"/>
      <c r="CJ46" s="657"/>
      <c r="CK46" s="657"/>
      <c r="CL46" s="657"/>
      <c r="CM46" s="657"/>
      <c r="CN46" s="657"/>
      <c r="CO46" s="657"/>
      <c r="CP46" s="657"/>
      <c r="CQ46" s="658"/>
      <c r="CR46" s="659">
        <v>885498</v>
      </c>
      <c r="CS46" s="660"/>
      <c r="CT46" s="660"/>
      <c r="CU46" s="660"/>
      <c r="CV46" s="660"/>
      <c r="CW46" s="660"/>
      <c r="CX46" s="660"/>
      <c r="CY46" s="661"/>
      <c r="CZ46" s="664">
        <v>4</v>
      </c>
      <c r="DA46" s="665"/>
      <c r="DB46" s="665"/>
      <c r="DC46" s="760"/>
      <c r="DD46" s="668">
        <v>685088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361</v>
      </c>
      <c r="CG47" s="657"/>
      <c r="CH47" s="657"/>
      <c r="CI47" s="657"/>
      <c r="CJ47" s="657"/>
      <c r="CK47" s="657"/>
      <c r="CL47" s="657"/>
      <c r="CM47" s="657"/>
      <c r="CN47" s="657"/>
      <c r="CO47" s="657"/>
      <c r="CP47" s="657"/>
      <c r="CQ47" s="658"/>
      <c r="CR47" s="659" t="s">
        <v>124</v>
      </c>
      <c r="CS47" s="695"/>
      <c r="CT47" s="695"/>
      <c r="CU47" s="695"/>
      <c r="CV47" s="695"/>
      <c r="CW47" s="695"/>
      <c r="CX47" s="695"/>
      <c r="CY47" s="696"/>
      <c r="CZ47" s="664" t="s">
        <v>235</v>
      </c>
      <c r="DA47" s="693"/>
      <c r="DB47" s="693"/>
      <c r="DC47" s="697"/>
      <c r="DD47" s="668" t="s">
        <v>124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362</v>
      </c>
      <c r="CG48" s="657"/>
      <c r="CH48" s="657"/>
      <c r="CI48" s="657"/>
      <c r="CJ48" s="657"/>
      <c r="CK48" s="657"/>
      <c r="CL48" s="657"/>
      <c r="CM48" s="657"/>
      <c r="CN48" s="657"/>
      <c r="CO48" s="657"/>
      <c r="CP48" s="657"/>
      <c r="CQ48" s="658"/>
      <c r="CR48" s="659" t="s">
        <v>235</v>
      </c>
      <c r="CS48" s="660"/>
      <c r="CT48" s="660"/>
      <c r="CU48" s="660"/>
      <c r="CV48" s="660"/>
      <c r="CW48" s="660"/>
      <c r="CX48" s="660"/>
      <c r="CY48" s="661"/>
      <c r="CZ48" s="664" t="s">
        <v>235</v>
      </c>
      <c r="DA48" s="665"/>
      <c r="DB48" s="665"/>
      <c r="DC48" s="760"/>
      <c r="DD48" s="668" t="s">
        <v>235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363</v>
      </c>
      <c r="CE49" s="705"/>
      <c r="CF49" s="705"/>
      <c r="CG49" s="705"/>
      <c r="CH49" s="705"/>
      <c r="CI49" s="705"/>
      <c r="CJ49" s="705"/>
      <c r="CK49" s="705"/>
      <c r="CL49" s="705"/>
      <c r="CM49" s="705"/>
      <c r="CN49" s="705"/>
      <c r="CO49" s="705"/>
      <c r="CP49" s="705"/>
      <c r="CQ49" s="706"/>
      <c r="CR49" s="739">
        <v>22285625</v>
      </c>
      <c r="CS49" s="729"/>
      <c r="CT49" s="729"/>
      <c r="CU49" s="729"/>
      <c r="CV49" s="729"/>
      <c r="CW49" s="729"/>
      <c r="CX49" s="729"/>
      <c r="CY49" s="761"/>
      <c r="CZ49" s="744">
        <v>100</v>
      </c>
      <c r="DA49" s="762"/>
      <c r="DB49" s="762"/>
      <c r="DC49" s="763"/>
      <c r="DD49" s="764">
        <v>16721716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GwwlT2GbQcBAx+Yvb5Y4yQfcl+i1t9UMLOwQAD9NSCqGYP+9WfXIeMcYRE2Yu1hSX2sLRMYw1I7Cax3e7w9w1g==" saltValue="z4tmIvKia1k6jazA7Dum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365</v>
      </c>
      <c r="DK2" s="807"/>
      <c r="DL2" s="807"/>
      <c r="DM2" s="807"/>
      <c r="DN2" s="807"/>
      <c r="DO2" s="808"/>
      <c r="DP2" s="229"/>
      <c r="DQ2" s="806" t="s">
        <v>366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369</v>
      </c>
      <c r="B5" s="801"/>
      <c r="C5" s="801"/>
      <c r="D5" s="801"/>
      <c r="E5" s="801"/>
      <c r="F5" s="801"/>
      <c r="G5" s="801"/>
      <c r="H5" s="801"/>
      <c r="I5" s="801"/>
      <c r="J5" s="801"/>
      <c r="K5" s="801"/>
      <c r="L5" s="801"/>
      <c r="M5" s="801"/>
      <c r="N5" s="801"/>
      <c r="O5" s="801"/>
      <c r="P5" s="802"/>
      <c r="Q5" s="777" t="s">
        <v>370</v>
      </c>
      <c r="R5" s="778"/>
      <c r="S5" s="778"/>
      <c r="T5" s="778"/>
      <c r="U5" s="779"/>
      <c r="V5" s="777" t="s">
        <v>371</v>
      </c>
      <c r="W5" s="778"/>
      <c r="X5" s="778"/>
      <c r="Y5" s="778"/>
      <c r="Z5" s="779"/>
      <c r="AA5" s="777" t="s">
        <v>372</v>
      </c>
      <c r="AB5" s="778"/>
      <c r="AC5" s="778"/>
      <c r="AD5" s="778"/>
      <c r="AE5" s="778"/>
      <c r="AF5" s="810" t="s">
        <v>373</v>
      </c>
      <c r="AG5" s="778"/>
      <c r="AH5" s="778"/>
      <c r="AI5" s="778"/>
      <c r="AJ5" s="789"/>
      <c r="AK5" s="778" t="s">
        <v>374</v>
      </c>
      <c r="AL5" s="778"/>
      <c r="AM5" s="778"/>
      <c r="AN5" s="778"/>
      <c r="AO5" s="779"/>
      <c r="AP5" s="777" t="s">
        <v>375</v>
      </c>
      <c r="AQ5" s="778"/>
      <c r="AR5" s="778"/>
      <c r="AS5" s="778"/>
      <c r="AT5" s="779"/>
      <c r="AU5" s="777" t="s">
        <v>376</v>
      </c>
      <c r="AV5" s="778"/>
      <c r="AW5" s="778"/>
      <c r="AX5" s="778"/>
      <c r="AY5" s="789"/>
      <c r="AZ5" s="236"/>
      <c r="BA5" s="236"/>
      <c r="BB5" s="236"/>
      <c r="BC5" s="236"/>
      <c r="BD5" s="236"/>
      <c r="BE5" s="237"/>
      <c r="BF5" s="237"/>
      <c r="BG5" s="237"/>
      <c r="BH5" s="237"/>
      <c r="BI5" s="237"/>
      <c r="BJ5" s="237"/>
      <c r="BK5" s="237"/>
      <c r="BL5" s="237"/>
      <c r="BM5" s="237"/>
      <c r="BN5" s="237"/>
      <c r="BO5" s="237"/>
      <c r="BP5" s="237"/>
      <c r="BQ5" s="800" t="s">
        <v>377</v>
      </c>
      <c r="BR5" s="801"/>
      <c r="BS5" s="801"/>
      <c r="BT5" s="801"/>
      <c r="BU5" s="801"/>
      <c r="BV5" s="801"/>
      <c r="BW5" s="801"/>
      <c r="BX5" s="801"/>
      <c r="BY5" s="801"/>
      <c r="BZ5" s="801"/>
      <c r="CA5" s="801"/>
      <c r="CB5" s="801"/>
      <c r="CC5" s="801"/>
      <c r="CD5" s="801"/>
      <c r="CE5" s="801"/>
      <c r="CF5" s="801"/>
      <c r="CG5" s="802"/>
      <c r="CH5" s="777" t="s">
        <v>378</v>
      </c>
      <c r="CI5" s="778"/>
      <c r="CJ5" s="778"/>
      <c r="CK5" s="778"/>
      <c r="CL5" s="779"/>
      <c r="CM5" s="777" t="s">
        <v>379</v>
      </c>
      <c r="CN5" s="778"/>
      <c r="CO5" s="778"/>
      <c r="CP5" s="778"/>
      <c r="CQ5" s="779"/>
      <c r="CR5" s="777" t="s">
        <v>380</v>
      </c>
      <c r="CS5" s="778"/>
      <c r="CT5" s="778"/>
      <c r="CU5" s="778"/>
      <c r="CV5" s="779"/>
      <c r="CW5" s="777" t="s">
        <v>381</v>
      </c>
      <c r="CX5" s="778"/>
      <c r="CY5" s="778"/>
      <c r="CZ5" s="778"/>
      <c r="DA5" s="779"/>
      <c r="DB5" s="777" t="s">
        <v>382</v>
      </c>
      <c r="DC5" s="778"/>
      <c r="DD5" s="778"/>
      <c r="DE5" s="778"/>
      <c r="DF5" s="779"/>
      <c r="DG5" s="783" t="s">
        <v>383</v>
      </c>
      <c r="DH5" s="784"/>
      <c r="DI5" s="784"/>
      <c r="DJ5" s="784"/>
      <c r="DK5" s="785"/>
      <c r="DL5" s="783" t="s">
        <v>384</v>
      </c>
      <c r="DM5" s="784"/>
      <c r="DN5" s="784"/>
      <c r="DO5" s="784"/>
      <c r="DP5" s="785"/>
      <c r="DQ5" s="777" t="s">
        <v>385</v>
      </c>
      <c r="DR5" s="778"/>
      <c r="DS5" s="778"/>
      <c r="DT5" s="778"/>
      <c r="DU5" s="779"/>
      <c r="DV5" s="777" t="s">
        <v>376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386</v>
      </c>
      <c r="C7" s="792"/>
      <c r="D7" s="792"/>
      <c r="E7" s="792"/>
      <c r="F7" s="792"/>
      <c r="G7" s="792"/>
      <c r="H7" s="792"/>
      <c r="I7" s="792"/>
      <c r="J7" s="792"/>
      <c r="K7" s="792"/>
      <c r="L7" s="792"/>
      <c r="M7" s="792"/>
      <c r="N7" s="792"/>
      <c r="O7" s="792"/>
      <c r="P7" s="793"/>
      <c r="Q7" s="794">
        <v>23082</v>
      </c>
      <c r="R7" s="795"/>
      <c r="S7" s="795"/>
      <c r="T7" s="795"/>
      <c r="U7" s="795"/>
      <c r="V7" s="795">
        <v>22238</v>
      </c>
      <c r="W7" s="795"/>
      <c r="X7" s="795"/>
      <c r="Y7" s="795"/>
      <c r="Z7" s="795"/>
      <c r="AA7" s="795">
        <v>843</v>
      </c>
      <c r="AB7" s="795"/>
      <c r="AC7" s="795"/>
      <c r="AD7" s="795"/>
      <c r="AE7" s="796"/>
      <c r="AF7" s="797">
        <v>710</v>
      </c>
      <c r="AG7" s="798"/>
      <c r="AH7" s="798"/>
      <c r="AI7" s="798"/>
      <c r="AJ7" s="799"/>
      <c r="AK7" s="834">
        <v>1316</v>
      </c>
      <c r="AL7" s="835"/>
      <c r="AM7" s="835"/>
      <c r="AN7" s="835"/>
      <c r="AO7" s="835"/>
      <c r="AP7" s="835">
        <v>20605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388</v>
      </c>
      <c r="B23" s="850" t="s">
        <v>389</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710</v>
      </c>
      <c r="AG23" s="854"/>
      <c r="AH23" s="854"/>
      <c r="AI23" s="854"/>
      <c r="AJ23" s="857"/>
      <c r="AK23" s="858"/>
      <c r="AL23" s="859"/>
      <c r="AM23" s="859"/>
      <c r="AN23" s="859"/>
      <c r="AO23" s="859"/>
      <c r="AP23" s="854"/>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369</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8454</v>
      </c>
      <c r="R28" s="883"/>
      <c r="S28" s="883"/>
      <c r="T28" s="883"/>
      <c r="U28" s="883"/>
      <c r="V28" s="883">
        <v>7973</v>
      </c>
      <c r="W28" s="883"/>
      <c r="X28" s="883"/>
      <c r="Y28" s="883"/>
      <c r="Z28" s="883"/>
      <c r="AA28" s="883">
        <v>481</v>
      </c>
      <c r="AB28" s="883"/>
      <c r="AC28" s="883"/>
      <c r="AD28" s="883"/>
      <c r="AE28" s="884"/>
      <c r="AF28" s="885">
        <v>481</v>
      </c>
      <c r="AG28" s="883"/>
      <c r="AH28" s="883"/>
      <c r="AI28" s="883"/>
      <c r="AJ28" s="886"/>
      <c r="AK28" s="887">
        <v>678</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139</v>
      </c>
      <c r="R29" s="819"/>
      <c r="S29" s="819"/>
      <c r="T29" s="819"/>
      <c r="U29" s="819"/>
      <c r="V29" s="819">
        <v>122</v>
      </c>
      <c r="W29" s="819"/>
      <c r="X29" s="819"/>
      <c r="Y29" s="819"/>
      <c r="Z29" s="819"/>
      <c r="AA29" s="819">
        <v>18</v>
      </c>
      <c r="AB29" s="819"/>
      <c r="AC29" s="819"/>
      <c r="AD29" s="819"/>
      <c r="AE29" s="820"/>
      <c r="AF29" s="821">
        <v>18</v>
      </c>
      <c r="AG29" s="822"/>
      <c r="AH29" s="822"/>
      <c r="AI29" s="822"/>
      <c r="AJ29" s="823"/>
      <c r="AK29" s="890">
        <v>12</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v>849</v>
      </c>
      <c r="R30" s="819"/>
      <c r="S30" s="819"/>
      <c r="T30" s="819"/>
      <c r="U30" s="819"/>
      <c r="V30" s="819">
        <v>835</v>
      </c>
      <c r="W30" s="819"/>
      <c r="X30" s="819"/>
      <c r="Y30" s="819"/>
      <c r="Z30" s="819"/>
      <c r="AA30" s="819">
        <v>15</v>
      </c>
      <c r="AB30" s="819"/>
      <c r="AC30" s="819"/>
      <c r="AD30" s="819"/>
      <c r="AE30" s="820"/>
      <c r="AF30" s="821">
        <v>15</v>
      </c>
      <c r="AG30" s="822"/>
      <c r="AH30" s="822"/>
      <c r="AI30" s="822"/>
      <c r="AJ30" s="823"/>
      <c r="AK30" s="890">
        <v>159</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403</v>
      </c>
      <c r="C31" s="816"/>
      <c r="D31" s="816"/>
      <c r="E31" s="816"/>
      <c r="F31" s="816"/>
      <c r="G31" s="816"/>
      <c r="H31" s="816"/>
      <c r="I31" s="816"/>
      <c r="J31" s="816"/>
      <c r="K31" s="816"/>
      <c r="L31" s="816"/>
      <c r="M31" s="816"/>
      <c r="N31" s="816"/>
      <c r="O31" s="816"/>
      <c r="P31" s="817"/>
      <c r="Q31" s="818">
        <v>5149</v>
      </c>
      <c r="R31" s="819"/>
      <c r="S31" s="819"/>
      <c r="T31" s="819"/>
      <c r="U31" s="819"/>
      <c r="V31" s="819">
        <v>4895</v>
      </c>
      <c r="W31" s="819"/>
      <c r="X31" s="819"/>
      <c r="Y31" s="819"/>
      <c r="Z31" s="819"/>
      <c r="AA31" s="819">
        <v>255</v>
      </c>
      <c r="AB31" s="819"/>
      <c r="AC31" s="819"/>
      <c r="AD31" s="819"/>
      <c r="AE31" s="820"/>
      <c r="AF31" s="821">
        <v>255</v>
      </c>
      <c r="AG31" s="822"/>
      <c r="AH31" s="822"/>
      <c r="AI31" s="822"/>
      <c r="AJ31" s="823"/>
      <c r="AK31" s="890">
        <v>797</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404</v>
      </c>
      <c r="C32" s="816"/>
      <c r="D32" s="816"/>
      <c r="E32" s="816"/>
      <c r="F32" s="816"/>
      <c r="G32" s="816"/>
      <c r="H32" s="816"/>
      <c r="I32" s="816"/>
      <c r="J32" s="816"/>
      <c r="K32" s="816"/>
      <c r="L32" s="816"/>
      <c r="M32" s="816"/>
      <c r="N32" s="816"/>
      <c r="O32" s="816"/>
      <c r="P32" s="817"/>
      <c r="Q32" s="818">
        <v>16</v>
      </c>
      <c r="R32" s="819"/>
      <c r="S32" s="819"/>
      <c r="T32" s="819"/>
      <c r="U32" s="819"/>
      <c r="V32" s="819">
        <v>16</v>
      </c>
      <c r="W32" s="819"/>
      <c r="X32" s="819"/>
      <c r="Y32" s="819"/>
      <c r="Z32" s="819"/>
      <c r="AA32" s="819" t="s">
        <v>581</v>
      </c>
      <c r="AB32" s="819"/>
      <c r="AC32" s="819"/>
      <c r="AD32" s="819"/>
      <c r="AE32" s="820"/>
      <c r="AF32" s="821" t="s">
        <v>405</v>
      </c>
      <c r="AG32" s="822"/>
      <c r="AH32" s="822"/>
      <c r="AI32" s="822"/>
      <c r="AJ32" s="823"/>
      <c r="AK32" s="890">
        <v>13</v>
      </c>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406</v>
      </c>
      <c r="C33" s="816"/>
      <c r="D33" s="816"/>
      <c r="E33" s="816"/>
      <c r="F33" s="816"/>
      <c r="G33" s="816"/>
      <c r="H33" s="816"/>
      <c r="I33" s="816"/>
      <c r="J33" s="816"/>
      <c r="K33" s="816"/>
      <c r="L33" s="816"/>
      <c r="M33" s="816"/>
      <c r="N33" s="816"/>
      <c r="O33" s="816"/>
      <c r="P33" s="817"/>
      <c r="Q33" s="818">
        <v>442</v>
      </c>
      <c r="R33" s="819"/>
      <c r="S33" s="819"/>
      <c r="T33" s="819"/>
      <c r="U33" s="819"/>
      <c r="V33" s="819">
        <v>425</v>
      </c>
      <c r="W33" s="819"/>
      <c r="X33" s="819"/>
      <c r="Y33" s="819"/>
      <c r="Z33" s="819"/>
      <c r="AA33" s="819">
        <v>17</v>
      </c>
      <c r="AB33" s="819"/>
      <c r="AC33" s="819"/>
      <c r="AD33" s="819"/>
      <c r="AE33" s="820"/>
      <c r="AF33" s="821">
        <v>643</v>
      </c>
      <c r="AG33" s="822"/>
      <c r="AH33" s="822"/>
      <c r="AI33" s="822"/>
      <c r="AJ33" s="823"/>
      <c r="AK33" s="890">
        <v>1</v>
      </c>
      <c r="AL33" s="891"/>
      <c r="AM33" s="891"/>
      <c r="AN33" s="891"/>
      <c r="AO33" s="891"/>
      <c r="AP33" s="891">
        <v>275</v>
      </c>
      <c r="AQ33" s="891"/>
      <c r="AR33" s="891"/>
      <c r="AS33" s="891"/>
      <c r="AT33" s="891"/>
      <c r="AU33" s="891">
        <v>4</v>
      </c>
      <c r="AV33" s="891"/>
      <c r="AW33" s="891"/>
      <c r="AX33" s="891"/>
      <c r="AY33" s="891"/>
      <c r="AZ33" s="892"/>
      <c r="BA33" s="892"/>
      <c r="BB33" s="892"/>
      <c r="BC33" s="892"/>
      <c r="BD33" s="892"/>
      <c r="BE33" s="888" t="s">
        <v>407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408</v>
      </c>
      <c r="C34" s="816"/>
      <c r="D34" s="816"/>
      <c r="E34" s="816"/>
      <c r="F34" s="816"/>
      <c r="G34" s="816"/>
      <c r="H34" s="816"/>
      <c r="I34" s="816"/>
      <c r="J34" s="816"/>
      <c r="K34" s="816"/>
      <c r="L34" s="816"/>
      <c r="M34" s="816"/>
      <c r="N34" s="816"/>
      <c r="O34" s="816"/>
      <c r="P34" s="817"/>
      <c r="Q34" s="818">
        <v>881</v>
      </c>
      <c r="R34" s="819"/>
      <c r="S34" s="819"/>
      <c r="T34" s="819"/>
      <c r="U34" s="819"/>
      <c r="V34" s="819">
        <v>865</v>
      </c>
      <c r="W34" s="819"/>
      <c r="X34" s="819"/>
      <c r="Y34" s="819"/>
      <c r="Z34" s="819"/>
      <c r="AA34" s="819">
        <v>16</v>
      </c>
      <c r="AB34" s="819"/>
      <c r="AC34" s="819"/>
      <c r="AD34" s="819"/>
      <c r="AE34" s="820"/>
      <c r="AF34" s="821">
        <v>16</v>
      </c>
      <c r="AG34" s="822"/>
      <c r="AH34" s="822"/>
      <c r="AI34" s="822"/>
      <c r="AJ34" s="823"/>
      <c r="AK34" s="890">
        <v>486</v>
      </c>
      <c r="AL34" s="891"/>
      <c r="AM34" s="891"/>
      <c r="AN34" s="891"/>
      <c r="AO34" s="891"/>
      <c r="AP34" s="891">
        <v>3363</v>
      </c>
      <c r="AQ34" s="891"/>
      <c r="AR34" s="891"/>
      <c r="AS34" s="891"/>
      <c r="AT34" s="891"/>
      <c r="AU34" s="891">
        <v>2865</v>
      </c>
      <c r="AV34" s="891"/>
      <c r="AW34" s="891"/>
      <c r="AX34" s="891"/>
      <c r="AY34" s="891"/>
      <c r="AZ34" s="892"/>
      <c r="BA34" s="892"/>
      <c r="BB34" s="892"/>
      <c r="BC34" s="892"/>
      <c r="BD34" s="892"/>
      <c r="BE34" s="888" t="s">
        <v>409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410</v>
      </c>
      <c r="C35" s="816"/>
      <c r="D35" s="816"/>
      <c r="E35" s="816"/>
      <c r="F35" s="816"/>
      <c r="G35" s="816"/>
      <c r="H35" s="816"/>
      <c r="I35" s="816"/>
      <c r="J35" s="816"/>
      <c r="K35" s="816"/>
      <c r="L35" s="816"/>
      <c r="M35" s="816"/>
      <c r="N35" s="816"/>
      <c r="O35" s="816"/>
      <c r="P35" s="817"/>
      <c r="Q35" s="818">
        <v>2242</v>
      </c>
      <c r="R35" s="819"/>
      <c r="S35" s="819"/>
      <c r="T35" s="819"/>
      <c r="U35" s="819"/>
      <c r="V35" s="819">
        <v>2134</v>
      </c>
      <c r="W35" s="819"/>
      <c r="X35" s="819"/>
      <c r="Y35" s="819"/>
      <c r="Z35" s="819"/>
      <c r="AA35" s="819">
        <v>108</v>
      </c>
      <c r="AB35" s="819"/>
      <c r="AC35" s="819"/>
      <c r="AD35" s="819"/>
      <c r="AE35" s="820"/>
      <c r="AF35" s="821">
        <v>108</v>
      </c>
      <c r="AG35" s="822"/>
      <c r="AH35" s="822"/>
      <c r="AI35" s="822"/>
      <c r="AJ35" s="823"/>
      <c r="AK35" s="890">
        <v>441</v>
      </c>
      <c r="AL35" s="891"/>
      <c r="AM35" s="891"/>
      <c r="AN35" s="891"/>
      <c r="AO35" s="891"/>
      <c r="AP35" s="891">
        <v>6932</v>
      </c>
      <c r="AQ35" s="891"/>
      <c r="AR35" s="891"/>
      <c r="AS35" s="891"/>
      <c r="AT35" s="891"/>
      <c r="AU35" s="891">
        <v>5892</v>
      </c>
      <c r="AV35" s="891"/>
      <c r="AW35" s="891"/>
      <c r="AX35" s="891"/>
      <c r="AY35" s="891"/>
      <c r="AZ35" s="892"/>
      <c r="BA35" s="892"/>
      <c r="BB35" s="892"/>
      <c r="BC35" s="892"/>
      <c r="BD35" s="892"/>
      <c r="BE35" s="888" t="s">
        <v>411</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388</v>
      </c>
      <c r="B63" s="850" t="s">
        <v>413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1535</v>
      </c>
      <c r="AG63" s="902"/>
      <c r="AH63" s="902"/>
      <c r="AI63" s="902"/>
      <c r="AJ63" s="903"/>
      <c r="AK63" s="904"/>
      <c r="AL63" s="899"/>
      <c r="AM63" s="899"/>
      <c r="AN63" s="899"/>
      <c r="AO63" s="899"/>
      <c r="AP63" s="902">
        <v>10571</v>
      </c>
      <c r="AQ63" s="902"/>
      <c r="AR63" s="902"/>
      <c r="AS63" s="902"/>
      <c r="AT63" s="902"/>
      <c r="AU63" s="902">
        <v>8762</v>
      </c>
      <c r="AV63" s="902"/>
      <c r="AW63" s="902"/>
      <c r="AX63" s="902"/>
      <c r="AY63" s="902"/>
      <c r="AZ63" s="906"/>
      <c r="BA63" s="906"/>
      <c r="BB63" s="906"/>
      <c r="BC63" s="906"/>
      <c r="BD63" s="906"/>
      <c r="BE63" s="907"/>
      <c r="BF63" s="907"/>
      <c r="BG63" s="907"/>
      <c r="BH63" s="907"/>
      <c r="BI63" s="908"/>
      <c r="BJ63" s="909" t="s">
        <v>414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416</v>
      </c>
      <c r="B66" s="801"/>
      <c r="C66" s="801"/>
      <c r="D66" s="801"/>
      <c r="E66" s="801"/>
      <c r="F66" s="801"/>
      <c r="G66" s="801"/>
      <c r="H66" s="801"/>
      <c r="I66" s="801"/>
      <c r="J66" s="801"/>
      <c r="K66" s="801"/>
      <c r="L66" s="801"/>
      <c r="M66" s="801"/>
      <c r="N66" s="801"/>
      <c r="O66" s="801"/>
      <c r="P66" s="802"/>
      <c r="Q66" s="777" t="s">
        <v>417</v>
      </c>
      <c r="R66" s="778"/>
      <c r="S66" s="778"/>
      <c r="T66" s="778"/>
      <c r="U66" s="779"/>
      <c r="V66" s="777" t="s">
        <v>418</v>
      </c>
      <c r="W66" s="778"/>
      <c r="X66" s="778"/>
      <c r="Y66" s="778"/>
      <c r="Z66" s="779"/>
      <c r="AA66" s="777" t="s">
        <v>419</v>
      </c>
      <c r="AB66" s="778"/>
      <c r="AC66" s="778"/>
      <c r="AD66" s="778"/>
      <c r="AE66" s="779"/>
      <c r="AF66" s="912" t="s">
        <v>420</v>
      </c>
      <c r="AG66" s="873"/>
      <c r="AH66" s="873"/>
      <c r="AI66" s="873"/>
      <c r="AJ66" s="913"/>
      <c r="AK66" s="777" t="s">
        <v>421</v>
      </c>
      <c r="AL66" s="801"/>
      <c r="AM66" s="801"/>
      <c r="AN66" s="801"/>
      <c r="AO66" s="802"/>
      <c r="AP66" s="777" t="s">
        <v>422</v>
      </c>
      <c r="AQ66" s="778"/>
      <c r="AR66" s="778"/>
      <c r="AS66" s="778"/>
      <c r="AT66" s="779"/>
      <c r="AU66" s="777" t="s">
        <v>423</v>
      </c>
      <c r="AV66" s="778"/>
      <c r="AW66" s="778"/>
      <c r="AX66" s="778"/>
      <c r="AY66" s="779"/>
      <c r="AZ66" s="777" t="s">
        <v>376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587</v>
      </c>
      <c r="C68" s="930"/>
      <c r="D68" s="930"/>
      <c r="E68" s="930"/>
      <c r="F68" s="930"/>
      <c r="G68" s="930"/>
      <c r="H68" s="930"/>
      <c r="I68" s="930"/>
      <c r="J68" s="930"/>
      <c r="K68" s="930"/>
      <c r="L68" s="930"/>
      <c r="M68" s="930"/>
      <c r="N68" s="930"/>
      <c r="O68" s="930"/>
      <c r="P68" s="931"/>
      <c r="Q68" s="932">
        <v>30</v>
      </c>
      <c r="R68" s="926"/>
      <c r="S68" s="926"/>
      <c r="T68" s="926"/>
      <c r="U68" s="926"/>
      <c r="V68" s="926">
        <v>39</v>
      </c>
      <c r="W68" s="926"/>
      <c r="X68" s="926"/>
      <c r="Y68" s="926"/>
      <c r="Z68" s="926"/>
      <c r="AA68" s="926">
        <v>1</v>
      </c>
      <c r="AB68" s="926"/>
      <c r="AC68" s="926"/>
      <c r="AD68" s="926"/>
      <c r="AE68" s="926"/>
      <c r="AF68" s="926">
        <v>1</v>
      </c>
      <c r="AG68" s="926"/>
      <c r="AH68" s="926"/>
      <c r="AI68" s="926"/>
      <c r="AJ68" s="926"/>
      <c r="AK68" s="926" t="s">
        <v>589</v>
      </c>
      <c r="AL68" s="926"/>
      <c r="AM68" s="926"/>
      <c r="AN68" s="926"/>
      <c r="AO68" s="926"/>
      <c r="AP68" s="926" t="s">
        <v>589</v>
      </c>
      <c r="AQ68" s="926"/>
      <c r="AR68" s="926"/>
      <c r="AS68" s="926"/>
      <c r="AT68" s="926"/>
      <c r="AU68" s="926" t="s">
        <v>590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593</v>
      </c>
      <c r="C69" s="934"/>
      <c r="D69" s="934"/>
      <c r="E69" s="934"/>
      <c r="F69" s="934"/>
      <c r="G69" s="934"/>
      <c r="H69" s="934"/>
      <c r="I69" s="934"/>
      <c r="J69" s="934"/>
      <c r="K69" s="934"/>
      <c r="L69" s="934"/>
      <c r="M69" s="934"/>
      <c r="N69" s="934"/>
      <c r="O69" s="934"/>
      <c r="P69" s="935"/>
      <c r="Q69" s="936">
        <v>140</v>
      </c>
      <c r="R69" s="891"/>
      <c r="S69" s="891"/>
      <c r="T69" s="891"/>
      <c r="U69" s="891"/>
      <c r="V69" s="891">
        <v>122</v>
      </c>
      <c r="W69" s="891"/>
      <c r="X69" s="891"/>
      <c r="Y69" s="891"/>
      <c r="Z69" s="891"/>
      <c r="AA69" s="891">
        <v>18</v>
      </c>
      <c r="AB69" s="891"/>
      <c r="AC69" s="891"/>
      <c r="AD69" s="891"/>
      <c r="AE69" s="891"/>
      <c r="AF69" s="891">
        <v>18</v>
      </c>
      <c r="AG69" s="891"/>
      <c r="AH69" s="891"/>
      <c r="AI69" s="891"/>
      <c r="AJ69" s="891"/>
      <c r="AK69" s="891" t="s">
        <v>592</v>
      </c>
      <c r="AL69" s="891"/>
      <c r="AM69" s="891"/>
      <c r="AN69" s="891"/>
      <c r="AO69" s="891"/>
      <c r="AP69" s="891" t="s">
        <v>590</v>
      </c>
      <c r="AQ69" s="891"/>
      <c r="AR69" s="891"/>
      <c r="AS69" s="891"/>
      <c r="AT69" s="891"/>
      <c r="AU69" s="891" t="s">
        <v>590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591</v>
      </c>
      <c r="C70" s="934"/>
      <c r="D70" s="934"/>
      <c r="E70" s="934"/>
      <c r="F70" s="934"/>
      <c r="G70" s="934"/>
      <c r="H70" s="934"/>
      <c r="I70" s="934"/>
      <c r="J70" s="934"/>
      <c r="K70" s="934"/>
      <c r="L70" s="934"/>
      <c r="M70" s="934"/>
      <c r="N70" s="934"/>
      <c r="O70" s="934"/>
      <c r="P70" s="935"/>
      <c r="Q70" s="936">
        <v>2583</v>
      </c>
      <c r="R70" s="891"/>
      <c r="S70" s="891"/>
      <c r="T70" s="891"/>
      <c r="U70" s="891"/>
      <c r="V70" s="891">
        <v>2695</v>
      </c>
      <c r="W70" s="891"/>
      <c r="X70" s="891"/>
      <c r="Y70" s="891"/>
      <c r="Z70" s="891"/>
      <c r="AA70" s="891">
        <v>158</v>
      </c>
      <c r="AB70" s="891"/>
      <c r="AC70" s="891"/>
      <c r="AD70" s="891"/>
      <c r="AE70" s="891"/>
      <c r="AF70" s="891">
        <v>158</v>
      </c>
      <c r="AG70" s="891"/>
      <c r="AH70" s="891"/>
      <c r="AI70" s="891"/>
      <c r="AJ70" s="891"/>
      <c r="AK70" s="891" t="s">
        <v>592</v>
      </c>
      <c r="AL70" s="891"/>
      <c r="AM70" s="891"/>
      <c r="AN70" s="891"/>
      <c r="AO70" s="891"/>
      <c r="AP70" s="891" t="s">
        <v>590</v>
      </c>
      <c r="AQ70" s="891"/>
      <c r="AR70" s="891"/>
      <c r="AS70" s="891"/>
      <c r="AT70" s="891"/>
      <c r="AU70" s="891" t="s">
        <v>590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594</v>
      </c>
      <c r="C71" s="934"/>
      <c r="D71" s="934"/>
      <c r="E71" s="934"/>
      <c r="F71" s="934"/>
      <c r="G71" s="934"/>
      <c r="H71" s="934"/>
      <c r="I71" s="934"/>
      <c r="J71" s="934"/>
      <c r="K71" s="934"/>
      <c r="L71" s="934"/>
      <c r="M71" s="934"/>
      <c r="N71" s="934"/>
      <c r="O71" s="934"/>
      <c r="P71" s="935"/>
      <c r="Q71" s="936">
        <v>2361</v>
      </c>
      <c r="R71" s="891"/>
      <c r="S71" s="891"/>
      <c r="T71" s="891"/>
      <c r="U71" s="891"/>
      <c r="V71" s="891">
        <v>2046</v>
      </c>
      <c r="W71" s="891"/>
      <c r="X71" s="891"/>
      <c r="Y71" s="891"/>
      <c r="Z71" s="891"/>
      <c r="AA71" s="891">
        <v>315</v>
      </c>
      <c r="AB71" s="891"/>
      <c r="AC71" s="891"/>
      <c r="AD71" s="891"/>
      <c r="AE71" s="891"/>
      <c r="AF71" s="891">
        <v>1498</v>
      </c>
      <c r="AG71" s="891"/>
      <c r="AH71" s="891"/>
      <c r="AI71" s="891"/>
      <c r="AJ71" s="891"/>
      <c r="AK71" s="891">
        <v>4</v>
      </c>
      <c r="AL71" s="891"/>
      <c r="AM71" s="891"/>
      <c r="AN71" s="891"/>
      <c r="AO71" s="891"/>
      <c r="AP71" s="891">
        <v>1802</v>
      </c>
      <c r="AQ71" s="891"/>
      <c r="AR71" s="891"/>
      <c r="AS71" s="891"/>
      <c r="AT71" s="891"/>
      <c r="AU71" s="891" t="s">
        <v>588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582</v>
      </c>
      <c r="C72" s="934"/>
      <c r="D72" s="934"/>
      <c r="E72" s="934"/>
      <c r="F72" s="934"/>
      <c r="G72" s="934"/>
      <c r="H72" s="934"/>
      <c r="I72" s="934"/>
      <c r="J72" s="934"/>
      <c r="K72" s="934"/>
      <c r="L72" s="934"/>
      <c r="M72" s="934"/>
      <c r="N72" s="934"/>
      <c r="O72" s="934"/>
      <c r="P72" s="935"/>
      <c r="Q72" s="939">
        <v>8452</v>
      </c>
      <c r="R72" s="940"/>
      <c r="S72" s="940"/>
      <c r="T72" s="940"/>
      <c r="U72" s="890"/>
      <c r="V72" s="891">
        <v>8381</v>
      </c>
      <c r="W72" s="891"/>
      <c r="X72" s="891"/>
      <c r="Y72" s="891"/>
      <c r="Z72" s="891"/>
      <c r="AA72" s="891">
        <v>72</v>
      </c>
      <c r="AB72" s="891"/>
      <c r="AC72" s="891"/>
      <c r="AD72" s="891"/>
      <c r="AE72" s="891"/>
      <c r="AF72" s="891">
        <v>72</v>
      </c>
      <c r="AG72" s="891"/>
      <c r="AH72" s="891"/>
      <c r="AI72" s="891"/>
      <c r="AJ72" s="891"/>
      <c r="AK72" s="891">
        <v>970</v>
      </c>
      <c r="AL72" s="891"/>
      <c r="AM72" s="891"/>
      <c r="AN72" s="891"/>
      <c r="AO72" s="891"/>
      <c r="AP72" s="891" t="s">
        <v>586</v>
      </c>
      <c r="AQ72" s="891"/>
      <c r="AR72" s="891"/>
      <c r="AS72" s="891"/>
      <c r="AT72" s="891"/>
      <c r="AU72" s="891" t="s">
        <v>586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41" t="s">
        <v>583</v>
      </c>
      <c r="C73" s="934"/>
      <c r="D73" s="934"/>
      <c r="E73" s="934"/>
      <c r="F73" s="934"/>
      <c r="G73" s="934"/>
      <c r="H73" s="934"/>
      <c r="I73" s="934"/>
      <c r="J73" s="934"/>
      <c r="K73" s="934"/>
      <c r="L73" s="934"/>
      <c r="M73" s="934"/>
      <c r="N73" s="934"/>
      <c r="O73" s="934"/>
      <c r="P73" s="935"/>
      <c r="Q73" s="936">
        <v>1636</v>
      </c>
      <c r="R73" s="891"/>
      <c r="S73" s="891"/>
      <c r="T73" s="891"/>
      <c r="U73" s="891"/>
      <c r="V73" s="891">
        <v>1535</v>
      </c>
      <c r="W73" s="891"/>
      <c r="X73" s="891"/>
      <c r="Y73" s="891"/>
      <c r="Z73" s="891"/>
      <c r="AA73" s="891">
        <v>100</v>
      </c>
      <c r="AB73" s="891"/>
      <c r="AC73" s="891"/>
      <c r="AD73" s="891"/>
      <c r="AE73" s="891"/>
      <c r="AF73" s="891">
        <v>100</v>
      </c>
      <c r="AG73" s="891"/>
      <c r="AH73" s="891"/>
      <c r="AI73" s="891"/>
      <c r="AJ73" s="891"/>
      <c r="AK73" s="891" t="s">
        <v>581</v>
      </c>
      <c r="AL73" s="891"/>
      <c r="AM73" s="891"/>
      <c r="AN73" s="891"/>
      <c r="AO73" s="891"/>
      <c r="AP73" s="891" t="s">
        <v>586</v>
      </c>
      <c r="AQ73" s="891"/>
      <c r="AR73" s="891"/>
      <c r="AS73" s="891"/>
      <c r="AT73" s="891"/>
      <c r="AU73" s="891" t="s">
        <v>586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584</v>
      </c>
      <c r="C74" s="934"/>
      <c r="D74" s="934"/>
      <c r="E74" s="934"/>
      <c r="F74" s="934"/>
      <c r="G74" s="934"/>
      <c r="H74" s="934"/>
      <c r="I74" s="934"/>
      <c r="J74" s="934"/>
      <c r="K74" s="934"/>
      <c r="L74" s="934"/>
      <c r="M74" s="934"/>
      <c r="N74" s="934"/>
      <c r="O74" s="934"/>
      <c r="P74" s="935"/>
      <c r="Q74" s="936">
        <v>830487</v>
      </c>
      <c r="R74" s="891"/>
      <c r="S74" s="891"/>
      <c r="T74" s="891"/>
      <c r="U74" s="891"/>
      <c r="V74" s="891">
        <v>800586</v>
      </c>
      <c r="W74" s="891"/>
      <c r="X74" s="891"/>
      <c r="Y74" s="891"/>
      <c r="Z74" s="891"/>
      <c r="AA74" s="891">
        <v>29902</v>
      </c>
      <c r="AB74" s="891"/>
      <c r="AC74" s="891"/>
      <c r="AD74" s="891"/>
      <c r="AE74" s="891"/>
      <c r="AF74" s="891" t="s">
        <v>585</v>
      </c>
      <c r="AG74" s="891"/>
      <c r="AH74" s="891"/>
      <c r="AI74" s="891"/>
      <c r="AJ74" s="891"/>
      <c r="AK74" s="891">
        <v>5</v>
      </c>
      <c r="AL74" s="891"/>
      <c r="AM74" s="891"/>
      <c r="AN74" s="891"/>
      <c r="AO74" s="891"/>
      <c r="AP74" s="891" t="s">
        <v>586</v>
      </c>
      <c r="AQ74" s="891"/>
      <c r="AR74" s="891"/>
      <c r="AS74" s="891"/>
      <c r="AT74" s="891"/>
      <c r="AU74" s="891" t="s">
        <v>586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2"/>
      <c r="W75" s="940"/>
      <c r="X75" s="940"/>
      <c r="Y75" s="940"/>
      <c r="Z75" s="890"/>
      <c r="AA75" s="942"/>
      <c r="AB75" s="940"/>
      <c r="AC75" s="940"/>
      <c r="AD75" s="940"/>
      <c r="AE75" s="890"/>
      <c r="AF75" s="942"/>
      <c r="AG75" s="940"/>
      <c r="AH75" s="940"/>
      <c r="AI75" s="940"/>
      <c r="AJ75" s="890"/>
      <c r="AK75" s="942"/>
      <c r="AL75" s="940"/>
      <c r="AM75" s="940"/>
      <c r="AN75" s="940"/>
      <c r="AO75" s="890"/>
      <c r="AP75" s="942"/>
      <c r="AQ75" s="940"/>
      <c r="AR75" s="940"/>
      <c r="AS75" s="940"/>
      <c r="AT75" s="890"/>
      <c r="AU75" s="942"/>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2"/>
      <c r="W76" s="940"/>
      <c r="X76" s="940"/>
      <c r="Y76" s="940"/>
      <c r="Z76" s="890"/>
      <c r="AA76" s="942"/>
      <c r="AB76" s="940"/>
      <c r="AC76" s="940"/>
      <c r="AD76" s="940"/>
      <c r="AE76" s="890"/>
      <c r="AF76" s="942"/>
      <c r="AG76" s="940"/>
      <c r="AH76" s="940"/>
      <c r="AI76" s="940"/>
      <c r="AJ76" s="890"/>
      <c r="AK76" s="942"/>
      <c r="AL76" s="940"/>
      <c r="AM76" s="940"/>
      <c r="AN76" s="940"/>
      <c r="AO76" s="890"/>
      <c r="AP76" s="942"/>
      <c r="AQ76" s="940"/>
      <c r="AR76" s="940"/>
      <c r="AS76" s="940"/>
      <c r="AT76" s="890"/>
      <c r="AU76" s="942"/>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2"/>
      <c r="W77" s="940"/>
      <c r="X77" s="940"/>
      <c r="Y77" s="940"/>
      <c r="Z77" s="890"/>
      <c r="AA77" s="942"/>
      <c r="AB77" s="940"/>
      <c r="AC77" s="940"/>
      <c r="AD77" s="940"/>
      <c r="AE77" s="890"/>
      <c r="AF77" s="942"/>
      <c r="AG77" s="940"/>
      <c r="AH77" s="940"/>
      <c r="AI77" s="940"/>
      <c r="AJ77" s="890"/>
      <c r="AK77" s="942"/>
      <c r="AL77" s="940"/>
      <c r="AM77" s="940"/>
      <c r="AN77" s="940"/>
      <c r="AO77" s="890"/>
      <c r="AP77" s="942"/>
      <c r="AQ77" s="940"/>
      <c r="AR77" s="940"/>
      <c r="AS77" s="940"/>
      <c r="AT77" s="890"/>
      <c r="AU77" s="942"/>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388</v>
      </c>
      <c r="B88" s="850" t="s">
        <v>424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0" t="s">
        <v>425</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c r="CS102" s="910"/>
      <c r="CT102" s="910"/>
      <c r="CU102" s="910"/>
      <c r="CV102" s="954"/>
      <c r="CW102" s="953"/>
      <c r="CX102" s="910"/>
      <c r="CY102" s="910"/>
      <c r="CZ102" s="910"/>
      <c r="DA102" s="954"/>
      <c r="DB102" s="953"/>
      <c r="DC102" s="910"/>
      <c r="DD102" s="910"/>
      <c r="DE102" s="910"/>
      <c r="DF102" s="954"/>
      <c r="DG102" s="953"/>
      <c r="DH102" s="910"/>
      <c r="DI102" s="910"/>
      <c r="DJ102" s="910"/>
      <c r="DK102" s="954"/>
      <c r="DL102" s="953"/>
      <c r="DM102" s="910"/>
      <c r="DN102" s="910"/>
      <c r="DO102" s="910"/>
      <c r="DP102" s="954"/>
      <c r="DQ102" s="953"/>
      <c r="DR102" s="910"/>
      <c r="DS102" s="910"/>
      <c r="DT102" s="910"/>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426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427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430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432</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433</v>
      </c>
      <c r="AB109" s="956"/>
      <c r="AC109" s="956"/>
      <c r="AD109" s="956"/>
      <c r="AE109" s="957"/>
      <c r="AF109" s="955" t="s">
        <v>307</v>
      </c>
      <c r="AG109" s="956"/>
      <c r="AH109" s="956"/>
      <c r="AI109" s="956"/>
      <c r="AJ109" s="957"/>
      <c r="AK109" s="955" t="s">
        <v>306</v>
      </c>
      <c r="AL109" s="956"/>
      <c r="AM109" s="956"/>
      <c r="AN109" s="956"/>
      <c r="AO109" s="957"/>
      <c r="AP109" s="955" t="s">
        <v>434</v>
      </c>
      <c r="AQ109" s="956"/>
      <c r="AR109" s="956"/>
      <c r="AS109" s="956"/>
      <c r="AT109" s="958"/>
      <c r="AU109" s="975" t="s">
        <v>432</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433</v>
      </c>
      <c r="BR109" s="956"/>
      <c r="BS109" s="956"/>
      <c r="BT109" s="956"/>
      <c r="BU109" s="957"/>
      <c r="BV109" s="955" t="s">
        <v>307</v>
      </c>
      <c r="BW109" s="956"/>
      <c r="BX109" s="956"/>
      <c r="BY109" s="956"/>
      <c r="BZ109" s="957"/>
      <c r="CA109" s="955" t="s">
        <v>306</v>
      </c>
      <c r="CB109" s="956"/>
      <c r="CC109" s="956"/>
      <c r="CD109" s="956"/>
      <c r="CE109" s="957"/>
      <c r="CF109" s="976" t="s">
        <v>434</v>
      </c>
      <c r="CG109" s="976"/>
      <c r="CH109" s="976"/>
      <c r="CI109" s="976"/>
      <c r="CJ109" s="976"/>
      <c r="CK109" s="955" t="s">
        <v>435</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433</v>
      </c>
      <c r="DH109" s="956"/>
      <c r="DI109" s="956"/>
      <c r="DJ109" s="956"/>
      <c r="DK109" s="957"/>
      <c r="DL109" s="955" t="s">
        <v>307</v>
      </c>
      <c r="DM109" s="956"/>
      <c r="DN109" s="956"/>
      <c r="DO109" s="956"/>
      <c r="DP109" s="957"/>
      <c r="DQ109" s="955" t="s">
        <v>306</v>
      </c>
      <c r="DR109" s="956"/>
      <c r="DS109" s="956"/>
      <c r="DT109" s="956"/>
      <c r="DU109" s="957"/>
      <c r="DV109" s="955" t="s">
        <v>434</v>
      </c>
      <c r="DW109" s="956"/>
      <c r="DX109" s="956"/>
      <c r="DY109" s="956"/>
      <c r="DZ109" s="958"/>
    </row>
    <row r="110" spans="1:131" s="226" customFormat="1" ht="26.25" customHeight="1" x14ac:dyDescent="0.15">
      <c r="A110" s="959" t="s">
        <v>436</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2023003</v>
      </c>
      <c r="AB110" s="963"/>
      <c r="AC110" s="963"/>
      <c r="AD110" s="963"/>
      <c r="AE110" s="964"/>
      <c r="AF110" s="965">
        <v>2154571</v>
      </c>
      <c r="AG110" s="963"/>
      <c r="AH110" s="963"/>
      <c r="AI110" s="963"/>
      <c r="AJ110" s="964"/>
      <c r="AK110" s="965">
        <v>2152913</v>
      </c>
      <c r="AL110" s="963"/>
      <c r="AM110" s="963"/>
      <c r="AN110" s="963"/>
      <c r="AO110" s="964"/>
      <c r="AP110" s="966">
        <v>16.600000000000001</v>
      </c>
      <c r="AQ110" s="967"/>
      <c r="AR110" s="967"/>
      <c r="AS110" s="967"/>
      <c r="AT110" s="968"/>
      <c r="AU110" s="969" t="s">
        <v>68</v>
      </c>
      <c r="AV110" s="970"/>
      <c r="AW110" s="970"/>
      <c r="AX110" s="970"/>
      <c r="AY110" s="970"/>
      <c r="AZ110" s="1011" t="s">
        <v>437</v>
      </c>
      <c r="BA110" s="960"/>
      <c r="BB110" s="960"/>
      <c r="BC110" s="960"/>
      <c r="BD110" s="960"/>
      <c r="BE110" s="960"/>
      <c r="BF110" s="960"/>
      <c r="BG110" s="960"/>
      <c r="BH110" s="960"/>
      <c r="BI110" s="960"/>
      <c r="BJ110" s="960"/>
      <c r="BK110" s="960"/>
      <c r="BL110" s="960"/>
      <c r="BM110" s="960"/>
      <c r="BN110" s="960"/>
      <c r="BO110" s="960"/>
      <c r="BP110" s="961"/>
      <c r="BQ110" s="997">
        <v>22742806</v>
      </c>
      <c r="BR110" s="998"/>
      <c r="BS110" s="998"/>
      <c r="BT110" s="998"/>
      <c r="BU110" s="998"/>
      <c r="BV110" s="998">
        <v>21626959</v>
      </c>
      <c r="BW110" s="998"/>
      <c r="BX110" s="998"/>
      <c r="BY110" s="998"/>
      <c r="BZ110" s="998"/>
      <c r="CA110" s="998">
        <v>20604835</v>
      </c>
      <c r="CB110" s="998"/>
      <c r="CC110" s="998"/>
      <c r="CD110" s="998"/>
      <c r="CE110" s="998"/>
      <c r="CF110" s="1012">
        <v>159.19999999999999</v>
      </c>
      <c r="CG110" s="1013"/>
      <c r="CH110" s="1013"/>
      <c r="CI110" s="1013"/>
      <c r="CJ110" s="1013"/>
      <c r="CK110" s="1014" t="s">
        <v>438</v>
      </c>
      <c r="CL110" s="1015"/>
      <c r="CM110" s="994" t="s">
        <v>439</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124</v>
      </c>
      <c r="DH110" s="998"/>
      <c r="DI110" s="998"/>
      <c r="DJ110" s="998"/>
      <c r="DK110" s="998"/>
      <c r="DL110" s="998" t="s">
        <v>440</v>
      </c>
      <c r="DM110" s="998"/>
      <c r="DN110" s="998"/>
      <c r="DO110" s="998"/>
      <c r="DP110" s="998"/>
      <c r="DQ110" s="998" t="s">
        <v>441</v>
      </c>
      <c r="DR110" s="998"/>
      <c r="DS110" s="998"/>
      <c r="DT110" s="998"/>
      <c r="DU110" s="998"/>
      <c r="DV110" s="999" t="s">
        <v>440</v>
      </c>
      <c r="DW110" s="999"/>
      <c r="DX110" s="999"/>
      <c r="DY110" s="999"/>
      <c r="DZ110" s="1000"/>
    </row>
    <row r="111" spans="1:131" s="226" customFormat="1" ht="26.25" customHeight="1" x14ac:dyDescent="0.15">
      <c r="A111" s="1001" t="s">
        <v>442</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440</v>
      </c>
      <c r="AB111" s="1005"/>
      <c r="AC111" s="1005"/>
      <c r="AD111" s="1005"/>
      <c r="AE111" s="1006"/>
      <c r="AF111" s="1007" t="s">
        <v>440</v>
      </c>
      <c r="AG111" s="1005"/>
      <c r="AH111" s="1005"/>
      <c r="AI111" s="1005"/>
      <c r="AJ111" s="1006"/>
      <c r="AK111" s="1007" t="s">
        <v>441</v>
      </c>
      <c r="AL111" s="1005"/>
      <c r="AM111" s="1005"/>
      <c r="AN111" s="1005"/>
      <c r="AO111" s="1006"/>
      <c r="AP111" s="1008" t="s">
        <v>124</v>
      </c>
      <c r="AQ111" s="1009"/>
      <c r="AR111" s="1009"/>
      <c r="AS111" s="1009"/>
      <c r="AT111" s="1010"/>
      <c r="AU111" s="971"/>
      <c r="AV111" s="972"/>
      <c r="AW111" s="972"/>
      <c r="AX111" s="972"/>
      <c r="AY111" s="972"/>
      <c r="AZ111" s="1020" t="s">
        <v>443</v>
      </c>
      <c r="BA111" s="1021"/>
      <c r="BB111" s="1021"/>
      <c r="BC111" s="1021"/>
      <c r="BD111" s="1021"/>
      <c r="BE111" s="1021"/>
      <c r="BF111" s="1021"/>
      <c r="BG111" s="1021"/>
      <c r="BH111" s="1021"/>
      <c r="BI111" s="1021"/>
      <c r="BJ111" s="1021"/>
      <c r="BK111" s="1021"/>
      <c r="BL111" s="1021"/>
      <c r="BM111" s="1021"/>
      <c r="BN111" s="1021"/>
      <c r="BO111" s="1021"/>
      <c r="BP111" s="1022"/>
      <c r="BQ111" s="990" t="s">
        <v>440</v>
      </c>
      <c r="BR111" s="991"/>
      <c r="BS111" s="991"/>
      <c r="BT111" s="991"/>
      <c r="BU111" s="991"/>
      <c r="BV111" s="991" t="s">
        <v>444</v>
      </c>
      <c r="BW111" s="991"/>
      <c r="BX111" s="991"/>
      <c r="BY111" s="991"/>
      <c r="BZ111" s="991"/>
      <c r="CA111" s="991" t="s">
        <v>124</v>
      </c>
      <c r="CB111" s="991"/>
      <c r="CC111" s="991"/>
      <c r="CD111" s="991"/>
      <c r="CE111" s="991"/>
      <c r="CF111" s="985" t="s">
        <v>124</v>
      </c>
      <c r="CG111" s="986"/>
      <c r="CH111" s="986"/>
      <c r="CI111" s="986"/>
      <c r="CJ111" s="986"/>
      <c r="CK111" s="1016"/>
      <c r="CL111" s="1017"/>
      <c r="CM111" s="987" t="s">
        <v>445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124</v>
      </c>
      <c r="DH111" s="991"/>
      <c r="DI111" s="991"/>
      <c r="DJ111" s="991"/>
      <c r="DK111" s="991"/>
      <c r="DL111" s="991" t="s">
        <v>446</v>
      </c>
      <c r="DM111" s="991"/>
      <c r="DN111" s="991"/>
      <c r="DO111" s="991"/>
      <c r="DP111" s="991"/>
      <c r="DQ111" s="991" t="s">
        <v>446</v>
      </c>
      <c r="DR111" s="991"/>
      <c r="DS111" s="991"/>
      <c r="DT111" s="991"/>
      <c r="DU111" s="991"/>
      <c r="DV111" s="992" t="s">
        <v>447</v>
      </c>
      <c r="DW111" s="992"/>
      <c r="DX111" s="992"/>
      <c r="DY111" s="992"/>
      <c r="DZ111" s="993"/>
    </row>
    <row r="112" spans="1:131" s="226" customFormat="1" ht="26.25" customHeight="1" x14ac:dyDescent="0.15">
      <c r="A112" s="1023" t="s">
        <v>448</v>
      </c>
      <c r="B112" s="1024"/>
      <c r="C112" s="1021" t="s">
        <v>449</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124</v>
      </c>
      <c r="AB112" s="1030"/>
      <c r="AC112" s="1030"/>
      <c r="AD112" s="1030"/>
      <c r="AE112" s="1031"/>
      <c r="AF112" s="1032" t="s">
        <v>124</v>
      </c>
      <c r="AG112" s="1030"/>
      <c r="AH112" s="1030"/>
      <c r="AI112" s="1030"/>
      <c r="AJ112" s="1031"/>
      <c r="AK112" s="1032" t="s">
        <v>446</v>
      </c>
      <c r="AL112" s="1030"/>
      <c r="AM112" s="1030"/>
      <c r="AN112" s="1030"/>
      <c r="AO112" s="1031"/>
      <c r="AP112" s="1033" t="s">
        <v>444</v>
      </c>
      <c r="AQ112" s="1034"/>
      <c r="AR112" s="1034"/>
      <c r="AS112" s="1034"/>
      <c r="AT112" s="1035"/>
      <c r="AU112" s="971"/>
      <c r="AV112" s="972"/>
      <c r="AW112" s="972"/>
      <c r="AX112" s="972"/>
      <c r="AY112" s="972"/>
      <c r="AZ112" s="1020" t="s">
        <v>450</v>
      </c>
      <c r="BA112" s="1021"/>
      <c r="BB112" s="1021"/>
      <c r="BC112" s="1021"/>
      <c r="BD112" s="1021"/>
      <c r="BE112" s="1021"/>
      <c r="BF112" s="1021"/>
      <c r="BG112" s="1021"/>
      <c r="BH112" s="1021"/>
      <c r="BI112" s="1021"/>
      <c r="BJ112" s="1021"/>
      <c r="BK112" s="1021"/>
      <c r="BL112" s="1021"/>
      <c r="BM112" s="1021"/>
      <c r="BN112" s="1021"/>
      <c r="BO112" s="1021"/>
      <c r="BP112" s="1022"/>
      <c r="BQ112" s="990">
        <v>8098971</v>
      </c>
      <c r="BR112" s="991"/>
      <c r="BS112" s="991"/>
      <c r="BT112" s="991"/>
      <c r="BU112" s="991"/>
      <c r="BV112" s="991">
        <v>8008648</v>
      </c>
      <c r="BW112" s="991"/>
      <c r="BX112" s="991"/>
      <c r="BY112" s="991"/>
      <c r="BZ112" s="991"/>
      <c r="CA112" s="991">
        <v>8762000</v>
      </c>
      <c r="CB112" s="991"/>
      <c r="CC112" s="991"/>
      <c r="CD112" s="991"/>
      <c r="CE112" s="991"/>
      <c r="CF112" s="985">
        <v>67.7</v>
      </c>
      <c r="CG112" s="986"/>
      <c r="CH112" s="986"/>
      <c r="CI112" s="986"/>
      <c r="CJ112" s="986"/>
      <c r="CK112" s="1016"/>
      <c r="CL112" s="1017"/>
      <c r="CM112" s="987" t="s">
        <v>451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124</v>
      </c>
      <c r="DH112" s="991"/>
      <c r="DI112" s="991"/>
      <c r="DJ112" s="991"/>
      <c r="DK112" s="991"/>
      <c r="DL112" s="991" t="s">
        <v>444</v>
      </c>
      <c r="DM112" s="991"/>
      <c r="DN112" s="991"/>
      <c r="DO112" s="991"/>
      <c r="DP112" s="991"/>
      <c r="DQ112" s="991" t="s">
        <v>447</v>
      </c>
      <c r="DR112" s="991"/>
      <c r="DS112" s="991"/>
      <c r="DT112" s="991"/>
      <c r="DU112" s="991"/>
      <c r="DV112" s="992" t="s">
        <v>444</v>
      </c>
      <c r="DW112" s="992"/>
      <c r="DX112" s="992"/>
      <c r="DY112" s="992"/>
      <c r="DZ112" s="993"/>
    </row>
    <row r="113" spans="1:130" s="226" customFormat="1" ht="26.25" customHeight="1" x14ac:dyDescent="0.15">
      <c r="A113" s="1025"/>
      <c r="B113" s="1026"/>
      <c r="C113" s="1021" t="s">
        <v>452</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532198</v>
      </c>
      <c r="AB113" s="1005"/>
      <c r="AC113" s="1005"/>
      <c r="AD113" s="1005"/>
      <c r="AE113" s="1006"/>
      <c r="AF113" s="1007">
        <v>520993</v>
      </c>
      <c r="AG113" s="1005"/>
      <c r="AH113" s="1005"/>
      <c r="AI113" s="1005"/>
      <c r="AJ113" s="1006"/>
      <c r="AK113" s="1007">
        <v>578070</v>
      </c>
      <c r="AL113" s="1005"/>
      <c r="AM113" s="1005"/>
      <c r="AN113" s="1005"/>
      <c r="AO113" s="1006"/>
      <c r="AP113" s="1008">
        <v>4.5</v>
      </c>
      <c r="AQ113" s="1009"/>
      <c r="AR113" s="1009"/>
      <c r="AS113" s="1009"/>
      <c r="AT113" s="1010"/>
      <c r="AU113" s="971"/>
      <c r="AV113" s="972"/>
      <c r="AW113" s="972"/>
      <c r="AX113" s="972"/>
      <c r="AY113" s="972"/>
      <c r="AZ113" s="1020" t="s">
        <v>453</v>
      </c>
      <c r="BA113" s="1021"/>
      <c r="BB113" s="1021"/>
      <c r="BC113" s="1021"/>
      <c r="BD113" s="1021"/>
      <c r="BE113" s="1021"/>
      <c r="BF113" s="1021"/>
      <c r="BG113" s="1021"/>
      <c r="BH113" s="1021"/>
      <c r="BI113" s="1021"/>
      <c r="BJ113" s="1021"/>
      <c r="BK113" s="1021"/>
      <c r="BL113" s="1021"/>
      <c r="BM113" s="1021"/>
      <c r="BN113" s="1021"/>
      <c r="BO113" s="1021"/>
      <c r="BP113" s="1022"/>
      <c r="BQ113" s="990">
        <v>57780</v>
      </c>
      <c r="BR113" s="991"/>
      <c r="BS113" s="991"/>
      <c r="BT113" s="991"/>
      <c r="BU113" s="991"/>
      <c r="BV113" s="991" t="s">
        <v>447</v>
      </c>
      <c r="BW113" s="991"/>
      <c r="BX113" s="991"/>
      <c r="BY113" s="991"/>
      <c r="BZ113" s="991"/>
      <c r="CA113" s="991" t="s">
        <v>447</v>
      </c>
      <c r="CB113" s="991"/>
      <c r="CC113" s="991"/>
      <c r="CD113" s="991"/>
      <c r="CE113" s="991"/>
      <c r="CF113" s="985" t="s">
        <v>447</v>
      </c>
      <c r="CG113" s="986"/>
      <c r="CH113" s="986"/>
      <c r="CI113" s="986"/>
      <c r="CJ113" s="986"/>
      <c r="CK113" s="1016"/>
      <c r="CL113" s="1017"/>
      <c r="CM113" s="987" t="s">
        <v>454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124</v>
      </c>
      <c r="DH113" s="1030"/>
      <c r="DI113" s="1030"/>
      <c r="DJ113" s="1030"/>
      <c r="DK113" s="1031"/>
      <c r="DL113" s="1032" t="s">
        <v>440</v>
      </c>
      <c r="DM113" s="1030"/>
      <c r="DN113" s="1030"/>
      <c r="DO113" s="1030"/>
      <c r="DP113" s="1031"/>
      <c r="DQ113" s="1032" t="s">
        <v>444</v>
      </c>
      <c r="DR113" s="1030"/>
      <c r="DS113" s="1030"/>
      <c r="DT113" s="1030"/>
      <c r="DU113" s="1031"/>
      <c r="DV113" s="1033" t="s">
        <v>446</v>
      </c>
      <c r="DW113" s="1034"/>
      <c r="DX113" s="1034"/>
      <c r="DY113" s="1034"/>
      <c r="DZ113" s="1035"/>
    </row>
    <row r="114" spans="1:130" s="226" customFormat="1" ht="26.25" customHeight="1" x14ac:dyDescent="0.15">
      <c r="A114" s="1025"/>
      <c r="B114" s="1026"/>
      <c r="C114" s="1021" t="s">
        <v>455</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107002</v>
      </c>
      <c r="AB114" s="1030"/>
      <c r="AC114" s="1030"/>
      <c r="AD114" s="1030"/>
      <c r="AE114" s="1031"/>
      <c r="AF114" s="1032">
        <v>38108</v>
      </c>
      <c r="AG114" s="1030"/>
      <c r="AH114" s="1030"/>
      <c r="AI114" s="1030"/>
      <c r="AJ114" s="1031"/>
      <c r="AK114" s="1032">
        <v>83</v>
      </c>
      <c r="AL114" s="1030"/>
      <c r="AM114" s="1030"/>
      <c r="AN114" s="1030"/>
      <c r="AO114" s="1031"/>
      <c r="AP114" s="1033">
        <v>0</v>
      </c>
      <c r="AQ114" s="1034"/>
      <c r="AR114" s="1034"/>
      <c r="AS114" s="1034"/>
      <c r="AT114" s="1035"/>
      <c r="AU114" s="971"/>
      <c r="AV114" s="972"/>
      <c r="AW114" s="972"/>
      <c r="AX114" s="972"/>
      <c r="AY114" s="972"/>
      <c r="AZ114" s="1020" t="s">
        <v>456</v>
      </c>
      <c r="BA114" s="1021"/>
      <c r="BB114" s="1021"/>
      <c r="BC114" s="1021"/>
      <c r="BD114" s="1021"/>
      <c r="BE114" s="1021"/>
      <c r="BF114" s="1021"/>
      <c r="BG114" s="1021"/>
      <c r="BH114" s="1021"/>
      <c r="BI114" s="1021"/>
      <c r="BJ114" s="1021"/>
      <c r="BK114" s="1021"/>
      <c r="BL114" s="1021"/>
      <c r="BM114" s="1021"/>
      <c r="BN114" s="1021"/>
      <c r="BO114" s="1021"/>
      <c r="BP114" s="1022"/>
      <c r="BQ114" s="990">
        <v>3398940</v>
      </c>
      <c r="BR114" s="991"/>
      <c r="BS114" s="991"/>
      <c r="BT114" s="991"/>
      <c r="BU114" s="991"/>
      <c r="BV114" s="991">
        <v>3449077</v>
      </c>
      <c r="BW114" s="991"/>
      <c r="BX114" s="991"/>
      <c r="BY114" s="991"/>
      <c r="BZ114" s="991"/>
      <c r="CA114" s="991">
        <v>3503095</v>
      </c>
      <c r="CB114" s="991"/>
      <c r="CC114" s="991"/>
      <c r="CD114" s="991"/>
      <c r="CE114" s="991"/>
      <c r="CF114" s="985">
        <v>27.1</v>
      </c>
      <c r="CG114" s="986"/>
      <c r="CH114" s="986"/>
      <c r="CI114" s="986"/>
      <c r="CJ114" s="986"/>
      <c r="CK114" s="1016"/>
      <c r="CL114" s="1017"/>
      <c r="CM114" s="987" t="s">
        <v>457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440</v>
      </c>
      <c r="DH114" s="1030"/>
      <c r="DI114" s="1030"/>
      <c r="DJ114" s="1030"/>
      <c r="DK114" s="1031"/>
      <c r="DL114" s="1032" t="s">
        <v>444</v>
      </c>
      <c r="DM114" s="1030"/>
      <c r="DN114" s="1030"/>
      <c r="DO114" s="1030"/>
      <c r="DP114" s="1031"/>
      <c r="DQ114" s="1032" t="s">
        <v>446</v>
      </c>
      <c r="DR114" s="1030"/>
      <c r="DS114" s="1030"/>
      <c r="DT114" s="1030"/>
      <c r="DU114" s="1031"/>
      <c r="DV114" s="1033" t="s">
        <v>444</v>
      </c>
      <c r="DW114" s="1034"/>
      <c r="DX114" s="1034"/>
      <c r="DY114" s="1034"/>
      <c r="DZ114" s="1035"/>
    </row>
    <row r="115" spans="1:130" s="226" customFormat="1" ht="26.25" customHeight="1" x14ac:dyDescent="0.15">
      <c r="A115" s="1025"/>
      <c r="B115" s="1026"/>
      <c r="C115" s="1021" t="s">
        <v>458</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t="s">
        <v>440</v>
      </c>
      <c r="AB115" s="1005"/>
      <c r="AC115" s="1005"/>
      <c r="AD115" s="1005"/>
      <c r="AE115" s="1006"/>
      <c r="AF115" s="1007" t="s">
        <v>124</v>
      </c>
      <c r="AG115" s="1005"/>
      <c r="AH115" s="1005"/>
      <c r="AI115" s="1005"/>
      <c r="AJ115" s="1006"/>
      <c r="AK115" s="1007" t="s">
        <v>124</v>
      </c>
      <c r="AL115" s="1005"/>
      <c r="AM115" s="1005"/>
      <c r="AN115" s="1005"/>
      <c r="AO115" s="1006"/>
      <c r="AP115" s="1008" t="s">
        <v>440</v>
      </c>
      <c r="AQ115" s="1009"/>
      <c r="AR115" s="1009"/>
      <c r="AS115" s="1009"/>
      <c r="AT115" s="1010"/>
      <c r="AU115" s="971"/>
      <c r="AV115" s="972"/>
      <c r="AW115" s="972"/>
      <c r="AX115" s="972"/>
      <c r="AY115" s="972"/>
      <c r="AZ115" s="1020" t="s">
        <v>459</v>
      </c>
      <c r="BA115" s="1021"/>
      <c r="BB115" s="1021"/>
      <c r="BC115" s="1021"/>
      <c r="BD115" s="1021"/>
      <c r="BE115" s="1021"/>
      <c r="BF115" s="1021"/>
      <c r="BG115" s="1021"/>
      <c r="BH115" s="1021"/>
      <c r="BI115" s="1021"/>
      <c r="BJ115" s="1021"/>
      <c r="BK115" s="1021"/>
      <c r="BL115" s="1021"/>
      <c r="BM115" s="1021"/>
      <c r="BN115" s="1021"/>
      <c r="BO115" s="1021"/>
      <c r="BP115" s="1022"/>
      <c r="BQ115" s="990" t="s">
        <v>440</v>
      </c>
      <c r="BR115" s="991"/>
      <c r="BS115" s="991"/>
      <c r="BT115" s="991"/>
      <c r="BU115" s="991"/>
      <c r="BV115" s="991" t="s">
        <v>441</v>
      </c>
      <c r="BW115" s="991"/>
      <c r="BX115" s="991"/>
      <c r="BY115" s="991"/>
      <c r="BZ115" s="991"/>
      <c r="CA115" s="991" t="s">
        <v>446</v>
      </c>
      <c r="CB115" s="991"/>
      <c r="CC115" s="991"/>
      <c r="CD115" s="991"/>
      <c r="CE115" s="991"/>
      <c r="CF115" s="985" t="s">
        <v>124</v>
      </c>
      <c r="CG115" s="986"/>
      <c r="CH115" s="986"/>
      <c r="CI115" s="986"/>
      <c r="CJ115" s="986"/>
      <c r="CK115" s="1016"/>
      <c r="CL115" s="1017"/>
      <c r="CM115" s="1020" t="s">
        <v>460</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440</v>
      </c>
      <c r="DH115" s="1030"/>
      <c r="DI115" s="1030"/>
      <c r="DJ115" s="1030"/>
      <c r="DK115" s="1031"/>
      <c r="DL115" s="1032" t="s">
        <v>444</v>
      </c>
      <c r="DM115" s="1030"/>
      <c r="DN115" s="1030"/>
      <c r="DO115" s="1030"/>
      <c r="DP115" s="1031"/>
      <c r="DQ115" s="1032" t="s">
        <v>444</v>
      </c>
      <c r="DR115" s="1030"/>
      <c r="DS115" s="1030"/>
      <c r="DT115" s="1030"/>
      <c r="DU115" s="1031"/>
      <c r="DV115" s="1033" t="s">
        <v>446</v>
      </c>
      <c r="DW115" s="1034"/>
      <c r="DX115" s="1034"/>
      <c r="DY115" s="1034"/>
      <c r="DZ115" s="1035"/>
    </row>
    <row r="116" spans="1:130" s="226" customFormat="1" ht="26.25" customHeight="1" x14ac:dyDescent="0.15">
      <c r="A116" s="1027"/>
      <c r="B116" s="1028"/>
      <c r="C116" s="1036" t="s">
        <v>461</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446</v>
      </c>
      <c r="AB116" s="1030"/>
      <c r="AC116" s="1030"/>
      <c r="AD116" s="1030"/>
      <c r="AE116" s="1031"/>
      <c r="AF116" s="1032" t="s">
        <v>444</v>
      </c>
      <c r="AG116" s="1030"/>
      <c r="AH116" s="1030"/>
      <c r="AI116" s="1030"/>
      <c r="AJ116" s="1031"/>
      <c r="AK116" s="1032" t="s">
        <v>124</v>
      </c>
      <c r="AL116" s="1030"/>
      <c r="AM116" s="1030"/>
      <c r="AN116" s="1030"/>
      <c r="AO116" s="1031"/>
      <c r="AP116" s="1033" t="s">
        <v>124</v>
      </c>
      <c r="AQ116" s="1034"/>
      <c r="AR116" s="1034"/>
      <c r="AS116" s="1034"/>
      <c r="AT116" s="1035"/>
      <c r="AU116" s="971"/>
      <c r="AV116" s="972"/>
      <c r="AW116" s="972"/>
      <c r="AX116" s="972"/>
      <c r="AY116" s="972"/>
      <c r="AZ116" s="1038" t="s">
        <v>462</v>
      </c>
      <c r="BA116" s="1039"/>
      <c r="BB116" s="1039"/>
      <c r="BC116" s="1039"/>
      <c r="BD116" s="1039"/>
      <c r="BE116" s="1039"/>
      <c r="BF116" s="1039"/>
      <c r="BG116" s="1039"/>
      <c r="BH116" s="1039"/>
      <c r="BI116" s="1039"/>
      <c r="BJ116" s="1039"/>
      <c r="BK116" s="1039"/>
      <c r="BL116" s="1039"/>
      <c r="BM116" s="1039"/>
      <c r="BN116" s="1039"/>
      <c r="BO116" s="1039"/>
      <c r="BP116" s="1040"/>
      <c r="BQ116" s="990" t="s">
        <v>440</v>
      </c>
      <c r="BR116" s="991"/>
      <c r="BS116" s="991"/>
      <c r="BT116" s="991"/>
      <c r="BU116" s="991"/>
      <c r="BV116" s="991" t="s">
        <v>447</v>
      </c>
      <c r="BW116" s="991"/>
      <c r="BX116" s="991"/>
      <c r="BY116" s="991"/>
      <c r="BZ116" s="991"/>
      <c r="CA116" s="991" t="s">
        <v>444</v>
      </c>
      <c r="CB116" s="991"/>
      <c r="CC116" s="991"/>
      <c r="CD116" s="991"/>
      <c r="CE116" s="991"/>
      <c r="CF116" s="985" t="s">
        <v>447</v>
      </c>
      <c r="CG116" s="986"/>
      <c r="CH116" s="986"/>
      <c r="CI116" s="986"/>
      <c r="CJ116" s="986"/>
      <c r="CK116" s="1016"/>
      <c r="CL116" s="1017"/>
      <c r="CM116" s="987" t="s">
        <v>463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447</v>
      </c>
      <c r="DH116" s="1030"/>
      <c r="DI116" s="1030"/>
      <c r="DJ116" s="1030"/>
      <c r="DK116" s="1031"/>
      <c r="DL116" s="1032" t="s">
        <v>446</v>
      </c>
      <c r="DM116" s="1030"/>
      <c r="DN116" s="1030"/>
      <c r="DO116" s="1030"/>
      <c r="DP116" s="1031"/>
      <c r="DQ116" s="1032" t="s">
        <v>446</v>
      </c>
      <c r="DR116" s="1030"/>
      <c r="DS116" s="1030"/>
      <c r="DT116" s="1030"/>
      <c r="DU116" s="1031"/>
      <c r="DV116" s="1033" t="s">
        <v>124</v>
      </c>
      <c r="DW116" s="1034"/>
      <c r="DX116" s="1034"/>
      <c r="DY116" s="1034"/>
      <c r="DZ116" s="1035"/>
    </row>
    <row r="117" spans="1:130" s="226" customFormat="1" ht="26.25" customHeight="1" x14ac:dyDescent="0.15">
      <c r="A117" s="975" t="s">
        <v>187</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464</v>
      </c>
      <c r="Z117" s="957"/>
      <c r="AA117" s="1047">
        <v>2662203</v>
      </c>
      <c r="AB117" s="1048"/>
      <c r="AC117" s="1048"/>
      <c r="AD117" s="1048"/>
      <c r="AE117" s="1049"/>
      <c r="AF117" s="1050">
        <v>2713672</v>
      </c>
      <c r="AG117" s="1048"/>
      <c r="AH117" s="1048"/>
      <c r="AI117" s="1048"/>
      <c r="AJ117" s="1049"/>
      <c r="AK117" s="1050">
        <v>2731066</v>
      </c>
      <c r="AL117" s="1048"/>
      <c r="AM117" s="1048"/>
      <c r="AN117" s="1048"/>
      <c r="AO117" s="1049"/>
      <c r="AP117" s="1051"/>
      <c r="AQ117" s="1052"/>
      <c r="AR117" s="1052"/>
      <c r="AS117" s="1052"/>
      <c r="AT117" s="1053"/>
      <c r="AU117" s="971"/>
      <c r="AV117" s="972"/>
      <c r="AW117" s="972"/>
      <c r="AX117" s="972"/>
      <c r="AY117" s="972"/>
      <c r="AZ117" s="1038" t="s">
        <v>465</v>
      </c>
      <c r="BA117" s="1039"/>
      <c r="BB117" s="1039"/>
      <c r="BC117" s="1039"/>
      <c r="BD117" s="1039"/>
      <c r="BE117" s="1039"/>
      <c r="BF117" s="1039"/>
      <c r="BG117" s="1039"/>
      <c r="BH117" s="1039"/>
      <c r="BI117" s="1039"/>
      <c r="BJ117" s="1039"/>
      <c r="BK117" s="1039"/>
      <c r="BL117" s="1039"/>
      <c r="BM117" s="1039"/>
      <c r="BN117" s="1039"/>
      <c r="BO117" s="1039"/>
      <c r="BP117" s="1040"/>
      <c r="BQ117" s="990" t="s">
        <v>124</v>
      </c>
      <c r="BR117" s="991"/>
      <c r="BS117" s="991"/>
      <c r="BT117" s="991"/>
      <c r="BU117" s="991"/>
      <c r="BV117" s="991" t="s">
        <v>440</v>
      </c>
      <c r="BW117" s="991"/>
      <c r="BX117" s="991"/>
      <c r="BY117" s="991"/>
      <c r="BZ117" s="991"/>
      <c r="CA117" s="991" t="s">
        <v>124</v>
      </c>
      <c r="CB117" s="991"/>
      <c r="CC117" s="991"/>
      <c r="CD117" s="991"/>
      <c r="CE117" s="991"/>
      <c r="CF117" s="985" t="s">
        <v>124</v>
      </c>
      <c r="CG117" s="986"/>
      <c r="CH117" s="986"/>
      <c r="CI117" s="986"/>
      <c r="CJ117" s="986"/>
      <c r="CK117" s="1016"/>
      <c r="CL117" s="1017"/>
      <c r="CM117" s="987" t="s">
        <v>466</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447</v>
      </c>
      <c r="DH117" s="1030"/>
      <c r="DI117" s="1030"/>
      <c r="DJ117" s="1030"/>
      <c r="DK117" s="1031"/>
      <c r="DL117" s="1032" t="s">
        <v>446</v>
      </c>
      <c r="DM117" s="1030"/>
      <c r="DN117" s="1030"/>
      <c r="DO117" s="1030"/>
      <c r="DP117" s="1031"/>
      <c r="DQ117" s="1032" t="s">
        <v>447</v>
      </c>
      <c r="DR117" s="1030"/>
      <c r="DS117" s="1030"/>
      <c r="DT117" s="1030"/>
      <c r="DU117" s="1031"/>
      <c r="DV117" s="1033" t="s">
        <v>444</v>
      </c>
      <c r="DW117" s="1034"/>
      <c r="DX117" s="1034"/>
      <c r="DY117" s="1034"/>
      <c r="DZ117" s="1035"/>
    </row>
    <row r="118" spans="1:130" s="226" customFormat="1" ht="26.25" customHeight="1" x14ac:dyDescent="0.15">
      <c r="A118" s="975" t="s">
        <v>435</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433</v>
      </c>
      <c r="AB118" s="956"/>
      <c r="AC118" s="956"/>
      <c r="AD118" s="956"/>
      <c r="AE118" s="957"/>
      <c r="AF118" s="955" t="s">
        <v>307</v>
      </c>
      <c r="AG118" s="956"/>
      <c r="AH118" s="956"/>
      <c r="AI118" s="956"/>
      <c r="AJ118" s="957"/>
      <c r="AK118" s="955" t="s">
        <v>306</v>
      </c>
      <c r="AL118" s="956"/>
      <c r="AM118" s="956"/>
      <c r="AN118" s="956"/>
      <c r="AO118" s="957"/>
      <c r="AP118" s="1042" t="s">
        <v>434</v>
      </c>
      <c r="AQ118" s="1043"/>
      <c r="AR118" s="1043"/>
      <c r="AS118" s="1043"/>
      <c r="AT118" s="1044"/>
      <c r="AU118" s="971"/>
      <c r="AV118" s="972"/>
      <c r="AW118" s="972"/>
      <c r="AX118" s="972"/>
      <c r="AY118" s="972"/>
      <c r="AZ118" s="1045" t="s">
        <v>467</v>
      </c>
      <c r="BA118" s="1036"/>
      <c r="BB118" s="1036"/>
      <c r="BC118" s="1036"/>
      <c r="BD118" s="1036"/>
      <c r="BE118" s="1036"/>
      <c r="BF118" s="1036"/>
      <c r="BG118" s="1036"/>
      <c r="BH118" s="1036"/>
      <c r="BI118" s="1036"/>
      <c r="BJ118" s="1036"/>
      <c r="BK118" s="1036"/>
      <c r="BL118" s="1036"/>
      <c r="BM118" s="1036"/>
      <c r="BN118" s="1036"/>
      <c r="BO118" s="1036"/>
      <c r="BP118" s="1037"/>
      <c r="BQ118" s="1068" t="s">
        <v>447</v>
      </c>
      <c r="BR118" s="1069"/>
      <c r="BS118" s="1069"/>
      <c r="BT118" s="1069"/>
      <c r="BU118" s="1069"/>
      <c r="BV118" s="1069" t="s">
        <v>440</v>
      </c>
      <c r="BW118" s="1069"/>
      <c r="BX118" s="1069"/>
      <c r="BY118" s="1069"/>
      <c r="BZ118" s="1069"/>
      <c r="CA118" s="1069" t="s">
        <v>440</v>
      </c>
      <c r="CB118" s="1069"/>
      <c r="CC118" s="1069"/>
      <c r="CD118" s="1069"/>
      <c r="CE118" s="1069"/>
      <c r="CF118" s="985" t="s">
        <v>440</v>
      </c>
      <c r="CG118" s="986"/>
      <c r="CH118" s="986"/>
      <c r="CI118" s="986"/>
      <c r="CJ118" s="986"/>
      <c r="CK118" s="1016"/>
      <c r="CL118" s="1017"/>
      <c r="CM118" s="987" t="s">
        <v>468</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124</v>
      </c>
      <c r="DH118" s="1030"/>
      <c r="DI118" s="1030"/>
      <c r="DJ118" s="1030"/>
      <c r="DK118" s="1031"/>
      <c r="DL118" s="1032" t="s">
        <v>440</v>
      </c>
      <c r="DM118" s="1030"/>
      <c r="DN118" s="1030"/>
      <c r="DO118" s="1030"/>
      <c r="DP118" s="1031"/>
      <c r="DQ118" s="1032" t="s">
        <v>447</v>
      </c>
      <c r="DR118" s="1030"/>
      <c r="DS118" s="1030"/>
      <c r="DT118" s="1030"/>
      <c r="DU118" s="1031"/>
      <c r="DV118" s="1033" t="s">
        <v>124</v>
      </c>
      <c r="DW118" s="1034"/>
      <c r="DX118" s="1034"/>
      <c r="DY118" s="1034"/>
      <c r="DZ118" s="1035"/>
    </row>
    <row r="119" spans="1:130" s="226" customFormat="1" ht="26.25" customHeight="1" x14ac:dyDescent="0.15">
      <c r="A119" s="1129" t="s">
        <v>438</v>
      </c>
      <c r="B119" s="1015"/>
      <c r="C119" s="994" t="s">
        <v>439</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447</v>
      </c>
      <c r="AB119" s="963"/>
      <c r="AC119" s="963"/>
      <c r="AD119" s="963"/>
      <c r="AE119" s="964"/>
      <c r="AF119" s="965" t="s">
        <v>124</v>
      </c>
      <c r="AG119" s="963"/>
      <c r="AH119" s="963"/>
      <c r="AI119" s="963"/>
      <c r="AJ119" s="964"/>
      <c r="AK119" s="965" t="s">
        <v>440</v>
      </c>
      <c r="AL119" s="963"/>
      <c r="AM119" s="963"/>
      <c r="AN119" s="963"/>
      <c r="AO119" s="964"/>
      <c r="AP119" s="966" t="s">
        <v>124</v>
      </c>
      <c r="AQ119" s="967"/>
      <c r="AR119" s="967"/>
      <c r="AS119" s="967"/>
      <c r="AT119" s="968"/>
      <c r="AU119" s="973"/>
      <c r="AV119" s="974"/>
      <c r="AW119" s="974"/>
      <c r="AX119" s="974"/>
      <c r="AY119" s="974"/>
      <c r="AZ119" s="257" t="s">
        <v>187</v>
      </c>
      <c r="BA119" s="257"/>
      <c r="BB119" s="257"/>
      <c r="BC119" s="257"/>
      <c r="BD119" s="257"/>
      <c r="BE119" s="257"/>
      <c r="BF119" s="257"/>
      <c r="BG119" s="257"/>
      <c r="BH119" s="257"/>
      <c r="BI119" s="257"/>
      <c r="BJ119" s="257"/>
      <c r="BK119" s="257"/>
      <c r="BL119" s="257"/>
      <c r="BM119" s="257"/>
      <c r="BN119" s="257"/>
      <c r="BO119" s="1046" t="s">
        <v>469</v>
      </c>
      <c r="BP119" s="1077"/>
      <c r="BQ119" s="1068">
        <v>34298497</v>
      </c>
      <c r="BR119" s="1069"/>
      <c r="BS119" s="1069"/>
      <c r="BT119" s="1069"/>
      <c r="BU119" s="1069"/>
      <c r="BV119" s="1069">
        <v>33084684</v>
      </c>
      <c r="BW119" s="1069"/>
      <c r="BX119" s="1069"/>
      <c r="BY119" s="1069"/>
      <c r="BZ119" s="1069"/>
      <c r="CA119" s="1069">
        <v>32869930</v>
      </c>
      <c r="CB119" s="1069"/>
      <c r="CC119" s="1069"/>
      <c r="CD119" s="1069"/>
      <c r="CE119" s="1069"/>
      <c r="CF119" s="1070"/>
      <c r="CG119" s="1071"/>
      <c r="CH119" s="1071"/>
      <c r="CI119" s="1071"/>
      <c r="CJ119" s="1072"/>
      <c r="CK119" s="1018"/>
      <c r="CL119" s="1019"/>
      <c r="CM119" s="1073" t="s">
        <v>470</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440</v>
      </c>
      <c r="DH119" s="1055"/>
      <c r="DI119" s="1055"/>
      <c r="DJ119" s="1055"/>
      <c r="DK119" s="1056"/>
      <c r="DL119" s="1054" t="s">
        <v>444</v>
      </c>
      <c r="DM119" s="1055"/>
      <c r="DN119" s="1055"/>
      <c r="DO119" s="1055"/>
      <c r="DP119" s="1056"/>
      <c r="DQ119" s="1054" t="s">
        <v>124</v>
      </c>
      <c r="DR119" s="1055"/>
      <c r="DS119" s="1055"/>
      <c r="DT119" s="1055"/>
      <c r="DU119" s="1056"/>
      <c r="DV119" s="1057" t="s">
        <v>440</v>
      </c>
      <c r="DW119" s="1058"/>
      <c r="DX119" s="1058"/>
      <c r="DY119" s="1058"/>
      <c r="DZ119" s="1059"/>
    </row>
    <row r="120" spans="1:130" s="226" customFormat="1" ht="26.25" customHeight="1" x14ac:dyDescent="0.15">
      <c r="A120" s="1130"/>
      <c r="B120" s="1017"/>
      <c r="C120" s="987" t="s">
        <v>445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124</v>
      </c>
      <c r="AB120" s="1030"/>
      <c r="AC120" s="1030"/>
      <c r="AD120" s="1030"/>
      <c r="AE120" s="1031"/>
      <c r="AF120" s="1032" t="s">
        <v>447</v>
      </c>
      <c r="AG120" s="1030"/>
      <c r="AH120" s="1030"/>
      <c r="AI120" s="1030"/>
      <c r="AJ120" s="1031"/>
      <c r="AK120" s="1032" t="s">
        <v>447</v>
      </c>
      <c r="AL120" s="1030"/>
      <c r="AM120" s="1030"/>
      <c r="AN120" s="1030"/>
      <c r="AO120" s="1031"/>
      <c r="AP120" s="1033" t="s">
        <v>440</v>
      </c>
      <c r="AQ120" s="1034"/>
      <c r="AR120" s="1034"/>
      <c r="AS120" s="1034"/>
      <c r="AT120" s="1035"/>
      <c r="AU120" s="1060" t="s">
        <v>471</v>
      </c>
      <c r="AV120" s="1061"/>
      <c r="AW120" s="1061"/>
      <c r="AX120" s="1061"/>
      <c r="AY120" s="1062"/>
      <c r="AZ120" s="1011" t="s">
        <v>472</v>
      </c>
      <c r="BA120" s="960"/>
      <c r="BB120" s="960"/>
      <c r="BC120" s="960"/>
      <c r="BD120" s="960"/>
      <c r="BE120" s="960"/>
      <c r="BF120" s="960"/>
      <c r="BG120" s="960"/>
      <c r="BH120" s="960"/>
      <c r="BI120" s="960"/>
      <c r="BJ120" s="960"/>
      <c r="BK120" s="960"/>
      <c r="BL120" s="960"/>
      <c r="BM120" s="960"/>
      <c r="BN120" s="960"/>
      <c r="BO120" s="960"/>
      <c r="BP120" s="961"/>
      <c r="BQ120" s="997">
        <v>12364654</v>
      </c>
      <c r="BR120" s="998"/>
      <c r="BS120" s="998"/>
      <c r="BT120" s="998"/>
      <c r="BU120" s="998"/>
      <c r="BV120" s="998">
        <v>13829183</v>
      </c>
      <c r="BW120" s="998"/>
      <c r="BX120" s="998"/>
      <c r="BY120" s="998"/>
      <c r="BZ120" s="998"/>
      <c r="CA120" s="998">
        <v>14567857</v>
      </c>
      <c r="CB120" s="998"/>
      <c r="CC120" s="998"/>
      <c r="CD120" s="998"/>
      <c r="CE120" s="998"/>
      <c r="CF120" s="1012">
        <v>112.6</v>
      </c>
      <c r="CG120" s="1013"/>
      <c r="CH120" s="1013"/>
      <c r="CI120" s="1013"/>
      <c r="CJ120" s="1013"/>
      <c r="CK120" s="1078" t="s">
        <v>473</v>
      </c>
      <c r="CL120" s="1079"/>
      <c r="CM120" s="1079"/>
      <c r="CN120" s="1079"/>
      <c r="CO120" s="1080"/>
      <c r="CP120" s="1086" t="s">
        <v>474</v>
      </c>
      <c r="CQ120" s="1087"/>
      <c r="CR120" s="1087"/>
      <c r="CS120" s="1087"/>
      <c r="CT120" s="1087"/>
      <c r="CU120" s="1087"/>
      <c r="CV120" s="1087"/>
      <c r="CW120" s="1087"/>
      <c r="CX120" s="1087"/>
      <c r="CY120" s="1087"/>
      <c r="CZ120" s="1087"/>
      <c r="DA120" s="1087"/>
      <c r="DB120" s="1087"/>
      <c r="DC120" s="1087"/>
      <c r="DD120" s="1087"/>
      <c r="DE120" s="1087"/>
      <c r="DF120" s="1088"/>
      <c r="DG120" s="997">
        <v>4657834</v>
      </c>
      <c r="DH120" s="998"/>
      <c r="DI120" s="998"/>
      <c r="DJ120" s="998"/>
      <c r="DK120" s="998"/>
      <c r="DL120" s="998">
        <v>4864244</v>
      </c>
      <c r="DM120" s="998"/>
      <c r="DN120" s="998"/>
      <c r="DO120" s="998"/>
      <c r="DP120" s="998"/>
      <c r="DQ120" s="998">
        <v>5892463</v>
      </c>
      <c r="DR120" s="998"/>
      <c r="DS120" s="998"/>
      <c r="DT120" s="998"/>
      <c r="DU120" s="998"/>
      <c r="DV120" s="999">
        <v>45.5</v>
      </c>
      <c r="DW120" s="999"/>
      <c r="DX120" s="999"/>
      <c r="DY120" s="999"/>
      <c r="DZ120" s="1000"/>
    </row>
    <row r="121" spans="1:130" s="226" customFormat="1" ht="26.25" customHeight="1" x14ac:dyDescent="0.15">
      <c r="A121" s="1130"/>
      <c r="B121" s="1017"/>
      <c r="C121" s="1038" t="s">
        <v>475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446</v>
      </c>
      <c r="AB121" s="1030"/>
      <c r="AC121" s="1030"/>
      <c r="AD121" s="1030"/>
      <c r="AE121" s="1031"/>
      <c r="AF121" s="1032" t="s">
        <v>124</v>
      </c>
      <c r="AG121" s="1030"/>
      <c r="AH121" s="1030"/>
      <c r="AI121" s="1030"/>
      <c r="AJ121" s="1031"/>
      <c r="AK121" s="1032" t="s">
        <v>440</v>
      </c>
      <c r="AL121" s="1030"/>
      <c r="AM121" s="1030"/>
      <c r="AN121" s="1030"/>
      <c r="AO121" s="1031"/>
      <c r="AP121" s="1033" t="s">
        <v>440</v>
      </c>
      <c r="AQ121" s="1034"/>
      <c r="AR121" s="1034"/>
      <c r="AS121" s="1034"/>
      <c r="AT121" s="1035"/>
      <c r="AU121" s="1063"/>
      <c r="AV121" s="1064"/>
      <c r="AW121" s="1064"/>
      <c r="AX121" s="1064"/>
      <c r="AY121" s="1065"/>
      <c r="AZ121" s="1020" t="s">
        <v>476</v>
      </c>
      <c r="BA121" s="1021"/>
      <c r="BB121" s="1021"/>
      <c r="BC121" s="1021"/>
      <c r="BD121" s="1021"/>
      <c r="BE121" s="1021"/>
      <c r="BF121" s="1021"/>
      <c r="BG121" s="1021"/>
      <c r="BH121" s="1021"/>
      <c r="BI121" s="1021"/>
      <c r="BJ121" s="1021"/>
      <c r="BK121" s="1021"/>
      <c r="BL121" s="1021"/>
      <c r="BM121" s="1021"/>
      <c r="BN121" s="1021"/>
      <c r="BO121" s="1021"/>
      <c r="BP121" s="1022"/>
      <c r="BQ121" s="990" t="s">
        <v>447</v>
      </c>
      <c r="BR121" s="991"/>
      <c r="BS121" s="991"/>
      <c r="BT121" s="991"/>
      <c r="BU121" s="991"/>
      <c r="BV121" s="991" t="s">
        <v>124</v>
      </c>
      <c r="BW121" s="991"/>
      <c r="BX121" s="991"/>
      <c r="BY121" s="991"/>
      <c r="BZ121" s="991"/>
      <c r="CA121" s="991" t="s">
        <v>446</v>
      </c>
      <c r="CB121" s="991"/>
      <c r="CC121" s="991"/>
      <c r="CD121" s="991"/>
      <c r="CE121" s="991"/>
      <c r="CF121" s="985" t="s">
        <v>124</v>
      </c>
      <c r="CG121" s="986"/>
      <c r="CH121" s="986"/>
      <c r="CI121" s="986"/>
      <c r="CJ121" s="986"/>
      <c r="CK121" s="1081"/>
      <c r="CL121" s="1082"/>
      <c r="CM121" s="1082"/>
      <c r="CN121" s="1082"/>
      <c r="CO121" s="1083"/>
      <c r="CP121" s="1091" t="s">
        <v>477</v>
      </c>
      <c r="CQ121" s="1092"/>
      <c r="CR121" s="1092"/>
      <c r="CS121" s="1092"/>
      <c r="CT121" s="1092"/>
      <c r="CU121" s="1092"/>
      <c r="CV121" s="1092"/>
      <c r="CW121" s="1092"/>
      <c r="CX121" s="1092"/>
      <c r="CY121" s="1092"/>
      <c r="CZ121" s="1092"/>
      <c r="DA121" s="1092"/>
      <c r="DB121" s="1092"/>
      <c r="DC121" s="1092"/>
      <c r="DD121" s="1092"/>
      <c r="DE121" s="1092"/>
      <c r="DF121" s="1093"/>
      <c r="DG121" s="990">
        <v>3422439</v>
      </c>
      <c r="DH121" s="991"/>
      <c r="DI121" s="991"/>
      <c r="DJ121" s="991"/>
      <c r="DK121" s="991"/>
      <c r="DL121" s="991">
        <v>3128849</v>
      </c>
      <c r="DM121" s="991"/>
      <c r="DN121" s="991"/>
      <c r="DO121" s="991"/>
      <c r="DP121" s="991"/>
      <c r="DQ121" s="991">
        <v>2865130</v>
      </c>
      <c r="DR121" s="991"/>
      <c r="DS121" s="991"/>
      <c r="DT121" s="991"/>
      <c r="DU121" s="991"/>
      <c r="DV121" s="992">
        <v>22.1</v>
      </c>
      <c r="DW121" s="992"/>
      <c r="DX121" s="992"/>
      <c r="DY121" s="992"/>
      <c r="DZ121" s="993"/>
    </row>
    <row r="122" spans="1:130" s="226" customFormat="1" ht="26.25" customHeight="1" x14ac:dyDescent="0.15">
      <c r="A122" s="1130"/>
      <c r="B122" s="1017"/>
      <c r="C122" s="987" t="s">
        <v>457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124</v>
      </c>
      <c r="AB122" s="1030"/>
      <c r="AC122" s="1030"/>
      <c r="AD122" s="1030"/>
      <c r="AE122" s="1031"/>
      <c r="AF122" s="1032" t="s">
        <v>440</v>
      </c>
      <c r="AG122" s="1030"/>
      <c r="AH122" s="1030"/>
      <c r="AI122" s="1030"/>
      <c r="AJ122" s="1031"/>
      <c r="AK122" s="1032" t="s">
        <v>447</v>
      </c>
      <c r="AL122" s="1030"/>
      <c r="AM122" s="1030"/>
      <c r="AN122" s="1030"/>
      <c r="AO122" s="1031"/>
      <c r="AP122" s="1033" t="s">
        <v>440</v>
      </c>
      <c r="AQ122" s="1034"/>
      <c r="AR122" s="1034"/>
      <c r="AS122" s="1034"/>
      <c r="AT122" s="1035"/>
      <c r="AU122" s="1063"/>
      <c r="AV122" s="1064"/>
      <c r="AW122" s="1064"/>
      <c r="AX122" s="1064"/>
      <c r="AY122" s="1065"/>
      <c r="AZ122" s="1045" t="s">
        <v>478</v>
      </c>
      <c r="BA122" s="1036"/>
      <c r="BB122" s="1036"/>
      <c r="BC122" s="1036"/>
      <c r="BD122" s="1036"/>
      <c r="BE122" s="1036"/>
      <c r="BF122" s="1036"/>
      <c r="BG122" s="1036"/>
      <c r="BH122" s="1036"/>
      <c r="BI122" s="1036"/>
      <c r="BJ122" s="1036"/>
      <c r="BK122" s="1036"/>
      <c r="BL122" s="1036"/>
      <c r="BM122" s="1036"/>
      <c r="BN122" s="1036"/>
      <c r="BO122" s="1036"/>
      <c r="BP122" s="1037"/>
      <c r="BQ122" s="1068">
        <v>24688111</v>
      </c>
      <c r="BR122" s="1069"/>
      <c r="BS122" s="1069"/>
      <c r="BT122" s="1069"/>
      <c r="BU122" s="1069"/>
      <c r="BV122" s="1069">
        <v>24106880</v>
      </c>
      <c r="BW122" s="1069"/>
      <c r="BX122" s="1069"/>
      <c r="BY122" s="1069"/>
      <c r="BZ122" s="1069"/>
      <c r="CA122" s="1069">
        <v>23603545</v>
      </c>
      <c r="CB122" s="1069"/>
      <c r="CC122" s="1069"/>
      <c r="CD122" s="1069"/>
      <c r="CE122" s="1069"/>
      <c r="CF122" s="1089">
        <v>182.4</v>
      </c>
      <c r="CG122" s="1090"/>
      <c r="CH122" s="1090"/>
      <c r="CI122" s="1090"/>
      <c r="CJ122" s="1090"/>
      <c r="CK122" s="1081"/>
      <c r="CL122" s="1082"/>
      <c r="CM122" s="1082"/>
      <c r="CN122" s="1082"/>
      <c r="CO122" s="1083"/>
      <c r="CP122" s="1091" t="s">
        <v>479</v>
      </c>
      <c r="CQ122" s="1092"/>
      <c r="CR122" s="1092"/>
      <c r="CS122" s="1092"/>
      <c r="CT122" s="1092"/>
      <c r="CU122" s="1092"/>
      <c r="CV122" s="1092"/>
      <c r="CW122" s="1092"/>
      <c r="CX122" s="1092"/>
      <c r="CY122" s="1092"/>
      <c r="CZ122" s="1092"/>
      <c r="DA122" s="1092"/>
      <c r="DB122" s="1092"/>
      <c r="DC122" s="1092"/>
      <c r="DD122" s="1092"/>
      <c r="DE122" s="1092"/>
      <c r="DF122" s="1093"/>
      <c r="DG122" s="990">
        <v>18698</v>
      </c>
      <c r="DH122" s="991"/>
      <c r="DI122" s="991"/>
      <c r="DJ122" s="991"/>
      <c r="DK122" s="991"/>
      <c r="DL122" s="991">
        <v>15555</v>
      </c>
      <c r="DM122" s="991"/>
      <c r="DN122" s="991"/>
      <c r="DO122" s="991"/>
      <c r="DP122" s="991"/>
      <c r="DQ122" s="991">
        <v>4407</v>
      </c>
      <c r="DR122" s="991"/>
      <c r="DS122" s="991"/>
      <c r="DT122" s="991"/>
      <c r="DU122" s="991"/>
      <c r="DV122" s="992">
        <v>0</v>
      </c>
      <c r="DW122" s="992"/>
      <c r="DX122" s="992"/>
      <c r="DY122" s="992"/>
      <c r="DZ122" s="993"/>
    </row>
    <row r="123" spans="1:130" s="226" customFormat="1" ht="26.25" customHeight="1" x14ac:dyDescent="0.15">
      <c r="A123" s="1130"/>
      <c r="B123" s="1017"/>
      <c r="C123" s="987" t="s">
        <v>463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124</v>
      </c>
      <c r="AB123" s="1030"/>
      <c r="AC123" s="1030"/>
      <c r="AD123" s="1030"/>
      <c r="AE123" s="1031"/>
      <c r="AF123" s="1032" t="s">
        <v>446</v>
      </c>
      <c r="AG123" s="1030"/>
      <c r="AH123" s="1030"/>
      <c r="AI123" s="1030"/>
      <c r="AJ123" s="1031"/>
      <c r="AK123" s="1032" t="s">
        <v>440</v>
      </c>
      <c r="AL123" s="1030"/>
      <c r="AM123" s="1030"/>
      <c r="AN123" s="1030"/>
      <c r="AO123" s="1031"/>
      <c r="AP123" s="1033" t="s">
        <v>440</v>
      </c>
      <c r="AQ123" s="1034"/>
      <c r="AR123" s="1034"/>
      <c r="AS123" s="1034"/>
      <c r="AT123" s="1035"/>
      <c r="AU123" s="1066"/>
      <c r="AV123" s="1067"/>
      <c r="AW123" s="1067"/>
      <c r="AX123" s="1067"/>
      <c r="AY123" s="1067"/>
      <c r="AZ123" s="257" t="s">
        <v>187</v>
      </c>
      <c r="BA123" s="257"/>
      <c r="BB123" s="257"/>
      <c r="BC123" s="257"/>
      <c r="BD123" s="257"/>
      <c r="BE123" s="257"/>
      <c r="BF123" s="257"/>
      <c r="BG123" s="257"/>
      <c r="BH123" s="257"/>
      <c r="BI123" s="257"/>
      <c r="BJ123" s="257"/>
      <c r="BK123" s="257"/>
      <c r="BL123" s="257"/>
      <c r="BM123" s="257"/>
      <c r="BN123" s="257"/>
      <c r="BO123" s="1046" t="s">
        <v>480</v>
      </c>
      <c r="BP123" s="1077"/>
      <c r="BQ123" s="1136">
        <v>37052765</v>
      </c>
      <c r="BR123" s="1137"/>
      <c r="BS123" s="1137"/>
      <c r="BT123" s="1137"/>
      <c r="BU123" s="1137"/>
      <c r="BV123" s="1137">
        <v>37936063</v>
      </c>
      <c r="BW123" s="1137"/>
      <c r="BX123" s="1137"/>
      <c r="BY123" s="1137"/>
      <c r="BZ123" s="1137"/>
      <c r="CA123" s="1137">
        <v>38171402</v>
      </c>
      <c r="CB123" s="1137"/>
      <c r="CC123" s="1137"/>
      <c r="CD123" s="1137"/>
      <c r="CE123" s="1137"/>
      <c r="CF123" s="1070"/>
      <c r="CG123" s="1071"/>
      <c r="CH123" s="1071"/>
      <c r="CI123" s="1071"/>
      <c r="CJ123" s="1072"/>
      <c r="CK123" s="1081"/>
      <c r="CL123" s="1082"/>
      <c r="CM123" s="1082"/>
      <c r="CN123" s="1082"/>
      <c r="CO123" s="1083"/>
      <c r="CP123" s="1091" t="s">
        <v>481</v>
      </c>
      <c r="CQ123" s="1092"/>
      <c r="CR123" s="1092"/>
      <c r="CS123" s="1092"/>
      <c r="CT123" s="1092"/>
      <c r="CU123" s="1092"/>
      <c r="CV123" s="1092"/>
      <c r="CW123" s="1092"/>
      <c r="CX123" s="1092"/>
      <c r="CY123" s="1092"/>
      <c r="CZ123" s="1092"/>
      <c r="DA123" s="1092"/>
      <c r="DB123" s="1092"/>
      <c r="DC123" s="1092"/>
      <c r="DD123" s="1092"/>
      <c r="DE123" s="1092"/>
      <c r="DF123" s="1093"/>
      <c r="DG123" s="1029" t="s">
        <v>124</v>
      </c>
      <c r="DH123" s="1030"/>
      <c r="DI123" s="1030"/>
      <c r="DJ123" s="1030"/>
      <c r="DK123" s="1031"/>
      <c r="DL123" s="1032" t="s">
        <v>124</v>
      </c>
      <c r="DM123" s="1030"/>
      <c r="DN123" s="1030"/>
      <c r="DO123" s="1030"/>
      <c r="DP123" s="1031"/>
      <c r="DQ123" s="1032" t="s">
        <v>124</v>
      </c>
      <c r="DR123" s="1030"/>
      <c r="DS123" s="1030"/>
      <c r="DT123" s="1030"/>
      <c r="DU123" s="1031"/>
      <c r="DV123" s="1033" t="s">
        <v>444</v>
      </c>
      <c r="DW123" s="1034"/>
      <c r="DX123" s="1034"/>
      <c r="DY123" s="1034"/>
      <c r="DZ123" s="1035"/>
    </row>
    <row r="124" spans="1:130" s="226" customFormat="1" ht="26.25" customHeight="1" thickBot="1" x14ac:dyDescent="0.2">
      <c r="A124" s="1130"/>
      <c r="B124" s="1017"/>
      <c r="C124" s="987" t="s">
        <v>466</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124</v>
      </c>
      <c r="AB124" s="1030"/>
      <c r="AC124" s="1030"/>
      <c r="AD124" s="1030"/>
      <c r="AE124" s="1031"/>
      <c r="AF124" s="1032" t="s">
        <v>124</v>
      </c>
      <c r="AG124" s="1030"/>
      <c r="AH124" s="1030"/>
      <c r="AI124" s="1030"/>
      <c r="AJ124" s="1031"/>
      <c r="AK124" s="1032" t="s">
        <v>124</v>
      </c>
      <c r="AL124" s="1030"/>
      <c r="AM124" s="1030"/>
      <c r="AN124" s="1030"/>
      <c r="AO124" s="1031"/>
      <c r="AP124" s="1033" t="s">
        <v>446</v>
      </c>
      <c r="AQ124" s="1034"/>
      <c r="AR124" s="1034"/>
      <c r="AS124" s="1034"/>
      <c r="AT124" s="1035"/>
      <c r="AU124" s="1132" t="s">
        <v>482</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124</v>
      </c>
      <c r="BR124" s="1099"/>
      <c r="BS124" s="1099"/>
      <c r="BT124" s="1099"/>
      <c r="BU124" s="1099"/>
      <c r="BV124" s="1099" t="s">
        <v>446</v>
      </c>
      <c r="BW124" s="1099"/>
      <c r="BX124" s="1099"/>
      <c r="BY124" s="1099"/>
      <c r="BZ124" s="1099"/>
      <c r="CA124" s="1099" t="s">
        <v>124</v>
      </c>
      <c r="CB124" s="1099"/>
      <c r="CC124" s="1099"/>
      <c r="CD124" s="1099"/>
      <c r="CE124" s="1099"/>
      <c r="CF124" s="1100"/>
      <c r="CG124" s="1101"/>
      <c r="CH124" s="1101"/>
      <c r="CI124" s="1101"/>
      <c r="CJ124" s="1102"/>
      <c r="CK124" s="1084"/>
      <c r="CL124" s="1084"/>
      <c r="CM124" s="1084"/>
      <c r="CN124" s="1084"/>
      <c r="CO124" s="1085"/>
      <c r="CP124" s="1091" t="s">
        <v>483</v>
      </c>
      <c r="CQ124" s="1092"/>
      <c r="CR124" s="1092"/>
      <c r="CS124" s="1092"/>
      <c r="CT124" s="1092"/>
      <c r="CU124" s="1092"/>
      <c r="CV124" s="1092"/>
      <c r="CW124" s="1092"/>
      <c r="CX124" s="1092"/>
      <c r="CY124" s="1092"/>
      <c r="CZ124" s="1092"/>
      <c r="DA124" s="1092"/>
      <c r="DB124" s="1092"/>
      <c r="DC124" s="1092"/>
      <c r="DD124" s="1092"/>
      <c r="DE124" s="1092"/>
      <c r="DF124" s="1093"/>
      <c r="DG124" s="1076" t="s">
        <v>440</v>
      </c>
      <c r="DH124" s="1055"/>
      <c r="DI124" s="1055"/>
      <c r="DJ124" s="1055"/>
      <c r="DK124" s="1056"/>
      <c r="DL124" s="1054" t="s">
        <v>440</v>
      </c>
      <c r="DM124" s="1055"/>
      <c r="DN124" s="1055"/>
      <c r="DO124" s="1055"/>
      <c r="DP124" s="1056"/>
      <c r="DQ124" s="1054" t="s">
        <v>124</v>
      </c>
      <c r="DR124" s="1055"/>
      <c r="DS124" s="1055"/>
      <c r="DT124" s="1055"/>
      <c r="DU124" s="1056"/>
      <c r="DV124" s="1057" t="s">
        <v>440</v>
      </c>
      <c r="DW124" s="1058"/>
      <c r="DX124" s="1058"/>
      <c r="DY124" s="1058"/>
      <c r="DZ124" s="1059"/>
    </row>
    <row r="125" spans="1:130" s="226" customFormat="1" ht="26.25" customHeight="1" x14ac:dyDescent="0.15">
      <c r="A125" s="1130"/>
      <c r="B125" s="1017"/>
      <c r="C125" s="987" t="s">
        <v>468</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124</v>
      </c>
      <c r="AB125" s="1030"/>
      <c r="AC125" s="1030"/>
      <c r="AD125" s="1030"/>
      <c r="AE125" s="1031"/>
      <c r="AF125" s="1032" t="s">
        <v>124</v>
      </c>
      <c r="AG125" s="1030"/>
      <c r="AH125" s="1030"/>
      <c r="AI125" s="1030"/>
      <c r="AJ125" s="1031"/>
      <c r="AK125" s="1032" t="s">
        <v>444</v>
      </c>
      <c r="AL125" s="1030"/>
      <c r="AM125" s="1030"/>
      <c r="AN125" s="1030"/>
      <c r="AO125" s="1031"/>
      <c r="AP125" s="1033" t="s">
        <v>484</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485</v>
      </c>
      <c r="CL125" s="1079"/>
      <c r="CM125" s="1079"/>
      <c r="CN125" s="1079"/>
      <c r="CO125" s="1080"/>
      <c r="CP125" s="1011" t="s">
        <v>486</v>
      </c>
      <c r="CQ125" s="960"/>
      <c r="CR125" s="960"/>
      <c r="CS125" s="960"/>
      <c r="CT125" s="960"/>
      <c r="CU125" s="960"/>
      <c r="CV125" s="960"/>
      <c r="CW125" s="960"/>
      <c r="CX125" s="960"/>
      <c r="CY125" s="960"/>
      <c r="CZ125" s="960"/>
      <c r="DA125" s="960"/>
      <c r="DB125" s="960"/>
      <c r="DC125" s="960"/>
      <c r="DD125" s="960"/>
      <c r="DE125" s="960"/>
      <c r="DF125" s="961"/>
      <c r="DG125" s="997" t="s">
        <v>440</v>
      </c>
      <c r="DH125" s="998"/>
      <c r="DI125" s="998"/>
      <c r="DJ125" s="998"/>
      <c r="DK125" s="998"/>
      <c r="DL125" s="998" t="s">
        <v>444</v>
      </c>
      <c r="DM125" s="998"/>
      <c r="DN125" s="998"/>
      <c r="DO125" s="998"/>
      <c r="DP125" s="998"/>
      <c r="DQ125" s="998" t="s">
        <v>440</v>
      </c>
      <c r="DR125" s="998"/>
      <c r="DS125" s="998"/>
      <c r="DT125" s="998"/>
      <c r="DU125" s="998"/>
      <c r="DV125" s="999" t="s">
        <v>444</v>
      </c>
      <c r="DW125" s="999"/>
      <c r="DX125" s="999"/>
      <c r="DY125" s="999"/>
      <c r="DZ125" s="1000"/>
    </row>
    <row r="126" spans="1:130" s="226" customFormat="1" ht="26.25" customHeight="1" thickBot="1" x14ac:dyDescent="0.2">
      <c r="A126" s="1130"/>
      <c r="B126" s="1017"/>
      <c r="C126" s="987" t="s">
        <v>470</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124</v>
      </c>
      <c r="AB126" s="1030"/>
      <c r="AC126" s="1030"/>
      <c r="AD126" s="1030"/>
      <c r="AE126" s="1031"/>
      <c r="AF126" s="1032" t="s">
        <v>444</v>
      </c>
      <c r="AG126" s="1030"/>
      <c r="AH126" s="1030"/>
      <c r="AI126" s="1030"/>
      <c r="AJ126" s="1031"/>
      <c r="AK126" s="1032" t="s">
        <v>484</v>
      </c>
      <c r="AL126" s="1030"/>
      <c r="AM126" s="1030"/>
      <c r="AN126" s="1030"/>
      <c r="AO126" s="1031"/>
      <c r="AP126" s="1033" t="s">
        <v>440</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487</v>
      </c>
      <c r="CQ126" s="1021"/>
      <c r="CR126" s="1021"/>
      <c r="CS126" s="1021"/>
      <c r="CT126" s="1021"/>
      <c r="CU126" s="1021"/>
      <c r="CV126" s="1021"/>
      <c r="CW126" s="1021"/>
      <c r="CX126" s="1021"/>
      <c r="CY126" s="1021"/>
      <c r="CZ126" s="1021"/>
      <c r="DA126" s="1021"/>
      <c r="DB126" s="1021"/>
      <c r="DC126" s="1021"/>
      <c r="DD126" s="1021"/>
      <c r="DE126" s="1021"/>
      <c r="DF126" s="1022"/>
      <c r="DG126" s="990" t="s">
        <v>488</v>
      </c>
      <c r="DH126" s="991"/>
      <c r="DI126" s="991"/>
      <c r="DJ126" s="991"/>
      <c r="DK126" s="991"/>
      <c r="DL126" s="991" t="s">
        <v>124</v>
      </c>
      <c r="DM126" s="991"/>
      <c r="DN126" s="991"/>
      <c r="DO126" s="991"/>
      <c r="DP126" s="991"/>
      <c r="DQ126" s="991" t="s">
        <v>124</v>
      </c>
      <c r="DR126" s="991"/>
      <c r="DS126" s="991"/>
      <c r="DT126" s="991"/>
      <c r="DU126" s="991"/>
      <c r="DV126" s="992" t="s">
        <v>484</v>
      </c>
      <c r="DW126" s="992"/>
      <c r="DX126" s="992"/>
      <c r="DY126" s="992"/>
      <c r="DZ126" s="993"/>
    </row>
    <row r="127" spans="1:130" s="226" customFormat="1" ht="26.25" customHeight="1" x14ac:dyDescent="0.15">
      <c r="A127" s="1131"/>
      <c r="B127" s="1019"/>
      <c r="C127" s="1073" t="s">
        <v>489</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124</v>
      </c>
      <c r="AB127" s="1030"/>
      <c r="AC127" s="1030"/>
      <c r="AD127" s="1030"/>
      <c r="AE127" s="1031"/>
      <c r="AF127" s="1032" t="s">
        <v>444</v>
      </c>
      <c r="AG127" s="1030"/>
      <c r="AH127" s="1030"/>
      <c r="AI127" s="1030"/>
      <c r="AJ127" s="1031"/>
      <c r="AK127" s="1032" t="s">
        <v>440</v>
      </c>
      <c r="AL127" s="1030"/>
      <c r="AM127" s="1030"/>
      <c r="AN127" s="1030"/>
      <c r="AO127" s="1031"/>
      <c r="AP127" s="1033" t="s">
        <v>440</v>
      </c>
      <c r="AQ127" s="1034"/>
      <c r="AR127" s="1034"/>
      <c r="AS127" s="1034"/>
      <c r="AT127" s="1035"/>
      <c r="AU127" s="262"/>
      <c r="AV127" s="262"/>
      <c r="AW127" s="262"/>
      <c r="AX127" s="1103" t="s">
        <v>490</v>
      </c>
      <c r="AY127" s="1104"/>
      <c r="AZ127" s="1104"/>
      <c r="BA127" s="1104"/>
      <c r="BB127" s="1104"/>
      <c r="BC127" s="1104"/>
      <c r="BD127" s="1104"/>
      <c r="BE127" s="1105"/>
      <c r="BF127" s="1106" t="s">
        <v>491</v>
      </c>
      <c r="BG127" s="1104"/>
      <c r="BH127" s="1104"/>
      <c r="BI127" s="1104"/>
      <c r="BJ127" s="1104"/>
      <c r="BK127" s="1104"/>
      <c r="BL127" s="1105"/>
      <c r="BM127" s="1106" t="s">
        <v>492</v>
      </c>
      <c r="BN127" s="1104"/>
      <c r="BO127" s="1104"/>
      <c r="BP127" s="1104"/>
      <c r="BQ127" s="1104"/>
      <c r="BR127" s="1104"/>
      <c r="BS127" s="1105"/>
      <c r="BT127" s="1106" t="s">
        <v>493</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494</v>
      </c>
      <c r="CQ127" s="1021"/>
      <c r="CR127" s="1021"/>
      <c r="CS127" s="1021"/>
      <c r="CT127" s="1021"/>
      <c r="CU127" s="1021"/>
      <c r="CV127" s="1021"/>
      <c r="CW127" s="1021"/>
      <c r="CX127" s="1021"/>
      <c r="CY127" s="1021"/>
      <c r="CZ127" s="1021"/>
      <c r="DA127" s="1021"/>
      <c r="DB127" s="1021"/>
      <c r="DC127" s="1021"/>
      <c r="DD127" s="1021"/>
      <c r="DE127" s="1021"/>
      <c r="DF127" s="1022"/>
      <c r="DG127" s="990" t="s">
        <v>446</v>
      </c>
      <c r="DH127" s="991"/>
      <c r="DI127" s="991"/>
      <c r="DJ127" s="991"/>
      <c r="DK127" s="991"/>
      <c r="DL127" s="991" t="s">
        <v>124</v>
      </c>
      <c r="DM127" s="991"/>
      <c r="DN127" s="991"/>
      <c r="DO127" s="991"/>
      <c r="DP127" s="991"/>
      <c r="DQ127" s="991" t="s">
        <v>440</v>
      </c>
      <c r="DR127" s="991"/>
      <c r="DS127" s="991"/>
      <c r="DT127" s="991"/>
      <c r="DU127" s="991"/>
      <c r="DV127" s="992" t="s">
        <v>124</v>
      </c>
      <c r="DW127" s="992"/>
      <c r="DX127" s="992"/>
      <c r="DY127" s="992"/>
      <c r="DZ127" s="993"/>
    </row>
    <row r="128" spans="1:130" s="226" customFormat="1" ht="26.25" customHeight="1" thickBot="1" x14ac:dyDescent="0.2">
      <c r="A128" s="1114" t="s">
        <v>495</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496</v>
      </c>
      <c r="X128" s="1116"/>
      <c r="Y128" s="1116"/>
      <c r="Z128" s="1117"/>
      <c r="AA128" s="1118" t="s">
        <v>484</v>
      </c>
      <c r="AB128" s="1119"/>
      <c r="AC128" s="1119"/>
      <c r="AD128" s="1119"/>
      <c r="AE128" s="1120"/>
      <c r="AF128" s="1121" t="s">
        <v>444</v>
      </c>
      <c r="AG128" s="1119"/>
      <c r="AH128" s="1119"/>
      <c r="AI128" s="1119"/>
      <c r="AJ128" s="1120"/>
      <c r="AK128" s="1121" t="s">
        <v>440</v>
      </c>
      <c r="AL128" s="1119"/>
      <c r="AM128" s="1119"/>
      <c r="AN128" s="1119"/>
      <c r="AO128" s="1120"/>
      <c r="AP128" s="1122"/>
      <c r="AQ128" s="1123"/>
      <c r="AR128" s="1123"/>
      <c r="AS128" s="1123"/>
      <c r="AT128" s="1124"/>
      <c r="AU128" s="262"/>
      <c r="AV128" s="262"/>
      <c r="AW128" s="262"/>
      <c r="AX128" s="959" t="s">
        <v>497</v>
      </c>
      <c r="AY128" s="960"/>
      <c r="AZ128" s="960"/>
      <c r="BA128" s="960"/>
      <c r="BB128" s="960"/>
      <c r="BC128" s="960"/>
      <c r="BD128" s="960"/>
      <c r="BE128" s="961"/>
      <c r="BF128" s="1125" t="s">
        <v>488</v>
      </c>
      <c r="BG128" s="1126"/>
      <c r="BH128" s="1126"/>
      <c r="BI128" s="1126"/>
      <c r="BJ128" s="1126"/>
      <c r="BK128" s="1126"/>
      <c r="BL128" s="1127"/>
      <c r="BM128" s="1125">
        <v>12.77</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498</v>
      </c>
      <c r="CQ128" s="1108"/>
      <c r="CR128" s="1108"/>
      <c r="CS128" s="1108"/>
      <c r="CT128" s="1108"/>
      <c r="CU128" s="1108"/>
      <c r="CV128" s="1108"/>
      <c r="CW128" s="1108"/>
      <c r="CX128" s="1108"/>
      <c r="CY128" s="1108"/>
      <c r="CZ128" s="1108"/>
      <c r="DA128" s="1108"/>
      <c r="DB128" s="1108"/>
      <c r="DC128" s="1108"/>
      <c r="DD128" s="1108"/>
      <c r="DE128" s="1108"/>
      <c r="DF128" s="1109"/>
      <c r="DG128" s="1110" t="s">
        <v>488</v>
      </c>
      <c r="DH128" s="1111"/>
      <c r="DI128" s="1111"/>
      <c r="DJ128" s="1111"/>
      <c r="DK128" s="1111"/>
      <c r="DL128" s="1111" t="s">
        <v>440</v>
      </c>
      <c r="DM128" s="1111"/>
      <c r="DN128" s="1111"/>
      <c r="DO128" s="1111"/>
      <c r="DP128" s="1111"/>
      <c r="DQ128" s="1111" t="s">
        <v>440</v>
      </c>
      <c r="DR128" s="1111"/>
      <c r="DS128" s="1111"/>
      <c r="DT128" s="1111"/>
      <c r="DU128" s="1111"/>
      <c r="DV128" s="1112" t="s">
        <v>446</v>
      </c>
      <c r="DW128" s="1112"/>
      <c r="DX128" s="1112"/>
      <c r="DY128" s="1112"/>
      <c r="DZ128" s="1113"/>
    </row>
    <row r="129" spans="1:131" s="226" customFormat="1" ht="26.25" customHeight="1" x14ac:dyDescent="0.15">
      <c r="A129" s="1001" t="s">
        <v>102</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499</v>
      </c>
      <c r="X129" s="1145"/>
      <c r="Y129" s="1145"/>
      <c r="Z129" s="1146"/>
      <c r="AA129" s="1029">
        <v>15446253</v>
      </c>
      <c r="AB129" s="1030"/>
      <c r="AC129" s="1030"/>
      <c r="AD129" s="1030"/>
      <c r="AE129" s="1031"/>
      <c r="AF129" s="1032">
        <v>15272083</v>
      </c>
      <c r="AG129" s="1030"/>
      <c r="AH129" s="1030"/>
      <c r="AI129" s="1030"/>
      <c r="AJ129" s="1031"/>
      <c r="AK129" s="1032">
        <v>15111786</v>
      </c>
      <c r="AL129" s="1030"/>
      <c r="AM129" s="1030"/>
      <c r="AN129" s="1030"/>
      <c r="AO129" s="1031"/>
      <c r="AP129" s="1147"/>
      <c r="AQ129" s="1148"/>
      <c r="AR129" s="1148"/>
      <c r="AS129" s="1148"/>
      <c r="AT129" s="1149"/>
      <c r="AU129" s="264"/>
      <c r="AV129" s="264"/>
      <c r="AW129" s="264"/>
      <c r="AX129" s="1138" t="s">
        <v>500</v>
      </c>
      <c r="AY129" s="1021"/>
      <c r="AZ129" s="1021"/>
      <c r="BA129" s="1021"/>
      <c r="BB129" s="1021"/>
      <c r="BC129" s="1021"/>
      <c r="BD129" s="1021"/>
      <c r="BE129" s="1022"/>
      <c r="BF129" s="1139" t="s">
        <v>124</v>
      </c>
      <c r="BG129" s="1140"/>
      <c r="BH129" s="1140"/>
      <c r="BI129" s="1140"/>
      <c r="BJ129" s="1140"/>
      <c r="BK129" s="1140"/>
      <c r="BL129" s="1141"/>
      <c r="BM129" s="1139">
        <v>17.77</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501</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502</v>
      </c>
      <c r="X130" s="1145"/>
      <c r="Y130" s="1145"/>
      <c r="Z130" s="1146"/>
      <c r="AA130" s="1029">
        <v>2132895</v>
      </c>
      <c r="AB130" s="1030"/>
      <c r="AC130" s="1030"/>
      <c r="AD130" s="1030"/>
      <c r="AE130" s="1031"/>
      <c r="AF130" s="1032">
        <v>2204430</v>
      </c>
      <c r="AG130" s="1030"/>
      <c r="AH130" s="1030"/>
      <c r="AI130" s="1030"/>
      <c r="AJ130" s="1031"/>
      <c r="AK130" s="1032">
        <v>2170706</v>
      </c>
      <c r="AL130" s="1030"/>
      <c r="AM130" s="1030"/>
      <c r="AN130" s="1030"/>
      <c r="AO130" s="1031"/>
      <c r="AP130" s="1147"/>
      <c r="AQ130" s="1148"/>
      <c r="AR130" s="1148"/>
      <c r="AS130" s="1148"/>
      <c r="AT130" s="1149"/>
      <c r="AU130" s="264"/>
      <c r="AV130" s="264"/>
      <c r="AW130" s="264"/>
      <c r="AX130" s="1138" t="s">
        <v>503</v>
      </c>
      <c r="AY130" s="1021"/>
      <c r="AZ130" s="1021"/>
      <c r="BA130" s="1021"/>
      <c r="BB130" s="1021"/>
      <c r="BC130" s="1021"/>
      <c r="BD130" s="1021"/>
      <c r="BE130" s="1022"/>
      <c r="BF130" s="1175">
        <v>4</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504</v>
      </c>
      <c r="X131" s="1183"/>
      <c r="Y131" s="1183"/>
      <c r="Z131" s="1184"/>
      <c r="AA131" s="1076">
        <v>13313358</v>
      </c>
      <c r="AB131" s="1055"/>
      <c r="AC131" s="1055"/>
      <c r="AD131" s="1055"/>
      <c r="AE131" s="1056"/>
      <c r="AF131" s="1054">
        <v>13067653</v>
      </c>
      <c r="AG131" s="1055"/>
      <c r="AH131" s="1055"/>
      <c r="AI131" s="1055"/>
      <c r="AJ131" s="1056"/>
      <c r="AK131" s="1054">
        <v>12941080</v>
      </c>
      <c r="AL131" s="1055"/>
      <c r="AM131" s="1055"/>
      <c r="AN131" s="1055"/>
      <c r="AO131" s="1056"/>
      <c r="AP131" s="1185"/>
      <c r="AQ131" s="1186"/>
      <c r="AR131" s="1186"/>
      <c r="AS131" s="1186"/>
      <c r="AT131" s="1187"/>
      <c r="AU131" s="264"/>
      <c r="AV131" s="264"/>
      <c r="AW131" s="264"/>
      <c r="AX131" s="1157" t="s">
        <v>505</v>
      </c>
      <c r="AY131" s="1108"/>
      <c r="AZ131" s="1108"/>
      <c r="BA131" s="1108"/>
      <c r="BB131" s="1108"/>
      <c r="BC131" s="1108"/>
      <c r="BD131" s="1108"/>
      <c r="BE131" s="1109"/>
      <c r="BF131" s="1158" t="s">
        <v>440</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506</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507</v>
      </c>
      <c r="W132" s="1168"/>
      <c r="X132" s="1168"/>
      <c r="Y132" s="1168"/>
      <c r="Z132" s="1169"/>
      <c r="AA132" s="1170">
        <v>3.975766294</v>
      </c>
      <c r="AB132" s="1171"/>
      <c r="AC132" s="1171"/>
      <c r="AD132" s="1171"/>
      <c r="AE132" s="1172"/>
      <c r="AF132" s="1173">
        <v>3.8969660429999999</v>
      </c>
      <c r="AG132" s="1171"/>
      <c r="AH132" s="1171"/>
      <c r="AI132" s="1171"/>
      <c r="AJ132" s="1172"/>
      <c r="AK132" s="1173">
        <v>4.3300868240000003</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508</v>
      </c>
      <c r="W133" s="1151"/>
      <c r="X133" s="1151"/>
      <c r="Y133" s="1151"/>
      <c r="Z133" s="1152"/>
      <c r="AA133" s="1153">
        <v>4.4000000000000004</v>
      </c>
      <c r="AB133" s="1154"/>
      <c r="AC133" s="1154"/>
      <c r="AD133" s="1154"/>
      <c r="AE133" s="1155"/>
      <c r="AF133" s="1153">
        <v>4</v>
      </c>
      <c r="AG133" s="1154"/>
      <c r="AH133" s="1154"/>
      <c r="AI133" s="1154"/>
      <c r="AJ133" s="1155"/>
      <c r="AK133" s="1153">
        <v>4</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1NvOgic/SviMHOg965LyNSC+NjZJ0KR+JSJYqnRvBcc4kA+FlxWRZIgHPdi0fLcFjyTzFN7bOGJhPjbtrPUDg==" saltValue="igFHPCJFIYZbMPUTx3nN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LYRkyKBbkzuzt9ylo8p+pNZzeM4eOL8Mv4OHww74I9fduF0Bf7jr+6XJK4CkTS0n0RlLX1kjwUJHkSSEBijKQ==" saltValue="o/+EBEssUP1dRiC2h15i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uSnqbiB089nHbdlwR5L6JR5KVSUABZcos0gIFidoR8uhrGB4chZC0U+Vj5pKi4qPa1wiAPbpasI5RVuq6cSJw==" saltValue="OZJkwXiCfZBe7iCest49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512</v>
      </c>
      <c r="AP7" s="283"/>
      <c r="AQ7" s="284" t="s">
        <v>513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514</v>
      </c>
      <c r="AQ8" s="290" t="s">
        <v>515</v>
      </c>
      <c r="AR8" s="291" t="s">
        <v>516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517</v>
      </c>
      <c r="AL9" s="1194"/>
      <c r="AM9" s="1194"/>
      <c r="AN9" s="1195"/>
      <c r="AO9" s="292">
        <v>3517486</v>
      </c>
      <c r="AP9" s="292">
        <v>55137</v>
      </c>
      <c r="AQ9" s="293">
        <v>72828</v>
      </c>
      <c r="AR9" s="294">
        <v>-24.3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518</v>
      </c>
      <c r="AL10" s="1194"/>
      <c r="AM10" s="1194"/>
      <c r="AN10" s="1195"/>
      <c r="AO10" s="295">
        <v>99075</v>
      </c>
      <c r="AP10" s="295">
        <v>1553</v>
      </c>
      <c r="AQ10" s="296">
        <v>5865</v>
      </c>
      <c r="AR10" s="297">
        <v>-73.5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519</v>
      </c>
      <c r="AL11" s="1194"/>
      <c r="AM11" s="1194"/>
      <c r="AN11" s="1195"/>
      <c r="AO11" s="295">
        <v>73867</v>
      </c>
      <c r="AP11" s="295">
        <v>1158</v>
      </c>
      <c r="AQ11" s="296">
        <v>5145</v>
      </c>
      <c r="AR11" s="297">
        <v>-77.5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520</v>
      </c>
      <c r="AL12" s="1194"/>
      <c r="AM12" s="1194"/>
      <c r="AN12" s="1195"/>
      <c r="AO12" s="295">
        <v>1765</v>
      </c>
      <c r="AP12" s="295">
        <v>28</v>
      </c>
      <c r="AQ12" s="296">
        <v>1255</v>
      </c>
      <c r="AR12" s="297">
        <v>-97.8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521</v>
      </c>
      <c r="AL13" s="1194"/>
      <c r="AM13" s="1194"/>
      <c r="AN13" s="1195"/>
      <c r="AO13" s="295" t="s">
        <v>522</v>
      </c>
      <c r="AP13" s="295" t="s">
        <v>522</v>
      </c>
      <c r="AQ13" s="296">
        <v>1</v>
      </c>
      <c r="AR13" s="297" t="s">
        <v>522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523</v>
      </c>
      <c r="AL14" s="1194"/>
      <c r="AM14" s="1194"/>
      <c r="AN14" s="1195"/>
      <c r="AO14" s="295">
        <v>178518</v>
      </c>
      <c r="AP14" s="295">
        <v>2798</v>
      </c>
      <c r="AQ14" s="296">
        <v>3026</v>
      </c>
      <c r="AR14" s="297">
        <v>-7.5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524</v>
      </c>
      <c r="AL15" s="1194"/>
      <c r="AM15" s="1194"/>
      <c r="AN15" s="1195"/>
      <c r="AO15" s="295">
        <v>26876</v>
      </c>
      <c r="AP15" s="295">
        <v>421</v>
      </c>
      <c r="AQ15" s="296">
        <v>1617</v>
      </c>
      <c r="AR15" s="297">
        <v>-74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525</v>
      </c>
      <c r="AL16" s="1197"/>
      <c r="AM16" s="1197"/>
      <c r="AN16" s="1198"/>
      <c r="AO16" s="295">
        <v>-262007</v>
      </c>
      <c r="AP16" s="295">
        <v>-4107</v>
      </c>
      <c r="AQ16" s="296">
        <v>-6841</v>
      </c>
      <c r="AR16" s="297">
        <v>-40</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187</v>
      </c>
      <c r="AL17" s="1197"/>
      <c r="AM17" s="1197"/>
      <c r="AN17" s="1198"/>
      <c r="AO17" s="295">
        <v>3635580</v>
      </c>
      <c r="AP17" s="295">
        <v>56988</v>
      </c>
      <c r="AQ17" s="296">
        <v>82896</v>
      </c>
      <c r="AR17" s="297">
        <v>-31.3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530</v>
      </c>
      <c r="AL21" s="1189"/>
      <c r="AM21" s="1189"/>
      <c r="AN21" s="1190"/>
      <c r="AO21" s="307">
        <v>6.79</v>
      </c>
      <c r="AP21" s="308">
        <v>8.3000000000000007</v>
      </c>
      <c r="AQ21" s="309">
        <v>-1.51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531</v>
      </c>
      <c r="AL22" s="1189"/>
      <c r="AM22" s="1189"/>
      <c r="AN22" s="1190"/>
      <c r="AO22" s="312">
        <v>93.6</v>
      </c>
      <c r="AP22" s="313">
        <v>98</v>
      </c>
      <c r="AQ22" s="314">
        <v>-4.4000000000000004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533</v>
      </c>
      <c r="AO27" s="273"/>
      <c r="AP27" s="273"/>
      <c r="AQ27" s="273"/>
      <c r="AR27" s="273"/>
      <c r="AS27" s="273"/>
      <c r="AT27" s="273"/>
    </row>
    <row r="28" spans="1:46" ht="17.25" x14ac:dyDescent="0.1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512</v>
      </c>
      <c r="AP30" s="283"/>
      <c r="AQ30" s="284" t="s">
        <v>513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514</v>
      </c>
      <c r="AQ31" s="290" t="s">
        <v>515</v>
      </c>
      <c r="AR31" s="291" t="s">
        <v>516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536</v>
      </c>
      <c r="AL32" s="1205"/>
      <c r="AM32" s="1205"/>
      <c r="AN32" s="1206"/>
      <c r="AO32" s="322">
        <v>2152913</v>
      </c>
      <c r="AP32" s="322">
        <v>33747</v>
      </c>
      <c r="AQ32" s="323">
        <v>54128</v>
      </c>
      <c r="AR32" s="324">
        <v>-37.700000000000003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537</v>
      </c>
      <c r="AL33" s="1205"/>
      <c r="AM33" s="1205"/>
      <c r="AN33" s="1206"/>
      <c r="AO33" s="322" t="s">
        <v>522</v>
      </c>
      <c r="AP33" s="322" t="s">
        <v>522</v>
      </c>
      <c r="AQ33" s="323" t="s">
        <v>522</v>
      </c>
      <c r="AR33" s="324" t="s">
        <v>522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538</v>
      </c>
      <c r="AL34" s="1205"/>
      <c r="AM34" s="1205"/>
      <c r="AN34" s="1206"/>
      <c r="AO34" s="322" t="s">
        <v>522</v>
      </c>
      <c r="AP34" s="322" t="s">
        <v>522</v>
      </c>
      <c r="AQ34" s="323">
        <v>36</v>
      </c>
      <c r="AR34" s="324" t="s">
        <v>522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539</v>
      </c>
      <c r="AL35" s="1205"/>
      <c r="AM35" s="1205"/>
      <c r="AN35" s="1206"/>
      <c r="AO35" s="322">
        <v>578070</v>
      </c>
      <c r="AP35" s="322">
        <v>9061</v>
      </c>
      <c r="AQ35" s="323">
        <v>14780</v>
      </c>
      <c r="AR35" s="324">
        <v>-38.700000000000003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540</v>
      </c>
      <c r="AL36" s="1205"/>
      <c r="AM36" s="1205"/>
      <c r="AN36" s="1206"/>
      <c r="AO36" s="322">
        <v>83</v>
      </c>
      <c r="AP36" s="322">
        <v>1</v>
      </c>
      <c r="AQ36" s="323">
        <v>1208</v>
      </c>
      <c r="AR36" s="324">
        <v>-99.9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541</v>
      </c>
      <c r="AL37" s="1205"/>
      <c r="AM37" s="1205"/>
      <c r="AN37" s="1206"/>
      <c r="AO37" s="322" t="s">
        <v>522</v>
      </c>
      <c r="AP37" s="322" t="s">
        <v>522</v>
      </c>
      <c r="AQ37" s="323">
        <v>884</v>
      </c>
      <c r="AR37" s="324" t="s">
        <v>522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542</v>
      </c>
      <c r="AL38" s="1208"/>
      <c r="AM38" s="1208"/>
      <c r="AN38" s="1209"/>
      <c r="AO38" s="325" t="s">
        <v>522</v>
      </c>
      <c r="AP38" s="325" t="s">
        <v>522</v>
      </c>
      <c r="AQ38" s="326">
        <v>2</v>
      </c>
      <c r="AR38" s="314" t="s">
        <v>522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543</v>
      </c>
      <c r="AL39" s="1208"/>
      <c r="AM39" s="1208"/>
      <c r="AN39" s="1209"/>
      <c r="AO39" s="322" t="s">
        <v>522</v>
      </c>
      <c r="AP39" s="322" t="s">
        <v>522</v>
      </c>
      <c r="AQ39" s="323">
        <v>-4266</v>
      </c>
      <c r="AR39" s="324" t="s">
        <v>522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544</v>
      </c>
      <c r="AL40" s="1205"/>
      <c r="AM40" s="1205"/>
      <c r="AN40" s="1206"/>
      <c r="AO40" s="322">
        <v>-2170706</v>
      </c>
      <c r="AP40" s="322">
        <v>-34026</v>
      </c>
      <c r="AQ40" s="323">
        <v>-48487</v>
      </c>
      <c r="AR40" s="324">
        <v>-29.8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301</v>
      </c>
      <c r="AL41" s="1211"/>
      <c r="AM41" s="1211"/>
      <c r="AN41" s="1212"/>
      <c r="AO41" s="322">
        <v>560360</v>
      </c>
      <c r="AP41" s="322">
        <v>8784</v>
      </c>
      <c r="AQ41" s="323">
        <v>18285</v>
      </c>
      <c r="AR41" s="324">
        <v>-52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512</v>
      </c>
      <c r="AN49" s="1201" t="s">
        <v>548</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549</v>
      </c>
      <c r="AO50" s="339" t="s">
        <v>550</v>
      </c>
      <c r="AP50" s="340" t="s">
        <v>551</v>
      </c>
      <c r="AQ50" s="341" t="s">
        <v>552</v>
      </c>
      <c r="AR50" s="342" t="s">
        <v>553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2963581</v>
      </c>
      <c r="AN51" s="344">
        <v>45153</v>
      </c>
      <c r="AO51" s="345">
        <v>31.4</v>
      </c>
      <c r="AP51" s="346">
        <v>63956</v>
      </c>
      <c r="AQ51" s="347">
        <v>25.7</v>
      </c>
      <c r="AR51" s="348">
        <v>5.7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1817679</v>
      </c>
      <c r="AN52" s="352">
        <v>27694</v>
      </c>
      <c r="AO52" s="353">
        <v>42.2</v>
      </c>
      <c r="AP52" s="354">
        <v>29239</v>
      </c>
      <c r="AQ52" s="355">
        <v>8.8000000000000007</v>
      </c>
      <c r="AR52" s="356">
        <v>33.4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4860790</v>
      </c>
      <c r="AN53" s="344">
        <v>74510</v>
      </c>
      <c r="AO53" s="345">
        <v>65</v>
      </c>
      <c r="AP53" s="346">
        <v>66255</v>
      </c>
      <c r="AQ53" s="347">
        <v>3.6</v>
      </c>
      <c r="AR53" s="348">
        <v>61.4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4093711</v>
      </c>
      <c r="AN54" s="352">
        <v>62751</v>
      </c>
      <c r="AO54" s="353">
        <v>126.6</v>
      </c>
      <c r="AP54" s="354">
        <v>31822</v>
      </c>
      <c r="AQ54" s="355">
        <v>8.8000000000000007</v>
      </c>
      <c r="AR54" s="356">
        <v>117.8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2280434</v>
      </c>
      <c r="AN55" s="344">
        <v>35247</v>
      </c>
      <c r="AO55" s="345">
        <v>-52.7</v>
      </c>
      <c r="AP55" s="346">
        <v>92247</v>
      </c>
      <c r="AQ55" s="347">
        <v>39.200000000000003</v>
      </c>
      <c r="AR55" s="348">
        <v>-91.9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1776811</v>
      </c>
      <c r="AN56" s="352">
        <v>27463</v>
      </c>
      <c r="AO56" s="353">
        <v>-56.2</v>
      </c>
      <c r="AP56" s="354">
        <v>37204</v>
      </c>
      <c r="AQ56" s="355">
        <v>16.899999999999999</v>
      </c>
      <c r="AR56" s="356">
        <v>-73.099999999999994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1741146</v>
      </c>
      <c r="AN57" s="344">
        <v>27104</v>
      </c>
      <c r="AO57" s="345">
        <v>-23.1</v>
      </c>
      <c r="AP57" s="346">
        <v>67319</v>
      </c>
      <c r="AQ57" s="347">
        <v>-27</v>
      </c>
      <c r="AR57" s="348">
        <v>3.9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869158</v>
      </c>
      <c r="AN58" s="352">
        <v>13530</v>
      </c>
      <c r="AO58" s="353">
        <v>-50.7</v>
      </c>
      <c r="AP58" s="354">
        <v>38101</v>
      </c>
      <c r="AQ58" s="355">
        <v>2.4</v>
      </c>
      <c r="AR58" s="356">
        <v>-53.1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1853928</v>
      </c>
      <c r="AN59" s="344">
        <v>29061</v>
      </c>
      <c r="AO59" s="345">
        <v>7.2</v>
      </c>
      <c r="AP59" s="346">
        <v>70615</v>
      </c>
      <c r="AQ59" s="347">
        <v>4.9000000000000004</v>
      </c>
      <c r="AR59" s="348">
        <v>2.2999999999999998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885498</v>
      </c>
      <c r="AN60" s="352">
        <v>13880</v>
      </c>
      <c r="AO60" s="353">
        <v>2.6</v>
      </c>
      <c r="AP60" s="354">
        <v>37382</v>
      </c>
      <c r="AQ60" s="355">
        <v>-1.9</v>
      </c>
      <c r="AR60" s="356">
        <v>4.5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2739976</v>
      </c>
      <c r="AN61" s="359">
        <v>42215</v>
      </c>
      <c r="AO61" s="360">
        <v>5.6</v>
      </c>
      <c r="AP61" s="361">
        <v>72078</v>
      </c>
      <c r="AQ61" s="362">
        <v>9.3000000000000007</v>
      </c>
      <c r="AR61" s="348">
        <v>-3.7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1888571</v>
      </c>
      <c r="AN62" s="352">
        <v>29064</v>
      </c>
      <c r="AO62" s="353">
        <v>12.9</v>
      </c>
      <c r="AP62" s="354">
        <v>34750</v>
      </c>
      <c r="AQ62" s="355">
        <v>7</v>
      </c>
      <c r="AR62" s="356">
        <v>5.9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uJwvz1yy+gdNIltqG5SvlUP6ec7OkhhPqNY7BrIKGUpI92EX9L1wflSmzB4aGE0AKqlzCW3h7kqkwq5Pn9mvA==" saltValue="SmNmSIvwWHoiA4+KoJsi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VqKGd9dY6k5t++bp845vzePtNetW1og5evFnOE5uuqL6EFmP6G81WozBwNSZzwGDVb7JsIKiarcKwnBPxRegQ==" saltValue="I3XmyJzbWrJcgiTXOEVF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NojHOyNQ9UDED1aSk9QR1ruJthfnF7f8oKq96Wi5ZPiBlVZeUAEJ1mvVEMtZSBjddubo6lvX/RJIPeOX1Qo2Q==" saltValue="+K2vYQXoEqakJUyDPSxT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13" t="s">
        <v>3</v>
      </c>
      <c r="D47" s="1213"/>
      <c r="E47" s="1214"/>
      <c r="F47" s="11">
        <v>37.090000000000003</v>
      </c>
      <c r="G47" s="12">
        <v>37.520000000000003</v>
      </c>
      <c r="H47" s="12">
        <v>45.84</v>
      </c>
      <c r="I47" s="12">
        <v>50.2</v>
      </c>
      <c r="J47" s="13">
        <v>47.75</v>
      </c>
    </row>
    <row r="48" spans="2:10" ht="57.75" customHeight="1" x14ac:dyDescent="0.15">
      <c r="B48" s="14"/>
      <c r="C48" s="1215" t="s">
        <v>4</v>
      </c>
      <c r="D48" s="1215"/>
      <c r="E48" s="1216"/>
      <c r="F48" s="15">
        <v>8.49</v>
      </c>
      <c r="G48" s="16">
        <v>8.18</v>
      </c>
      <c r="H48" s="16">
        <v>6.59</v>
      </c>
      <c r="I48" s="16">
        <v>5.67</v>
      </c>
      <c r="J48" s="17">
        <v>4.7</v>
      </c>
    </row>
    <row r="49" spans="2:10" ht="57.75" customHeight="1" thickBot="1" x14ac:dyDescent="0.2">
      <c r="B49" s="18"/>
      <c r="C49" s="1217" t="s">
        <v>5</v>
      </c>
      <c r="D49" s="1217"/>
      <c r="E49" s="1218"/>
      <c r="F49" s="19">
        <v>5.58</v>
      </c>
      <c r="G49" s="20" t="s">
        <v>569</v>
      </c>
      <c r="H49" s="20">
        <v>7.41</v>
      </c>
      <c r="I49" s="20">
        <v>2.85</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kuBN8G9ncw4k64v8gmkwDXZJ6F69yhl3ZiDP8wPxlEwSlWmDJ4usf+u0qYGQoFqDn900TNWDYcMU1ZJHtmIhg==" saltValue="NX/1IBq3RClJRtbm9O7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2019-11-05T03:34:20Z</cp:lastPrinted>
  <dcterms:created xsi:type="dcterms:W3CDTF">2019-02-14T03:21:44Z</dcterms:created>
  <dcterms:modified xsi:type="dcterms:W3CDTF">2019-11-22T01:27:16Z</dcterms:modified>
  <cp:category/>
</cp:coreProperties>
</file>