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9560" windowHeight="81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DG36" i="7"/>
  <c r="CQ36" i="7"/>
  <c r="CO36" i="7" s="1"/>
  <c r="BY36" i="7"/>
  <c r="BE36" i="7"/>
  <c r="AM36" i="7"/>
  <c r="W36" i="7"/>
  <c r="E36" i="7"/>
  <c r="DG35" i="7"/>
  <c r="CQ35" i="7"/>
  <c r="CO35" i="7"/>
  <c r="BY35" i="7"/>
  <c r="BG35" i="7"/>
  <c r="AM35" i="7"/>
  <c r="W35" i="7"/>
  <c r="E35" i="7"/>
  <c r="DG34" i="7"/>
  <c r="CQ34" i="7"/>
  <c r="CO34" i="7"/>
  <c r="BY34" i="7"/>
  <c r="BG34" i="7"/>
  <c r="AM34" i="7"/>
  <c r="W34" i="7"/>
  <c r="E34" i="7"/>
  <c r="C34" i="7" s="1"/>
  <c r="C35" i="7" l="1"/>
  <c r="C36" i="7" l="1"/>
  <c r="C37" i="7" s="1"/>
  <c r="U34" i="7" l="1"/>
  <c r="U35" i="7" s="1"/>
  <c r="U36" i="7" s="1"/>
  <c r="BE34" i="7" l="1"/>
  <c r="BE35" i="7" s="1"/>
  <c r="BW34" i="7"/>
  <c r="BW35" i="7" s="1"/>
  <c r="BW36" i="7" s="1"/>
  <c r="BW37" i="7" s="1"/>
  <c r="BW38" i="7" s="1"/>
  <c r="BW39" i="7" s="1"/>
  <c r="BW40" i="7" s="1"/>
  <c r="BW41" i="7" s="1"/>
  <c r="BW42" i="7" s="1"/>
</calcChain>
</file>

<file path=xl/sharedStrings.xml><?xml version="1.0" encoding="utf-8"?>
<sst xmlns="http://schemas.openxmlformats.org/spreadsheetml/2006/main" count="1138" uniqueCount="549">
  <si>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</si>
  <si>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</si>
  <si>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</si>
  <si>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</si>
  <si>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</si>
  <si>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</si>
  <si>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</si>
  <si>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</si>
  <si>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</si>
  <si>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</si>
  <si>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</si>
  <si>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</si>
  <si>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</si>
  <si>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</si>
  <si>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</si>
  <si>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</si>
  <si>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</si>
  <si>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</si>
  <si>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</si>
  <si>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</si>
  <si>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</si>
  <si>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</si>
  <si>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</si>
  <si>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</si>
  <si>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</si>
  <si>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</si>
  <si>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</si>
  <si>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</si>
  <si>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</si>
  <si>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</si>
  <si>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</si>
  <si>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</si>
  <si>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</si>
  <si>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</si>
  <si>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</si>
  <si>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</si>
  <si>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</si>
  <si>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</si>
  <si>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</si>
  <si>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</si>
  <si>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</si>
  <si>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</si>
  <si>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</si>
  <si>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</si>
  <si>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</si>
  <si>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</si>
  <si>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</si>
  <si>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</si>
  <si>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</si>
  <si>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</si>
  <si>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</si>
  <si>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</si>
  <si>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</si>
  <si>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</si>
  <si>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</si>
  <si>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</si>
  <si>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</si>
  <si>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</si>
  <si>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</si>
  <si>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</si>
  <si>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</si>
  <si>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</si>
  <si>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</si>
  <si>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</si>
  <si>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</si>
  <si>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</si>
  <si>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</si>
  <si>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</si>
  <si>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</si>
  <si>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</si>
  <si>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</si>
  <si>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</si>
  <si>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</si>
  <si>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</si>
  <si>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</si>
  <si>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</si>
  <si>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</si>
  <si>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</si>
  <si>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</si>
  <si>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</si>
  <si>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</si>
  <si>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</si>
  <si>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</si>
  <si>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</si>
  <si>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</si>
  <si>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</si>
  <si>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</si>
  <si>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</si>
  <si>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</si>
  <si>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</si>
  <si>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</si>
  <si>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</si>
  <si>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</si>
  <si>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</si>
  <si>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</si>
  <si>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</si>
  <si>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</si>
  <si>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</si>
  <si>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</si>
  <si>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</si>
  <si>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</si>
  <si>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</si>
  <si>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</si>
  <si>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</si>
  <si>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</si>
  <si>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</si>
  <si>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</si>
  <si>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</si>
  <si>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</si>
  <si>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</si>
  <si>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</si>
  <si>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</si>
  <si>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</si>
  <si>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</si>
  <si>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</si>
  <si>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</si>
  <si>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</si>
  <si>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</si>
  <si>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</si>
  <si>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</si>
  <si>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</si>
  <si>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</si>
  <si>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</si>
  <si>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</si>
  <si>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</si>
  <si>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</si>
  <si>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</si>
  <si>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</si>
  <si>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</si>
  <si>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</si>
  <si>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</si>
  <si>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</si>
  <si>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</si>
  <si>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</si>
  <si>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</si>
  <si>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</si>
  <si>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</si>
  <si>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</si>
  <si>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</si>
  <si>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</si>
  <si>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</si>
  <si>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</si>
  <si>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</si>
  <si>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</si>
  <si>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</si>
  <si>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</si>
  <si>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愛知県大口町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</si>
  <si>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</si>
  <si>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</si>
  <si>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</si>
  <si>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</si>
  <si>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</si>
  <si>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</si>
  <si>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</si>
  <si>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</si>
  <si>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</si>
  <si>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</si>
  <si>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</si>
  <si>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</si>
  <si>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</si>
  <si>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</si>
  <si>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</si>
  <si>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</si>
  <si>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</si>
  <si>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</si>
  <si>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</si>
  <si>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</si>
  <si>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</si>
  <si>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</si>
  <si>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</si>
  <si>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</si>
  <si>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</si>
  <si>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</si>
  <si>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</si>
  <si>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</si>
  <si>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</si>
  <si>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</si>
  <si>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</si>
  <si>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</si>
  <si>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</si>
  <si>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</si>
  <si>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</si>
  <si>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</si>
  <si>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</si>
  <si>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</si>
  <si>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</si>
  <si>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</si>
  <si>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</si>
  <si>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</si>
  <si>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</si>
  <si>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</si>
  <si>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</si>
  <si>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</si>
  <si>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</si>
  <si>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</si>
  <si>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</si>
  <si>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</si>
  <si>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</si>
  <si>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</si>
  <si>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</si>
  <si>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</si>
  <si>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</si>
  <si>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</si>
  <si>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</si>
  <si>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</si>
  <si>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</si>
  <si>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</si>
  <si>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</si>
  <si>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</si>
  <si>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</si>
  <si>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</si>
  <si>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</si>
  <si>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</si>
  <si>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</si>
  <si>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</si>
  <si>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</si>
  <si>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</si>
  <si>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</si>
  <si>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</si>
  <si>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</si>
  <si>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</si>
  <si>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</si>
  <si>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</si>
  <si>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</si>
  <si>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</si>
  <si>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</si>
  <si>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</si>
  <si>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</si>
  <si>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</si>
  <si>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</si>
  <si>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</si>
  <si>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</si>
  <si>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</si>
  <si>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</si>
  <si>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</si>
  <si>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</si>
  <si>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</si>
  <si>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</si>
  <si>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</si>
  <si>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</si>
  <si>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</si>
  <si>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</si>
  <si>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</si>
  <si>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</si>
  <si>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</si>
  <si>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</si>
  <si>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</si>
  <si>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</si>
  <si>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</si>
  <si>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</si>
  <si>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</si>
  <si>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</si>
  <si>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</si>
  <si>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</si>
  <si>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</si>
  <si>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</si>
  <si>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</si>
  <si>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</si>
  <si>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</si>
  <si>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</si>
  <si>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</si>
  <si>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</si>
  <si>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</si>
  <si>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</si>
  <si>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</si>
  <si>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</si>
  <si>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</si>
  <si>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</si>
  <si>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</si>
  <si>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</si>
  <si>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</si>
  <si>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</si>
  <si>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</si>
  <si>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</si>
  <si>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</si>
  <si>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</si>
  <si>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</si>
  <si>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</si>
  <si>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</si>
  <si>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</si>
  <si>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</si>
  <si>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</si>
  <si>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</si>
  <si>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</si>
  <si>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</si>
  <si>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</si>
  <si>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</si>
  <si>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</si>
  <si>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</si>
  <si>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</si>
  <si>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</si>
  <si>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</si>
  <si>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</si>
  <si>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</si>
  <si>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</si>
  <si>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愛知県大口町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</si>
  <si>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</si>
  <si>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</si>
  <si>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</si>
  <si>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</si>
  <si>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</si>
  <si>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</si>
  <si>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</si>
  <si>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</si>
  <si>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</si>
  <si>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</si>
  <si>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</si>
  <si>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</si>
  <si>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</si>
  <si>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</si>
  <si>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</si>
  <si>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</si>
  <si>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</si>
  <si>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</si>
  <si>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</si>
  <si>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</si>
  <si>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</si>
  <si>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国際交流事業特別会計</t>
    <phoneticPr fontId="5"/>
  </si>
  <si>
    <t>土地取得特別会計</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</si>
  <si>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</si>
  <si>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</si>
  <si>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</si>
  <si>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</si>
  <si>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</si>
  <si>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</si>
  <si>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</si>
  <si>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</si>
  <si>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</si>
  <si>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</si>
  <si>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</si>
  <si>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</si>
  <si>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</si>
  <si>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</si>
  <si>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</si>
  <si>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</si>
  <si>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</si>
  <si>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</si>
  <si>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</si>
  <si>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</si>
  <si>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</si>
  <si>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</si>
  <si>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</si>
  <si>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</si>
  <si>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</si>
  <si>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</si>
  <si>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</si>
  <si>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</si>
  <si>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カイケイコウカイケイ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</si>
  <si>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</si>
  <si>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</si>
  <si>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</si>
  <si>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</si>
  <si>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愛北広域事務組合</t>
    <rPh sb="0" eb="2">
      <t>アイホク</t>
    </rPh>
    <rPh sb="2" eb="4">
      <t>コウイキ</t>
    </rPh>
    <rPh sb="4" eb="6">
      <t>ジム</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</si>
  <si>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</si>
  <si>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</si>
  <si>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</si>
  <si>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</si>
  <si>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</si>
  <si>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</si>
  <si>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</si>
  <si>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</si>
  <si>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</si>
  <si>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</si>
  <si>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</si>
  <si>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</si>
  <si>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</si>
  <si>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</si>
  <si>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</si>
  <si>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</si>
  <si>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</si>
  <si>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</si>
  <si>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</si>
  <si>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</si>
  <si>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</si>
  <si>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</si>
  <si>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</si>
  <si>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</si>
  <si>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</si>
  <si>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</si>
  <si>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</si>
  <si>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</si>
  <si>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</si>
  <si>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</si>
  <si>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</si>
  <si>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</si>
  <si>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</si>
  <si>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</si>
  <si>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</si>
  <si>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</si>
  <si>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</si>
  <si>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</si>
  <si>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</si>
  <si>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</si>
  <si>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</si>
  <si>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</si>
  <si>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</si>
  <si>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</si>
  <si>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</si>
  <si>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</si>
  <si>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</si>
  <si>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</si>
  <si>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</si>
  <si>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</si>
  <si>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</si>
  <si>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</si>
  <si>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</si>
  <si>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</si>
  <si>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</si>
  <si>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</si>
  <si>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</si>
  <si>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</si>
  <si>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</si>
  <si>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</si>
  <si>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</si>
  <si>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</si>
  <si>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</si>
  <si>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</si>
  <si>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</si>
  <si>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</si>
  <si>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</si>
  <si>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</si>
  <si>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</si>
  <si>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</si>
  <si>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</si>
  <si>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</si>
  <si>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</si>
  <si>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</si>
  <si>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</si>
  <si>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</si>
  <si>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</si>
  <si>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</si>
  <si>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</si>
  <si>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</si>
  <si>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</si>
  <si>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</si>
  <si>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</si>
  <si>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</si>
  <si>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</si>
  <si>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</si>
  <si>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</si>
  <si>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</si>
  <si>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</si>
  <si>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</si>
  <si>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</si>
  <si>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</si>
  <si>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</si>
  <si>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</si>
  <si>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</si>
  <si>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</si>
  <si>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</si>
  <si>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</si>
  <si>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</si>
  <si>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</si>
  <si>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</si>
  <si>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</si>
  <si>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</si>
  <si>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</si>
  <si>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</si>
  <si>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</si>
  <si>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</si>
  <si>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</si>
  <si>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</si>
  <si>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</si>
  <si>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</si>
  <si>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</si>
  <si>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</si>
  <si>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</si>
  <si>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</si>
  <si>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</si>
  <si>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</si>
  <si>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</si>
  <si>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</si>
  <si>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</si>
  <si>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</si>
  <si>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</si>
  <si>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</si>
  <si>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</si>
  <si>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</si>
  <si>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</si>
  <si>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</si>
  <si>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</si>
  <si>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</si>
  <si>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</si>
  <si>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0.40</t>
  </si>
  <si>
    <t>▲ 0.64</t>
  </si>
  <si>
    <t>会計</t>
    <rPh sb="0" eb="2">
      <t>カイケイ</t>
    </rPh>
    <phoneticPr fontId="5"/>
  </si>
  <si>
    <t>一般会計</t>
  </si>
  <si>
    <t>国民健康保険特別会計</t>
  </si>
  <si>
    <t>介護保険特別会計</t>
  </si>
  <si>
    <t>後期高齢者医療特別会計</t>
  </si>
  <si>
    <t>国際交流事業特別会計</t>
  </si>
  <si>
    <t>土地取得特別会計</t>
  </si>
  <si>
    <t>社本育英事業特別会計</t>
  </si>
  <si>
    <t>公共下水道事業特別会計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</si>
  <si>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</si>
  <si>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</si>
  <si>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</si>
  <si>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</si>
  <si>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</si>
  <si>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</si>
  <si>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</si>
  <si>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</si>
  <si>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</si>
  <si>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</si>
  <si>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</si>
  <si>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</si>
  <si>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</si>
  <si>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</si>
  <si>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</si>
  <si>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</si>
  <si>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</si>
  <si>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</si>
  <si>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</si>
  <si>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</si>
  <si>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</si>
  <si>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</si>
  <si>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</si>
  <si>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</si>
  <si>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</si>
  <si>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</si>
  <si>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</si>
  <si>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</si>
  <si>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</si>
  <si>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</si>
  <si>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</si>
  <si>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</si>
  <si>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</si>
  <si>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</si>
  <si>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</si>
  <si>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</si>
  <si>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</si>
  <si>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</si>
  <si>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</si>
  <si>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</si>
  <si>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</si>
  <si>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</si>
  <si>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</si>
  <si>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</si>
  <si>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</si>
  <si>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</si>
  <si>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</si>
  <si>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明日のまちづくり基金</t>
    <rPh sb="0" eb="2">
      <t>アス</t>
    </rPh>
    <rPh sb="8" eb="10">
      <t>キキン</t>
    </rPh>
    <phoneticPr fontId="2"/>
  </si>
  <si>
    <t>電算機器整備基金</t>
    <rPh sb="0" eb="2">
      <t>デンサン</t>
    </rPh>
    <rPh sb="2" eb="4">
      <t>キキ</t>
    </rPh>
    <rPh sb="4" eb="6">
      <t>セイビ</t>
    </rPh>
    <rPh sb="6" eb="8">
      <t>キキン</t>
    </rPh>
    <phoneticPr fontId="2"/>
  </si>
  <si>
    <t>学校施設整備事業基金</t>
    <rPh sb="0" eb="2">
      <t>ガッコウ</t>
    </rPh>
    <rPh sb="2" eb="4">
      <t>シセツ</t>
    </rPh>
    <rPh sb="4" eb="6">
      <t>セイビ</t>
    </rPh>
    <rPh sb="6" eb="8">
      <t>ジギョウ</t>
    </rPh>
    <rPh sb="8" eb="10">
      <t>キキン</t>
    </rPh>
    <phoneticPr fontId="2"/>
  </si>
  <si>
    <t>地域福祉基金</t>
    <rPh sb="0" eb="2">
      <t>チイキ</t>
    </rPh>
    <rPh sb="2" eb="4">
      <t>フクシ</t>
    </rPh>
    <rPh sb="4" eb="6">
      <t>キキン</t>
    </rPh>
    <phoneticPr fontId="2"/>
  </si>
  <si>
    <t>社本育英事業基金</t>
    <rPh sb="0" eb="2">
      <t>シャモト</t>
    </rPh>
    <rPh sb="2" eb="4">
      <t>イクエイ</t>
    </rPh>
    <rPh sb="4" eb="6">
      <t>ジギョウ</t>
    </rPh>
    <rPh sb="6" eb="8">
      <t>キキン</t>
    </rPh>
    <phoneticPr fontId="2"/>
  </si>
  <si>
    <t>基金残高合計</t>
    <rPh sb="0" eb="2">
      <t>キキン</t>
    </rPh>
    <rPh sb="2" eb="4">
      <t>ザンダカ</t>
    </rPh>
    <rPh sb="4" eb="6">
      <t>ゴウケイ</t>
    </rPh>
    <phoneticPr fontId="5"/>
  </si>
  <si>
    <t>将来負担比率において、基金や収入が見込める額が将来負担額を上回っているため、健全な財政状況を保っている。
有形固定資産減価償却率においては、類似団体と同値であるため、各施設の使用状況や状態を見極めながら、施設の維持管理を適切に進めていく。</t>
    <phoneticPr fontId="5"/>
  </si>
  <si>
    <t>将来負担比率は将来負担額を上回る充当可能財源等が確保されている。また、実質公債費比率は、補助金及び基金の活用といった特定財源の確保に努めながら起債について慎重に対応しており類似団体平均より低い水準を維持している。今後も公債費を適正に管理することで将来世代に負担を残さない健全な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</si>
</sst>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F55B-43E3-A9F2-1E5C3C4CBFA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68981</c:v>
                </c:pt>
                <c:pt idx="1">
                  <c:v>62335</c:v>
                </c:pt>
                <c:pt idx="2">
                  <c:v>50794</c:v>
                </c:pt>
                <c:pt idx="3">
                  <c:v>33598</c:v>
                </c:pt>
                <c:pt idx="4">
                  <c:v>71350</c:v>
                </c:pt>
              </c:numCache>
            </c:numRef>
          </c:val>
          <c:smooth val="0"/>
          <c:extLst>
            <c:ext xmlns:c16="http://schemas.microsoft.com/office/drawing/2014/chart" uri="{C3380CC4-5D6E-409C-BE32-E72D297353CC}">
              <c16:uniqueId val="{00000001-F55B-43E3-A9F2-1E5C3C4CBF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3.6</c:v>
                </c:pt>
                <c:pt idx="1">
                  <c:v>8.1300000000000008</c:v>
                </c:pt>
                <c:pt idx="2">
                  <c:v>3.52</c:v>
                </c:pt>
                <c:pt idx="3">
                  <c:v>4.79</c:v>
                </c:pt>
                <c:pt idx="4">
                  <c:v>3.06</c:v>
                </c:pt>
              </c:numCache>
            </c:numRef>
          </c:val>
          <c:extLst>
            <c:ext xmlns:c16="http://schemas.microsoft.com/office/drawing/2014/chart" uri="{C3380CC4-5D6E-409C-BE32-E72D297353CC}">
              <c16:uniqueId val="{00000000-BD52-4263-907B-8107FB39049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40.299999999999997</c:v>
                </c:pt>
                <c:pt idx="1">
                  <c:v>39.06</c:v>
                </c:pt>
                <c:pt idx="2">
                  <c:v>41.24</c:v>
                </c:pt>
                <c:pt idx="3">
                  <c:v>46.66</c:v>
                </c:pt>
                <c:pt idx="4">
                  <c:v>48.24</c:v>
                </c:pt>
              </c:numCache>
            </c:numRef>
          </c:val>
          <c:extLst>
            <c:ext xmlns:c16="http://schemas.microsoft.com/office/drawing/2014/chart" uri="{C3380CC4-5D6E-409C-BE32-E72D297353CC}">
              <c16:uniqueId val="{00000001-BD52-4263-907B-8107FB3904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0.31</c:v>
                </c:pt>
                <c:pt idx="1">
                  <c:v>6.4</c:v>
                </c:pt>
                <c:pt idx="2">
                  <c:v>-0.4</c:v>
                </c:pt>
                <c:pt idx="3">
                  <c:v>2.86</c:v>
                </c:pt>
                <c:pt idx="4">
                  <c:v>-0.64</c:v>
                </c:pt>
              </c:numCache>
            </c:numRef>
          </c:val>
          <c:smooth val="0"/>
          <c:extLst>
            <c:ext xmlns:c16="http://schemas.microsoft.com/office/drawing/2014/chart" uri="{C3380CC4-5D6E-409C-BE32-E72D297353CC}">
              <c16:uniqueId val="{00000002-BD52-4263-907B-8107FB3904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116-4AD7-BD5B-0B027307740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16-4AD7-BD5B-0B027307740D}"/>
            </c:ext>
          </c:extLst>
        </c:ser>
        <c:ser>
          <c:idx val="2"/>
          <c:order val="2"/>
          <c:tx>
            <c:strRef>
              <c:f>[1]データシート!$A$29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116-4AD7-BD5B-0B027307740D}"/>
            </c:ext>
          </c:extLst>
        </c:ser>
        <c:ser>
          <c:idx val="3"/>
          <c:order val="3"/>
          <c:tx>
            <c:strRef>
              <c:f>[1]データシート!$A$30</c:f>
              <c:strCache>
                <c:ptCount val="1"/>
                <c:pt idx="0">
                  <c:v>社本育英事業特別会計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0.14000000000000001</c:v>
                </c:pt>
                <c:pt idx="2">
                  <c:v>#N/A</c:v>
                </c:pt>
                <c:pt idx="3">
                  <c:v>0.12</c:v>
                </c:pt>
                <c:pt idx="4">
                  <c:v>#N/A</c:v>
                </c:pt>
                <c:pt idx="5">
                  <c:v>0.1</c:v>
                </c:pt>
                <c:pt idx="6">
                  <c:v>#N/A</c:v>
                </c:pt>
                <c:pt idx="7">
                  <c:v>0</c:v>
                </c:pt>
                <c:pt idx="8">
                  <c:v>#N/A</c:v>
                </c:pt>
                <c:pt idx="9">
                  <c:v>0</c:v>
                </c:pt>
              </c:numCache>
            </c:numRef>
          </c:val>
          <c:extLst>
            <c:ext xmlns:c16="http://schemas.microsoft.com/office/drawing/2014/chart" uri="{C3380CC4-5D6E-409C-BE32-E72D297353CC}">
              <c16:uniqueId val="{00000003-7116-4AD7-BD5B-0B027307740D}"/>
            </c:ext>
          </c:extLst>
        </c:ser>
        <c:ser>
          <c:idx val="4"/>
          <c:order val="4"/>
          <c:tx>
            <c:strRef>
              <c:f>[1]データシート!$A$31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116-4AD7-BD5B-0B027307740D}"/>
            </c:ext>
          </c:extLst>
        </c:ser>
        <c:ser>
          <c:idx val="5"/>
          <c:order val="5"/>
          <c:tx>
            <c:strRef>
              <c:f>[1]データシート!$A$32</c:f>
              <c:strCache>
                <c:ptCount val="1"/>
                <c:pt idx="0">
                  <c:v>国際交流事業特別会計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116-4AD7-BD5B-0B027307740D}"/>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0.02</c:v>
                </c:pt>
                <c:pt idx="4">
                  <c:v>#N/A</c:v>
                </c:pt>
                <c:pt idx="5">
                  <c:v>0.01</c:v>
                </c:pt>
                <c:pt idx="6">
                  <c:v>#N/A</c:v>
                </c:pt>
                <c:pt idx="7">
                  <c:v>0.04</c:v>
                </c:pt>
                <c:pt idx="8">
                  <c:v>#N/A</c:v>
                </c:pt>
                <c:pt idx="9">
                  <c:v>0</c:v>
                </c:pt>
              </c:numCache>
            </c:numRef>
          </c:val>
          <c:extLst>
            <c:ext xmlns:c16="http://schemas.microsoft.com/office/drawing/2014/chart" uri="{C3380CC4-5D6E-409C-BE32-E72D297353CC}">
              <c16:uniqueId val="{00000006-7116-4AD7-BD5B-0B027307740D}"/>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0.33</c:v>
                </c:pt>
                <c:pt idx="2">
                  <c:v>#N/A</c:v>
                </c:pt>
                <c:pt idx="3">
                  <c:v>0.19</c:v>
                </c:pt>
                <c:pt idx="4">
                  <c:v>#N/A</c:v>
                </c:pt>
                <c:pt idx="5">
                  <c:v>0.22</c:v>
                </c:pt>
                <c:pt idx="6">
                  <c:v>#N/A</c:v>
                </c:pt>
                <c:pt idx="7">
                  <c:v>0.4</c:v>
                </c:pt>
                <c:pt idx="8">
                  <c:v>#N/A</c:v>
                </c:pt>
                <c:pt idx="9">
                  <c:v>0.31</c:v>
                </c:pt>
              </c:numCache>
            </c:numRef>
          </c:val>
          <c:extLst>
            <c:ext xmlns:c16="http://schemas.microsoft.com/office/drawing/2014/chart" uri="{C3380CC4-5D6E-409C-BE32-E72D297353CC}">
              <c16:uniqueId val="{00000007-7116-4AD7-BD5B-0B027307740D}"/>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0.48</c:v>
                </c:pt>
                <c:pt idx="2">
                  <c:v>#N/A</c:v>
                </c:pt>
                <c:pt idx="3">
                  <c:v>0.11</c:v>
                </c:pt>
                <c:pt idx="4">
                  <c:v>#N/A</c:v>
                </c:pt>
                <c:pt idx="5">
                  <c:v>0.3</c:v>
                </c:pt>
                <c:pt idx="6">
                  <c:v>#N/A</c:v>
                </c:pt>
                <c:pt idx="7">
                  <c:v>0.88</c:v>
                </c:pt>
                <c:pt idx="8">
                  <c:v>#N/A</c:v>
                </c:pt>
                <c:pt idx="9">
                  <c:v>0.56000000000000005</c:v>
                </c:pt>
              </c:numCache>
            </c:numRef>
          </c:val>
          <c:extLst>
            <c:ext xmlns:c16="http://schemas.microsoft.com/office/drawing/2014/chart" uri="{C3380CC4-5D6E-409C-BE32-E72D297353CC}">
              <c16:uniqueId val="{00000008-7116-4AD7-BD5B-0B027307740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3.45</c:v>
                </c:pt>
                <c:pt idx="2">
                  <c:v>#N/A</c:v>
                </c:pt>
                <c:pt idx="3">
                  <c:v>8</c:v>
                </c:pt>
                <c:pt idx="4">
                  <c:v>#N/A</c:v>
                </c:pt>
                <c:pt idx="5">
                  <c:v>3.4</c:v>
                </c:pt>
                <c:pt idx="6">
                  <c:v>#N/A</c:v>
                </c:pt>
                <c:pt idx="7">
                  <c:v>4.79</c:v>
                </c:pt>
                <c:pt idx="8">
                  <c:v>#N/A</c:v>
                </c:pt>
                <c:pt idx="9">
                  <c:v>3.05</c:v>
                </c:pt>
              </c:numCache>
            </c:numRef>
          </c:val>
          <c:extLst>
            <c:ext xmlns:c16="http://schemas.microsoft.com/office/drawing/2014/chart" uri="{C3380CC4-5D6E-409C-BE32-E72D297353CC}">
              <c16:uniqueId val="{00000009-7116-4AD7-BD5B-0B02730774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512</c:v>
                </c:pt>
                <c:pt idx="5">
                  <c:v>498</c:v>
                </c:pt>
                <c:pt idx="8">
                  <c:v>499</c:v>
                </c:pt>
                <c:pt idx="11">
                  <c:v>493</c:v>
                </c:pt>
                <c:pt idx="14">
                  <c:v>480</c:v>
                </c:pt>
              </c:numCache>
            </c:numRef>
          </c:val>
          <c:extLst>
            <c:ext xmlns:c16="http://schemas.microsoft.com/office/drawing/2014/chart" uri="{C3380CC4-5D6E-409C-BE32-E72D297353CC}">
              <c16:uniqueId val="{00000000-4979-41E3-BF8C-820313C73F8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79-41E3-BF8C-820313C73F8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79-41E3-BF8C-820313C73F8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45</c:v>
                </c:pt>
                <c:pt idx="3">
                  <c:v>43</c:v>
                </c:pt>
                <c:pt idx="6">
                  <c:v>43</c:v>
                </c:pt>
                <c:pt idx="9">
                  <c:v>42</c:v>
                </c:pt>
                <c:pt idx="12">
                  <c:v>39</c:v>
                </c:pt>
              </c:numCache>
            </c:numRef>
          </c:val>
          <c:extLst>
            <c:ext xmlns:c16="http://schemas.microsoft.com/office/drawing/2014/chart" uri="{C3380CC4-5D6E-409C-BE32-E72D297353CC}">
              <c16:uniqueId val="{00000003-4979-41E3-BF8C-820313C73F8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261</c:v>
                </c:pt>
                <c:pt idx="3">
                  <c:v>275</c:v>
                </c:pt>
                <c:pt idx="6">
                  <c:v>282</c:v>
                </c:pt>
                <c:pt idx="9">
                  <c:v>275</c:v>
                </c:pt>
                <c:pt idx="12">
                  <c:v>275</c:v>
                </c:pt>
              </c:numCache>
            </c:numRef>
          </c:val>
          <c:extLst>
            <c:ext xmlns:c16="http://schemas.microsoft.com/office/drawing/2014/chart" uri="{C3380CC4-5D6E-409C-BE32-E72D297353CC}">
              <c16:uniqueId val="{00000004-4979-41E3-BF8C-820313C73F8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79-41E3-BF8C-820313C73F8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79-41E3-BF8C-820313C73F8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238</c:v>
                </c:pt>
                <c:pt idx="3">
                  <c:v>237</c:v>
                </c:pt>
                <c:pt idx="6">
                  <c:v>236</c:v>
                </c:pt>
                <c:pt idx="9">
                  <c:v>237</c:v>
                </c:pt>
                <c:pt idx="12">
                  <c:v>194</c:v>
                </c:pt>
              </c:numCache>
            </c:numRef>
          </c:val>
          <c:extLst>
            <c:ext xmlns:c16="http://schemas.microsoft.com/office/drawing/2014/chart" uri="{C3380CC4-5D6E-409C-BE32-E72D297353CC}">
              <c16:uniqueId val="{00000007-4979-41E3-BF8C-820313C73F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32</c:v>
                </c:pt>
                <c:pt idx="2">
                  <c:v>#N/A</c:v>
                </c:pt>
                <c:pt idx="3">
                  <c:v>#N/A</c:v>
                </c:pt>
                <c:pt idx="4">
                  <c:v>57</c:v>
                </c:pt>
                <c:pt idx="5">
                  <c:v>#N/A</c:v>
                </c:pt>
                <c:pt idx="6">
                  <c:v>#N/A</c:v>
                </c:pt>
                <c:pt idx="7">
                  <c:v>62</c:v>
                </c:pt>
                <c:pt idx="8">
                  <c:v>#N/A</c:v>
                </c:pt>
                <c:pt idx="9">
                  <c:v>#N/A</c:v>
                </c:pt>
                <c:pt idx="10">
                  <c:v>61</c:v>
                </c:pt>
                <c:pt idx="11">
                  <c:v>#N/A</c:v>
                </c:pt>
                <c:pt idx="12">
                  <c:v>#N/A</c:v>
                </c:pt>
                <c:pt idx="13">
                  <c:v>28</c:v>
                </c:pt>
                <c:pt idx="14">
                  <c:v>#N/A</c:v>
                </c:pt>
              </c:numCache>
            </c:numRef>
          </c:val>
          <c:smooth val="0"/>
          <c:extLst>
            <c:ext xmlns:c16="http://schemas.microsoft.com/office/drawing/2014/chart" uri="{C3380CC4-5D6E-409C-BE32-E72D297353CC}">
              <c16:uniqueId val="{00000008-4979-41E3-BF8C-820313C73F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5300</c:v>
                </c:pt>
                <c:pt idx="5">
                  <c:v>4899</c:v>
                </c:pt>
                <c:pt idx="8">
                  <c:v>4503</c:v>
                </c:pt>
                <c:pt idx="11">
                  <c:v>4107</c:v>
                </c:pt>
                <c:pt idx="14">
                  <c:v>3723</c:v>
                </c:pt>
              </c:numCache>
            </c:numRef>
          </c:val>
          <c:extLst>
            <c:ext xmlns:c16="http://schemas.microsoft.com/office/drawing/2014/chart" uri="{C3380CC4-5D6E-409C-BE32-E72D297353CC}">
              <c16:uniqueId val="{00000000-DA3A-4D3C-9C5B-BA3140F4025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A3A-4D3C-9C5B-BA3140F4025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3812</c:v>
                </c:pt>
                <c:pt idx="5">
                  <c:v>4245</c:v>
                </c:pt>
                <c:pt idx="8">
                  <c:v>4661</c:v>
                </c:pt>
                <c:pt idx="11">
                  <c:v>4806</c:v>
                </c:pt>
                <c:pt idx="14">
                  <c:v>4462</c:v>
                </c:pt>
              </c:numCache>
            </c:numRef>
          </c:val>
          <c:extLst>
            <c:ext xmlns:c16="http://schemas.microsoft.com/office/drawing/2014/chart" uri="{C3380CC4-5D6E-409C-BE32-E72D297353CC}">
              <c16:uniqueId val="{00000002-DA3A-4D3C-9C5B-BA3140F4025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3A-4D3C-9C5B-BA3140F4025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3A-4D3C-9C5B-BA3140F4025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3A-4D3C-9C5B-BA3140F4025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1492</c:v>
                </c:pt>
                <c:pt idx="3">
                  <c:v>1523</c:v>
                </c:pt>
                <c:pt idx="6">
                  <c:v>1533</c:v>
                </c:pt>
                <c:pt idx="9">
                  <c:v>1580</c:v>
                </c:pt>
                <c:pt idx="12">
                  <c:v>1549</c:v>
                </c:pt>
              </c:numCache>
            </c:numRef>
          </c:val>
          <c:extLst>
            <c:ext xmlns:c16="http://schemas.microsoft.com/office/drawing/2014/chart" uri="{C3380CC4-5D6E-409C-BE32-E72D297353CC}">
              <c16:uniqueId val="{00000006-DA3A-4D3C-9C5B-BA3140F4025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775</c:v>
                </c:pt>
                <c:pt idx="3">
                  <c:v>206</c:v>
                </c:pt>
                <c:pt idx="6">
                  <c:v>163</c:v>
                </c:pt>
                <c:pt idx="9">
                  <c:v>120</c:v>
                </c:pt>
                <c:pt idx="12">
                  <c:v>100</c:v>
                </c:pt>
              </c:numCache>
            </c:numRef>
          </c:val>
          <c:extLst>
            <c:ext xmlns:c16="http://schemas.microsoft.com/office/drawing/2014/chart" uri="{C3380CC4-5D6E-409C-BE32-E72D297353CC}">
              <c16:uniqueId val="{00000007-DA3A-4D3C-9C5B-BA3140F4025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3037</c:v>
                </c:pt>
                <c:pt idx="3">
                  <c:v>2933</c:v>
                </c:pt>
                <c:pt idx="6">
                  <c:v>2845</c:v>
                </c:pt>
                <c:pt idx="9">
                  <c:v>2860</c:v>
                </c:pt>
                <c:pt idx="12">
                  <c:v>2696</c:v>
                </c:pt>
              </c:numCache>
            </c:numRef>
          </c:val>
          <c:extLst>
            <c:ext xmlns:c16="http://schemas.microsoft.com/office/drawing/2014/chart" uri="{C3380CC4-5D6E-409C-BE32-E72D297353CC}">
              <c16:uniqueId val="{00000008-DA3A-4D3C-9C5B-BA3140F4025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3A-4D3C-9C5B-BA3140F4025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2749</c:v>
                </c:pt>
                <c:pt idx="3">
                  <c:v>2853</c:v>
                </c:pt>
                <c:pt idx="6">
                  <c:v>2754</c:v>
                </c:pt>
                <c:pt idx="9">
                  <c:v>2648</c:v>
                </c:pt>
                <c:pt idx="12">
                  <c:v>2483</c:v>
                </c:pt>
              </c:numCache>
            </c:numRef>
          </c:val>
          <c:extLst>
            <c:ext xmlns:c16="http://schemas.microsoft.com/office/drawing/2014/chart" uri="{C3380CC4-5D6E-409C-BE32-E72D297353CC}">
              <c16:uniqueId val="{0000000A-DA3A-4D3C-9C5B-BA3140F402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3A-4D3C-9C5B-BA3140F402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2714</c:v>
                </c:pt>
                <c:pt idx="1">
                  <c:v>2828</c:v>
                </c:pt>
                <c:pt idx="2">
                  <c:v>2897</c:v>
                </c:pt>
              </c:numCache>
            </c:numRef>
          </c:val>
          <c:extLst>
            <c:ext xmlns:c16="http://schemas.microsoft.com/office/drawing/2014/chart" uri="{C3380CC4-5D6E-409C-BE32-E72D297353CC}">
              <c16:uniqueId val="{00000000-E951-488F-AAD5-BE6923945D3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E951-488F-AAD5-BE6923945D3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1512</c:v>
                </c:pt>
                <c:pt idx="1">
                  <c:v>1590</c:v>
                </c:pt>
                <c:pt idx="2">
                  <c:v>1372</c:v>
                </c:pt>
              </c:numCache>
            </c:numRef>
          </c:val>
          <c:extLst>
            <c:ext xmlns:c16="http://schemas.microsoft.com/office/drawing/2014/chart" uri="{C3380CC4-5D6E-409C-BE32-E72D297353CC}">
              <c16:uniqueId val="{00000002-E951-488F-AAD5-BE6923945D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{6C14A688-E834-43C7-A768-BF89FB16A2E6}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20-46D4-8686-10466B594D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{A0B0A9A1-CD44-4412-BB61-B1CC6BA05AE1}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20-46D4-8686-10466B594D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{D12D2AA6-6F62-4940-8EB7-1FFFBD530D49}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20-46D4-8686-10466B594D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{72DCAD19-EF9B-46DF-83D6-921E918F8C35}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20-46D4-8686-10466B594D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{B44F4D41-11BE-41FD-ABF8-A4D6012B266D}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20-46D4-8686-10466B594D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{177AE349-CE6C-4399-85E5-BB5F3A56CD6C}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20-46D4-8686-10466B594D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{4D6CCE1E-D1B8-4EC9-9CEB-2A3325C8D691}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20-46D4-8686-10466B594D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{E8B8205E-E906-4D85-9015-E3822EBAF4D9}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20-46D4-8686-10466B594D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{5182B203-CF5A-46B0-8555-5BBAD798643D}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20-46D4-8686-10466B594D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20-46D4-8686-10466B594D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{802C35FF-D4F8-4934-9570-B665880AC9E8}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20-46D4-8686-10466B594D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{7B6C134B-965D-4B85-9AF4-24E167A42BF7}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20-46D4-8686-10466B594D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{5FB81940-989A-4462-9AD4-BE1D9642F976}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20-46D4-8686-10466B594D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{11C44059-F699-402C-B971-645995495330}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20-46D4-8686-10466B594D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{3DD5BDB9-385A-44A8-8197-6931F76F2CE5}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20-46D4-8686-10466B594D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{0C73F93D-2F59-44B4-B2C7-018B12454B87}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20-46D4-8686-10466B594D7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{C6F1EB7C-1010-4FC1-AD08-D3FFC6A0EC48}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20-46D4-8686-10466B594D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{484B189B-958C-4392-859A-B179572B59B4}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20-46D4-8686-10466B594D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{77166591-9B3A-43AC-B79A-6C4F97B2B2AD}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20-46D4-8686-10466B594D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numCache>
            </c:numRef>
          </c:xVal>
          <c:yVal>
            <c:numRef>
              <c:f>公会計指標分析・財政指標組合せ分析表!$BP$55:$DC$55</c:f>
              <c:numCache>
                <c:formatCode>#,##0.0;"▲ "#,##0.0</c:formatCode>
                <c:ptCount val="40"/>
                <c:pt idx="16">
                  <c:v>15.5</c:v>
                </c:pt>
              </c:numCache>
            </c:numRef>
          </c:yVal>
          <c:smooth val="0"/>
          <c:extLst>
            <c:ext xmlns:c16="http://schemas.microsoft.com/office/drawing/2014/chart" uri="{C3380CC4-5D6E-409C-BE32-E72D297353CC}">
              <c16:uniqueId val="{00000013-8520-46D4-8686-10466B594D74}"/>
            </c:ext>
          </c:extLst>
        </c:ser>
        <c:dLbls>
          <c:showLegendKey val="0"/>
          <c:showVal val="1"/>
          <c:showCatName val="0"/>
          <c:showSerName val="0"/>
          <c:showPercent val="0"/>
          <c:showBubbleSize val="0"/>
        </c:dLbls>
        <c:axId val="46179840"/>
        <c:axId val="46181760"/>
      </c:scatterChart>
      <c:valAx>
        <c:axId val="46179840"/>
        <c:scaling>
          <c:orientation val="minMax"/>
          <c:max val="69.3"/>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{CD13ED7B-9C25-4958-9E8B-9EA9CEF95230}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2F-48A5-9621-A81787C2B0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{2A6D598C-E347-4A3B-965C-A7CCBCFE0602}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2F-48A5-9621-A81787C2B0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{906487BD-9E1E-4C3D-8F91-3B2D431C57C7}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2F-48A5-9621-A81787C2B0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{7EBD8581-3716-42E9-AC2A-14E7ECA16A1B}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2F-48A5-9621-A81787C2B0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{775EC1BE-B2E0-417C-84D4-B948A212133F}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2F-48A5-9621-A81787C2B0A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{FB42493D-5D9F-433C-AA9A-68A98EA52420}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2F-48A5-9621-A81787C2B0A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{2F59E1FB-5CE2-49A4-9856-5840F63273E7}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2F-48A5-9621-A81787C2B0A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{829E09B5-B951-473A-8C6E-B45115905441}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2F-48A5-9621-A81787C2B0A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{23E82868-BD65-4244-9663-786C4BF9403F}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2F-48A5-9621-A81787C2B0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0.7</c:v>
                </c:pt>
                <c:pt idx="16">
                  <c:v>0.8</c:v>
                </c:pt>
                <c:pt idx="24">
                  <c:v>1</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2F-48A5-9621-A81787C2B0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{B8C5F9D9-734C-4E62-8D7A-4FE0690BC43C}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2F-48A5-9621-A81787C2B0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{41251D99-C597-4F9A-B447-8FAEE568C9E7}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2F-48A5-9621-A81787C2B0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{349F89BC-EDE4-45A4-A9E0-A39282C6E4C8}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2F-48A5-9621-A81787C2B0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{1D1FEC7A-4270-4E8F-8C87-07FD3895DE78}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2F-48A5-9621-A81787C2B0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{D1AF7672-D7E2-45D8-A2AC-0A1040B76F8E}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2F-48A5-9621-A81787C2B0A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{84236901-08EF-45B1-A79A-A99D1FC85EEB}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2F-48A5-9621-A81787C2B0A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{75634442-6920-4600-A5D5-0F59CAD39510}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2F-48A5-9621-A81787C2B0A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{B24968E1-7090-432A-99A0-1C58CCCE335B}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2F-48A5-9621-A81787C2B0A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{06E84EAD-B816-474F-BD67-CE8C5874B1E6}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2F-48A5-9621-A81787C2B0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0F2F-48A5-9621-A81787C2B0AA}"/>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元利償還金、算入公債費ともに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前年よりも減少した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償還金等の減少に伴い実質交際費率も減少しており、低い水準で推移しているため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財政構造の健全性が保たれているといえる。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今後も地方債の新規発行については慎重に対応し、引き続き公債費の適正化に取り組んでいく。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充当可能財源等が将来負担額を上回っており財政構造の健全性が保たれているといえる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が、充当可能財源が減少してきている。今後も税収が減ることで基金の取崩しが多くなると予想される。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今後も基金の有効活用と地方債発行のバランスをよく見極めながら、引き続き健全な財政の運営に努める。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前年度は繰り入れを行わなかった基金から今年度は繰り入れを行ったため基金残高は減少している。主な内容は庁舎空調工事や町民会館の屋根等修繕に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、および電算機器の更新に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法人町民税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の大幅な減収が見込まれるなか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だけでは今後の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恒常的な減収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基金で補うことは困難である。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今後より一層、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事業や委託の見直しを行い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経常経費の抑制を徹底していかなければならない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将来のまちづくりに資する公共施設の建設事業又は改修事業の財源として充てるとき。公有地を取得するための財源として充てるとき。</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行政事務に係る電算機器整備の財源として充てるとき。</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庁舎空調工事や町民会館の屋根等修繕に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千円の繰入、および電算機器の更新に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の繰入を行ったため減額となった。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庁舎内の電子機器更新のため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明るい未来の創造に資する事業の円滑な推進を図るため必要な額を積み立て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ていくが、財政状況を鑑み取崩しと積立との調整をはかっていく。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電算機器の整備を円滑に推進するために必要な額を積み立てる。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今年度においては取崩しを行ったが、最終の積立金の方が上回ったため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見通しのもと、前年度決算余剰金を中心に積み立てを行ってきているが、恒常的な財源不足を補うため取崩しが増加していくと考えられるため経常経費の削減に努め、事業の内容を精査しながら不足分に対して補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全国平均及び愛知県平均と比較して、有形固定資産減価償却率はやや低くなっている。</a:t>
          </a:r>
        </a:p>
        <a:p>
          <a:r>
            <a:rPr kumimoji="1" lang="ja-JP" altLang="en-US" sz="1100">
              <a:latin typeface="ＭＳ Ｐゴシック" panose="020B0600070205080204" pitchFamily="50" charset="-128"/>
              <a:ea typeface="ＭＳ Ｐゴシック" panose="020B0600070205080204" pitchFamily="50" charset="-128"/>
            </a:rPr>
            <a:t>今後も、各施設の使用状況や状態を見極めながら、施設の維持管理を適切に進めていく。</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29,30</a:t>
          </a:r>
          <a:r>
            <a:rPr kumimoji="1" lang="ja-JP" altLang="en-US" sz="1100">
              <a:latin typeface="ＭＳ Ｐゴシック" panose="020B0600070205080204" pitchFamily="50" charset="-128"/>
              <a:ea typeface="ＭＳ Ｐゴシック" panose="020B0600070205080204" pitchFamily="50" charset="-128"/>
            </a:rPr>
            <a:t>年度はデータ未整備のため分析不可。</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0" name="直線コネクタ 69"/>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1"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2" name="直線コネクタ 71"/>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3"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4" name="直線コネクタ 73"/>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5"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6" name="フローチャート: 判断 75"/>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7" name="フローチャート: 判断 76"/>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8" name="フローチャート: 判断 77"/>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9" name="フローチャート: 判断 78"/>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149437</xdr:rowOff>
    </xdr:from>
    <xdr:to>
      <xdr:col>15</xdr:col>
      <xdr:colOff>187325</xdr:colOff>
      <xdr:row>31</xdr:row>
      <xdr:rowOff>79587</xdr:rowOff>
    </xdr:to>
    <xdr:sp macro="" textlink="">
      <xdr:nvSpPr>
        <xdr:cNvPr id="85" name="楕円 84"/>
        <xdr:cNvSpPr/>
      </xdr:nvSpPr>
      <xdr:spPr>
        <a:xfrm>
          <a:off x="3238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92515</xdr:rowOff>
    </xdr:from>
    <xdr:ext cx="405111" cy="259045"/>
    <xdr:sp macro="" textlink="">
      <xdr:nvSpPr>
        <xdr:cNvPr id="86"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7"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8"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9" name="n_2main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全国平均及び愛知県平均と比較して、債務償還比率は低くなっており、債務償還能力は高いといえる。将来に負担を残さないためにも、経常経費を精査することで健全な財政運営に取り組んでいく。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25"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133404</xdr:rowOff>
    </xdr:from>
    <xdr:to>
      <xdr:col>76</xdr:col>
      <xdr:colOff>73025</xdr:colOff>
      <xdr:row>34</xdr:row>
      <xdr:rowOff>63554</xdr:rowOff>
    </xdr:to>
    <xdr:sp macro="" textlink="">
      <xdr:nvSpPr>
        <xdr:cNvPr id="133" name="楕円 132"/>
        <xdr:cNvSpPr/>
      </xdr:nvSpPr>
      <xdr:spPr>
        <a:xfrm>
          <a:off x="14744700" y="65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111831</xdr:rowOff>
    </xdr:from>
    <xdr:ext cx="469744" cy="259045"/>
    <xdr:sp macro="" textlink="">
      <xdr:nvSpPr>
        <xdr:cNvPr id="134" name="債務償還比率該当値テキスト"/>
        <xdr:cNvSpPr txBox="1"/>
      </xdr:nvSpPr>
      <xdr:spPr>
        <a:xfrm>
          <a:off x="14846300" y="654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118291</xdr:rowOff>
    </xdr:from>
    <xdr:to>
      <xdr:col>72</xdr:col>
      <xdr:colOff>123825</xdr:colOff>
      <xdr:row>34</xdr:row>
      <xdr:rowOff>48441</xdr:rowOff>
    </xdr:to>
    <xdr:sp macro="" textlink="">
      <xdr:nvSpPr>
        <xdr:cNvPr id="135" name="楕円 134"/>
        <xdr:cNvSpPr/>
      </xdr:nvSpPr>
      <xdr:spPr>
        <a:xfrm>
          <a:off x="14033500" y="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169091</xdr:rowOff>
    </xdr:from>
    <xdr:to>
      <xdr:col>76</xdr:col>
      <xdr:colOff>22225</xdr:colOff>
      <xdr:row>34</xdr:row>
      <xdr:rowOff>12754</xdr:rowOff>
    </xdr:to>
    <xdr:cxnSp macro="">
      <xdr:nvCxnSpPr>
        <xdr:cNvPr id="136" name="直線コネクタ 135"/>
        <xdr:cNvCxnSpPr/>
      </xdr:nvCxnSpPr>
      <xdr:spPr>
        <a:xfrm>
          <a:off x="14084300" y="6598466"/>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37"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39568</xdr:rowOff>
    </xdr:from>
    <xdr:ext cx="469744" cy="259045"/>
    <xdr:sp macro="" textlink="">
      <xdr:nvSpPr>
        <xdr:cNvPr id="138" name="n_1mainValue債務償還比率"/>
        <xdr:cNvSpPr txBox="1"/>
      </xdr:nvSpPr>
      <xdr:spPr>
        <a:xfrm>
          <a:off x="13836727" y="66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71" name="楕円 70"/>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2"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3"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4"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5"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5" name="テキスト ボックス 9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99" name="直線コネクタ 98"/>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0"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1" name="直線コネクタ 100"/>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2"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3" name="直線コネクタ 102"/>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4"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5" name="フローチャート: 判断 104"/>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6" name="フローチャート: 判断 105"/>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07" name="フローチャート: 判断 106"/>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08" name="フローチャート: 判断 107"/>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23343</xdr:rowOff>
    </xdr:from>
    <xdr:to>
      <xdr:col>46</xdr:col>
      <xdr:colOff>38100</xdr:colOff>
      <xdr:row>41</xdr:row>
      <xdr:rowOff>124943</xdr:rowOff>
    </xdr:to>
    <xdr:sp macro="" textlink="">
      <xdr:nvSpPr>
        <xdr:cNvPr id="114" name="楕円 113"/>
        <xdr:cNvSpPr/>
      </xdr:nvSpPr>
      <xdr:spPr>
        <a:xfrm>
          <a:off x="8699500" y="70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23156</xdr:rowOff>
    </xdr:from>
    <xdr:ext cx="534377" cy="259045"/>
    <xdr:sp macro="" textlink="">
      <xdr:nvSpPr>
        <xdr:cNvPr id="115"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16"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17"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116070</xdr:rowOff>
    </xdr:from>
    <xdr:ext cx="534377" cy="259045"/>
    <xdr:sp macro="" textlink="">
      <xdr:nvSpPr>
        <xdr:cNvPr id="118" name="n_2mainValue【道路】&#10;一人当たり延長"/>
        <xdr:cNvSpPr txBox="1"/>
      </xdr:nvSpPr>
      <xdr:spPr>
        <a:xfrm>
          <a:off x="8483111" y="71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2" name="直線コネクタ 141"/>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3"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44" name="直線コネクタ 143"/>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45"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46" name="直線コネクタ 145"/>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47"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48" name="フローチャート: 判断 147"/>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49" name="フローチャート: 判断 148"/>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0" name="フローチャート: 判断 149"/>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1" name="フローチャート: 判断 150"/>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xdr:rowOff>
    </xdr:from>
    <xdr:to>
      <xdr:col>15</xdr:col>
      <xdr:colOff>101600</xdr:colOff>
      <xdr:row>58</xdr:row>
      <xdr:rowOff>102235</xdr:rowOff>
    </xdr:to>
    <xdr:sp macro="" textlink="">
      <xdr:nvSpPr>
        <xdr:cNvPr id="157" name="楕円 156"/>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134002</xdr:rowOff>
    </xdr:from>
    <xdr:ext cx="405111" cy="259045"/>
    <xdr:sp macro="" textlink="">
      <xdr:nvSpPr>
        <xdr:cNvPr id="158"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59"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60"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61" name="n_2mainValue【橋りょう・トンネ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2" name="直線コネクタ 17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3" name="テキスト ボックス 17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4" name="直線コネクタ 17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5" name="テキスト ボックス 17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6" name="直線コネクタ 17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7" name="テキスト ボックス 17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8" name="直線コネクタ 17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9" name="テキスト ボックス 17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83" name="直線コネクタ 182"/>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84"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85" name="直線コネクタ 184"/>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86"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87" name="直線コネクタ 186"/>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188"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89" name="フローチャート: 判断 188"/>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0" name="フローチャート: 判断 189"/>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191" name="フローチャート: 判断 190"/>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192" name="フローチャート: 判断 191"/>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40174</xdr:rowOff>
    </xdr:from>
    <xdr:to>
      <xdr:col>46</xdr:col>
      <xdr:colOff>38100</xdr:colOff>
      <xdr:row>61</xdr:row>
      <xdr:rowOff>141774</xdr:rowOff>
    </xdr:to>
    <xdr:sp macro="" textlink="">
      <xdr:nvSpPr>
        <xdr:cNvPr id="198" name="楕円 197"/>
        <xdr:cNvSpPr/>
      </xdr:nvSpPr>
      <xdr:spPr>
        <a:xfrm>
          <a:off x="8699500" y="10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156568</xdr:rowOff>
    </xdr:from>
    <xdr:ext cx="599010" cy="259045"/>
    <xdr:sp macro="" textlink="">
      <xdr:nvSpPr>
        <xdr:cNvPr id="199"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00"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01"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158301</xdr:rowOff>
    </xdr:from>
    <xdr:ext cx="599010" cy="259045"/>
    <xdr:sp macro="" textlink="">
      <xdr:nvSpPr>
        <xdr:cNvPr id="202" name="n_2mainValue【橋りょう・トンネル】&#10;一人当たり有形固定資産（償却資産）額"/>
        <xdr:cNvSpPr txBox="1"/>
      </xdr:nvSpPr>
      <xdr:spPr>
        <a:xfrm>
          <a:off x="8450795" y="102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27" name="直線コネクタ 226"/>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28"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29" name="直線コネクタ 228"/>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0"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1" name="直線コネクタ 230"/>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32"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33" name="フローチャート: 判断 232"/>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34" name="フローチャート: 判断 233"/>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35" name="フローチャート: 判断 234"/>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36" name="フローチャート: 判断 235"/>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160655</xdr:rowOff>
    </xdr:from>
    <xdr:to>
      <xdr:col>15</xdr:col>
      <xdr:colOff>101600</xdr:colOff>
      <xdr:row>78</xdr:row>
      <xdr:rowOff>90805</xdr:rowOff>
    </xdr:to>
    <xdr:sp macro="" textlink="">
      <xdr:nvSpPr>
        <xdr:cNvPr id="242" name="楕円 241"/>
        <xdr:cNvSpPr/>
      </xdr:nvSpPr>
      <xdr:spPr>
        <a:xfrm>
          <a:off x="2857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143527</xdr:rowOff>
    </xdr:from>
    <xdr:ext cx="405111" cy="259045"/>
    <xdr:sp macro="" textlink="">
      <xdr:nvSpPr>
        <xdr:cNvPr id="243"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44"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45"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107332</xdr:rowOff>
    </xdr:from>
    <xdr:ext cx="405111" cy="259045"/>
    <xdr:sp macro="" textlink="">
      <xdr:nvSpPr>
        <xdr:cNvPr id="246" name="n_2mainValue【公営住宅】&#10;有形固定資産減価償却率"/>
        <xdr:cNvSpPr txBox="1"/>
      </xdr:nvSpPr>
      <xdr:spPr>
        <a:xfrm>
          <a:off x="2705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7" name="直線コネクタ 25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8" name="テキスト ボックス 25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2" name="テキスト ボックス 26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66" name="直線コネクタ 265"/>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67"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68" name="直線コネクタ 267"/>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69"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70" name="直線コネクタ 269"/>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271"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72" name="フローチャート: 判断 271"/>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73" name="フローチャート: 判断 272"/>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74" name="フローチャート: 判断 273"/>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75" name="フローチャート: 判断 274"/>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151321</xdr:rowOff>
    </xdr:from>
    <xdr:to>
      <xdr:col>46</xdr:col>
      <xdr:colOff>38100</xdr:colOff>
      <xdr:row>85</xdr:row>
      <xdr:rowOff>81471</xdr:rowOff>
    </xdr:to>
    <xdr:sp macro="" textlink="">
      <xdr:nvSpPr>
        <xdr:cNvPr id="281" name="楕円 280"/>
        <xdr:cNvSpPr/>
      </xdr:nvSpPr>
      <xdr:spPr>
        <a:xfrm>
          <a:off x="8699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17415</xdr:rowOff>
    </xdr:from>
    <xdr:ext cx="469744" cy="259045"/>
    <xdr:sp macro="" textlink="">
      <xdr:nvSpPr>
        <xdr:cNvPr id="282"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283"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284"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72598</xdr:rowOff>
    </xdr:from>
    <xdr:ext cx="469744" cy="259045"/>
    <xdr:sp macro="" textlink="">
      <xdr:nvSpPr>
        <xdr:cNvPr id="285" name="n_2mainValue【公営住宅】&#10;一人当たり面積"/>
        <xdr:cNvSpPr txBox="1"/>
      </xdr:nvSpPr>
      <xdr:spPr>
        <a:xfrm>
          <a:off x="8515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2" name="テキスト ボックス 32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26" name="直線コネクタ 325"/>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8" name="直線コネクタ 32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29"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30" name="直線コネクタ 329"/>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3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32" name="フローチャート: 判断 33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33" name="フローチャート: 判断 332"/>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34" name="フローチャート: 判断 333"/>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35" name="フローチャート: 判断 334"/>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34925</xdr:rowOff>
    </xdr:from>
    <xdr:to>
      <xdr:col>76</xdr:col>
      <xdr:colOff>165100</xdr:colOff>
      <xdr:row>40</xdr:row>
      <xdr:rowOff>136525</xdr:rowOff>
    </xdr:to>
    <xdr:sp macro="" textlink="">
      <xdr:nvSpPr>
        <xdr:cNvPr id="341" name="楕円 340"/>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134002</xdr:rowOff>
    </xdr:from>
    <xdr:ext cx="405111" cy="259045"/>
    <xdr:sp macro="" textlink="">
      <xdr:nvSpPr>
        <xdr:cNvPr id="342"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43"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44"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345"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67" name="直線コネクタ 366"/>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69" name="直線コネクタ 3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70"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71" name="直線コネクタ 370"/>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72"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73" name="フローチャート: 判断 372"/>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74" name="フローチャート: 判断 373"/>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75" name="フローチャート: 判断 374"/>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76" name="フローチャート: 判断 375"/>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105410</xdr:rowOff>
    </xdr:from>
    <xdr:to>
      <xdr:col>107</xdr:col>
      <xdr:colOff>101600</xdr:colOff>
      <xdr:row>40</xdr:row>
      <xdr:rowOff>35560</xdr:rowOff>
    </xdr:to>
    <xdr:sp macro="" textlink="">
      <xdr:nvSpPr>
        <xdr:cNvPr id="382" name="楕円 381"/>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383"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384"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385"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386"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05" name="テキスト ボックス 40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38862</xdr:rowOff>
    </xdr:from>
    <xdr:to>
      <xdr:col>85</xdr:col>
      <xdr:colOff>126364</xdr:colOff>
      <xdr:row>62</xdr:row>
      <xdr:rowOff>160020</xdr:rowOff>
    </xdr:to>
    <xdr:cxnSp macro="">
      <xdr:nvCxnSpPr>
        <xdr:cNvPr id="409" name="直線コネクタ 408"/>
        <xdr:cNvCxnSpPr/>
      </xdr:nvCxnSpPr>
      <xdr:spPr>
        <a:xfrm flipV="1">
          <a:off x="16318864" y="98115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10"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11" name="直線コネクタ 410"/>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156989</xdr:rowOff>
    </xdr:from>
    <xdr:ext cx="405111" cy="259045"/>
    <xdr:sp macro="" textlink="">
      <xdr:nvSpPr>
        <xdr:cNvPr id="412" name="【学校施設】&#10;有形固定資産減価償却率最大値テキスト"/>
        <xdr:cNvSpPr txBox="1"/>
      </xdr:nvSpPr>
      <xdr:spPr>
        <a:xfrm>
          <a:off x="163576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38862</xdr:rowOff>
    </xdr:from>
    <xdr:to>
      <xdr:col>86</xdr:col>
      <xdr:colOff>25400</xdr:colOff>
      <xdr:row>57</xdr:row>
      <xdr:rowOff>38862</xdr:rowOff>
    </xdr:to>
    <xdr:cxnSp macro="">
      <xdr:nvCxnSpPr>
        <xdr:cNvPr id="413" name="直線コネクタ 412"/>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39641</xdr:rowOff>
    </xdr:from>
    <xdr:ext cx="405111" cy="259045"/>
    <xdr:sp macro="" textlink="">
      <xdr:nvSpPr>
        <xdr:cNvPr id="414" name="【学校施設】&#10;有形固定資産減価償却率平均値テキスト"/>
        <xdr:cNvSpPr txBox="1"/>
      </xdr:nvSpPr>
      <xdr:spPr>
        <a:xfrm>
          <a:off x="16357600" y="10326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61214</xdr:rowOff>
    </xdr:from>
    <xdr:to>
      <xdr:col>85</xdr:col>
      <xdr:colOff>177800</xdr:colOff>
      <xdr:row>60</xdr:row>
      <xdr:rowOff>162814</xdr:rowOff>
    </xdr:to>
    <xdr:sp macro="" textlink="">
      <xdr:nvSpPr>
        <xdr:cNvPr id="415" name="フローチャート: 判断 414"/>
        <xdr:cNvSpPr/>
      </xdr:nvSpPr>
      <xdr:spPr>
        <a:xfrm>
          <a:off x="16268700" y="1034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16" name="フローチャート: 判断 415"/>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136652</xdr:rowOff>
    </xdr:from>
    <xdr:to>
      <xdr:col>76</xdr:col>
      <xdr:colOff>165100</xdr:colOff>
      <xdr:row>61</xdr:row>
      <xdr:rowOff>66802</xdr:rowOff>
    </xdr:to>
    <xdr:sp macro="" textlink="">
      <xdr:nvSpPr>
        <xdr:cNvPr id="417" name="フローチャート: 判断 416"/>
        <xdr:cNvSpPr/>
      </xdr:nvSpPr>
      <xdr:spPr>
        <a:xfrm>
          <a:off x="14541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418" name="フローチャート: 判断 417"/>
        <xdr:cNvSpPr/>
      </xdr:nvSpPr>
      <xdr:spPr>
        <a:xfrm>
          <a:off x="13652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145796</xdr:rowOff>
    </xdr:from>
    <xdr:to>
      <xdr:col>76</xdr:col>
      <xdr:colOff>165100</xdr:colOff>
      <xdr:row>64</xdr:row>
      <xdr:rowOff>75946</xdr:rowOff>
    </xdr:to>
    <xdr:sp macro="" textlink="">
      <xdr:nvSpPr>
        <xdr:cNvPr id="424" name="楕円 423"/>
        <xdr:cNvSpPr/>
      </xdr:nvSpPr>
      <xdr:spPr>
        <a:xfrm>
          <a:off x="14541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46753</xdr:rowOff>
    </xdr:from>
    <xdr:ext cx="405111" cy="259045"/>
    <xdr:sp macro="" textlink="">
      <xdr:nvSpPr>
        <xdr:cNvPr id="425" name="n_1aveValue【学校施設】&#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83329</xdr:rowOff>
    </xdr:from>
    <xdr:ext cx="405111" cy="259045"/>
    <xdr:sp macro="" textlink="">
      <xdr:nvSpPr>
        <xdr:cNvPr id="426" name="n_2aveValue【学校施設】&#10;有形固定資産減価償却率"/>
        <xdr:cNvSpPr txBox="1"/>
      </xdr:nvSpPr>
      <xdr:spPr>
        <a:xfrm>
          <a:off x="14389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117619</xdr:rowOff>
    </xdr:from>
    <xdr:ext cx="405111" cy="259045"/>
    <xdr:sp macro="" textlink="">
      <xdr:nvSpPr>
        <xdr:cNvPr id="427" name="n_3aveValue【学校施設】&#10;有形固定資産減価償却率"/>
        <xdr:cNvSpPr txBox="1"/>
      </xdr:nvSpPr>
      <xdr:spPr>
        <a:xfrm>
          <a:off x="135007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67073</xdr:rowOff>
    </xdr:from>
    <xdr:ext cx="405111" cy="259045"/>
    <xdr:sp macro="" textlink="">
      <xdr:nvSpPr>
        <xdr:cNvPr id="428" name="n_2mainValue【学校施設】&#10;有形固定資産減価償却率"/>
        <xdr:cNvSpPr txBox="1"/>
      </xdr:nvSpPr>
      <xdr:spPr>
        <a:xfrm>
          <a:off x="14389744" y="110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0" name="直線コネクタ 43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1" name="テキスト ボックス 44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4" name="直線コネクタ 44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5" name="テキスト ボックス 44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49" name="直線コネクタ 448"/>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5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51" name="直線コネクタ 45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52"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53" name="直線コネクタ 452"/>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54"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55" name="フローチャート: 判断 454"/>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56" name="フローチャート: 判断 455"/>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57" name="フローチャート: 判断 456"/>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58" name="フローチャート: 判断 457"/>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47498</xdr:rowOff>
    </xdr:from>
    <xdr:to>
      <xdr:col>107</xdr:col>
      <xdr:colOff>101600</xdr:colOff>
      <xdr:row>60</xdr:row>
      <xdr:rowOff>149098</xdr:rowOff>
    </xdr:to>
    <xdr:sp macro="" textlink="">
      <xdr:nvSpPr>
        <xdr:cNvPr id="464" name="楕円 463"/>
        <xdr:cNvSpPr/>
      </xdr:nvSpPr>
      <xdr:spPr>
        <a:xfrm>
          <a:off x="20383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57040</xdr:rowOff>
    </xdr:from>
    <xdr:ext cx="469744" cy="259045"/>
    <xdr:sp macro="" textlink="">
      <xdr:nvSpPr>
        <xdr:cNvPr id="465"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466"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67"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165625</xdr:rowOff>
    </xdr:from>
    <xdr:ext cx="469744" cy="259045"/>
    <xdr:sp macro="" textlink="">
      <xdr:nvSpPr>
        <xdr:cNvPr id="468" name="n_2mainValue【学校施設】&#10;一人当たり面積"/>
        <xdr:cNvSpPr txBox="1"/>
      </xdr:nvSpPr>
      <xdr:spPr>
        <a:xfrm>
          <a:off x="20199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493" name="直線コネクタ 492"/>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494"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95" name="直線コネクタ 49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496"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97" name="直線コネクタ 496"/>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49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99" name="フローチャート: 判断 49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00" name="フローチャート: 判断 499"/>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01" name="フローチャート: 判断 500"/>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02" name="フローチャート: 判断 501"/>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168275</xdr:rowOff>
    </xdr:from>
    <xdr:to>
      <xdr:col>76</xdr:col>
      <xdr:colOff>165100</xdr:colOff>
      <xdr:row>85</xdr:row>
      <xdr:rowOff>98425</xdr:rowOff>
    </xdr:to>
    <xdr:sp macro="" textlink="">
      <xdr:nvSpPr>
        <xdr:cNvPr id="508" name="楕円 507"/>
        <xdr:cNvSpPr/>
      </xdr:nvSpPr>
      <xdr:spPr>
        <a:xfrm>
          <a:off x="14541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10177</xdr:rowOff>
    </xdr:from>
    <xdr:ext cx="405111" cy="259045"/>
    <xdr:sp macro="" textlink="">
      <xdr:nvSpPr>
        <xdr:cNvPr id="509"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10" name="n_2ave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11"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89552</xdr:rowOff>
    </xdr:from>
    <xdr:ext cx="405111" cy="259045"/>
    <xdr:sp macro="" textlink="">
      <xdr:nvSpPr>
        <xdr:cNvPr id="512" name="n_2mainValue【児童館】&#10;有形固定資産減価償却率"/>
        <xdr:cNvSpPr txBox="1"/>
      </xdr:nvSpPr>
      <xdr:spPr>
        <a:xfrm>
          <a:off x="14389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36" name="直線コネクタ 535"/>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37"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38" name="直線コネクタ 537"/>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39"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40" name="直線コネクタ 539"/>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4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42" name="フローチャート: 判断 541"/>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43" name="フローチャート: 判断 54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44" name="フローチャート: 判断 543"/>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45" name="フローチャート: 判断 544"/>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76200</xdr:rowOff>
    </xdr:from>
    <xdr:to>
      <xdr:col>107</xdr:col>
      <xdr:colOff>101600</xdr:colOff>
      <xdr:row>83</xdr:row>
      <xdr:rowOff>6350</xdr:rowOff>
    </xdr:to>
    <xdr:sp macro="" textlink="">
      <xdr:nvSpPr>
        <xdr:cNvPr id="551" name="楕円 550"/>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552"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53"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54"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555" name="n_2mainValue【児童館】&#10;一人当たり面積"/>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78" name="直線コネクタ 577"/>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9"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80" name="直線コネクタ 579"/>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81"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82" name="直線コネクタ 58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83"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84" name="フローチャート: 判断 583"/>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85" name="フローチャート: 判断 584"/>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86" name="フローチャート: 判断 585"/>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7" name="フローチャート: 判断 586"/>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68835</xdr:rowOff>
    </xdr:from>
    <xdr:to>
      <xdr:col>76</xdr:col>
      <xdr:colOff>165100</xdr:colOff>
      <xdr:row>108</xdr:row>
      <xdr:rowOff>170435</xdr:rowOff>
    </xdr:to>
    <xdr:sp macro="" textlink="">
      <xdr:nvSpPr>
        <xdr:cNvPr id="593" name="楕円 592"/>
        <xdr:cNvSpPr/>
      </xdr:nvSpPr>
      <xdr:spPr>
        <a:xfrm>
          <a:off x="14541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13225</xdr:rowOff>
    </xdr:from>
    <xdr:ext cx="405111" cy="259045"/>
    <xdr:sp macro="" textlink="">
      <xdr:nvSpPr>
        <xdr:cNvPr id="594"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595"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6"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161562</xdr:rowOff>
    </xdr:from>
    <xdr:ext cx="405111" cy="259045"/>
    <xdr:sp macro="" textlink="">
      <xdr:nvSpPr>
        <xdr:cNvPr id="597" name="n_2mainValue【公民館】&#10;有形固定資産減価償却率"/>
        <xdr:cNvSpPr txBox="1"/>
      </xdr:nvSpPr>
      <xdr:spPr>
        <a:xfrm>
          <a:off x="14389744"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23" name="直線コネクタ 622"/>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24"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25" name="直線コネクタ 624"/>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26"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27" name="直線コネクタ 626"/>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8"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9" name="フローチャート: 判断 62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30" name="フローチャート: 判断 629"/>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31" name="フローチャート: 判断 6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32" name="フローチャート: 判断 631"/>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113574</xdr:rowOff>
    </xdr:from>
    <xdr:to>
      <xdr:col>107</xdr:col>
      <xdr:colOff>101600</xdr:colOff>
      <xdr:row>105</xdr:row>
      <xdr:rowOff>43724</xdr:rowOff>
    </xdr:to>
    <xdr:sp macro="" textlink="">
      <xdr:nvSpPr>
        <xdr:cNvPr id="638" name="楕円 637"/>
        <xdr:cNvSpPr/>
      </xdr:nvSpPr>
      <xdr:spPr>
        <a:xfrm>
          <a:off x="2038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104339</xdr:rowOff>
    </xdr:from>
    <xdr:ext cx="469744" cy="259045"/>
    <xdr:sp macro="" textlink="">
      <xdr:nvSpPr>
        <xdr:cNvPr id="639"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40"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41"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60251</xdr:rowOff>
    </xdr:from>
    <xdr:ext cx="469744" cy="259045"/>
    <xdr:sp macro="" textlink="">
      <xdr:nvSpPr>
        <xdr:cNvPr id="642" name="n_2mainValue【公民館】&#10;一人当たり面積"/>
        <xdr:cNvSpPr txBox="1"/>
      </xdr:nvSpPr>
      <xdr:spPr>
        <a:xfrm>
          <a:off x="20199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有形固定資産減価償却率が類似団体より高い施設は道路、橋りょう・トンネル、公営住宅となっている。</a:t>
          </a:r>
        </a:p>
        <a:p>
          <a:r>
            <a:rPr kumimoji="1" lang="ja-JP" altLang="en-US" sz="1300">
              <a:latin typeface="ＭＳ Ｐゴシック" panose="020B0600070205080204" pitchFamily="50" charset="-128"/>
              <a:ea typeface="ＭＳ Ｐゴシック" panose="020B0600070205080204" pitchFamily="50" charset="-128"/>
            </a:rPr>
            <a:t>この中でも、公営住宅が著しく高くなっているため、長寿命化を進めている。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29,30</a:t>
          </a:r>
          <a:r>
            <a:rPr kumimoji="1" lang="ja-JP" altLang="en-US" sz="1300">
              <a:latin typeface="ＭＳ Ｐゴシック" panose="020B0600070205080204" pitchFamily="50" charset="-128"/>
              <a:ea typeface="ＭＳ Ｐゴシック" panose="020B0600070205080204" pitchFamily="50" charset="-128"/>
            </a:rPr>
            <a:t>年度はデータ未整備のため分析不可。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25961</xdr:rowOff>
    </xdr:from>
    <xdr:ext cx="405111" cy="259045"/>
    <xdr:sp macro="" textlink="">
      <xdr:nvSpPr>
        <xdr:cNvPr id="65"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7"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133730</xdr:rowOff>
    </xdr:from>
    <xdr:ext cx="405111" cy="259045"/>
    <xdr:sp macro="" textlink="">
      <xdr:nvSpPr>
        <xdr:cNvPr id="69"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907</xdr:rowOff>
    </xdr:from>
    <xdr:to>
      <xdr:col>15</xdr:col>
      <xdr:colOff>101600</xdr:colOff>
      <xdr:row>35</xdr:row>
      <xdr:rowOff>102507</xdr:rowOff>
    </xdr:to>
    <xdr:sp macro="" textlink="">
      <xdr:nvSpPr>
        <xdr:cNvPr id="75" name="楕円 74"/>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119034</xdr:rowOff>
    </xdr:from>
    <xdr:ext cx="405111" cy="259045"/>
    <xdr:sp macro="" textlink="">
      <xdr:nvSpPr>
        <xdr:cNvPr id="76"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0" name="直線コネクタ 99"/>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1"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2" name="直線コネクタ 101"/>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3"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4" name="直線コネクタ 103"/>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5"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6" name="フローチャート: 判断 105"/>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07" name="フローチャート: 判断 106"/>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109237</xdr:rowOff>
    </xdr:from>
    <xdr:ext cx="469744" cy="259045"/>
    <xdr:sp macro="" textlink="">
      <xdr:nvSpPr>
        <xdr:cNvPr id="108"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9" name="フローチャート: 判断 108"/>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10"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1" name="フローチャート: 判断 110"/>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2"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52070</xdr:rowOff>
    </xdr:from>
    <xdr:to>
      <xdr:col>46</xdr:col>
      <xdr:colOff>38100</xdr:colOff>
      <xdr:row>41</xdr:row>
      <xdr:rowOff>153670</xdr:rowOff>
    </xdr:to>
    <xdr:sp macro="" textlink="">
      <xdr:nvSpPr>
        <xdr:cNvPr id="118" name="楕円 117"/>
        <xdr:cNvSpPr/>
      </xdr:nvSpPr>
      <xdr:spPr>
        <a:xfrm>
          <a:off x="869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144797</xdr:rowOff>
    </xdr:from>
    <xdr:ext cx="469744" cy="259045"/>
    <xdr:sp macro="" textlink="">
      <xdr:nvSpPr>
        <xdr:cNvPr id="119" name="n_2mainValue【図書館】&#10;一人当たり面積"/>
        <xdr:cNvSpPr txBox="1"/>
      </xdr:nvSpPr>
      <xdr:spPr>
        <a:xfrm>
          <a:off x="8515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44" name="直線コネクタ 143"/>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45"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46" name="直線コネクタ 145"/>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47"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48" name="直線コネクタ 147"/>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49"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50" name="フローチャート: 判断 149"/>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1" name="フローチャート: 判断 150"/>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152"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53" name="フローチャート: 判断 152"/>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3827</xdr:rowOff>
    </xdr:from>
    <xdr:ext cx="405111" cy="259045"/>
    <xdr:sp macro="" textlink="">
      <xdr:nvSpPr>
        <xdr:cNvPr id="154"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55" name="フローチャート: 判断 154"/>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56"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50165</xdr:rowOff>
    </xdr:from>
    <xdr:to>
      <xdr:col>15</xdr:col>
      <xdr:colOff>101600</xdr:colOff>
      <xdr:row>56</xdr:row>
      <xdr:rowOff>151765</xdr:rowOff>
    </xdr:to>
    <xdr:sp macro="" textlink="">
      <xdr:nvSpPr>
        <xdr:cNvPr id="162" name="楕円 161"/>
        <xdr:cNvSpPr/>
      </xdr:nvSpPr>
      <xdr:spPr>
        <a:xfrm>
          <a:off x="2857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168292</xdr:rowOff>
    </xdr:from>
    <xdr:ext cx="405111" cy="259045"/>
    <xdr:sp macro="" textlink="">
      <xdr:nvSpPr>
        <xdr:cNvPr id="163" name="n_2mainValue【体育館・プール】&#10;有形固定資産減価償却率"/>
        <xdr:cNvSpPr txBox="1"/>
      </xdr:nvSpPr>
      <xdr:spPr>
        <a:xfrm>
          <a:off x="27057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89" name="直線コネクタ 188"/>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90"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91" name="直線コネクタ 190"/>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92"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93" name="直線コネクタ 192"/>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194"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95" name="フローチャート: 判断 194"/>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96" name="フローチャート: 判断 195"/>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97"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98" name="フローチャート: 判断 197"/>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99"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00" name="フローチャート: 判断 199"/>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20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133713</xdr:rowOff>
    </xdr:from>
    <xdr:to>
      <xdr:col>46</xdr:col>
      <xdr:colOff>38100</xdr:colOff>
      <xdr:row>64</xdr:row>
      <xdr:rowOff>63863</xdr:rowOff>
    </xdr:to>
    <xdr:sp macro="" textlink="">
      <xdr:nvSpPr>
        <xdr:cNvPr id="207" name="楕円 206"/>
        <xdr:cNvSpPr/>
      </xdr:nvSpPr>
      <xdr:spPr>
        <a:xfrm>
          <a:off x="8699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54990</xdr:rowOff>
    </xdr:from>
    <xdr:ext cx="469744" cy="259045"/>
    <xdr:sp macro="" textlink="">
      <xdr:nvSpPr>
        <xdr:cNvPr id="208" name="n_2mainValue【体育館・プール】&#10;一人当たり面積"/>
        <xdr:cNvSpPr txBox="1"/>
      </xdr:nvSpPr>
      <xdr:spPr>
        <a:xfrm>
          <a:off x="8515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33" name="直線コネクタ 232"/>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34"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35" name="直線コネクタ 234"/>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36"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37" name="直線コネクタ 236"/>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38"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39" name="フローチャート: 判断 238"/>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40" name="フローチャート: 判断 239"/>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241"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42" name="フローチャート: 判断 241"/>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24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244" name="フローチャート: 判断 243"/>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88282</xdr:rowOff>
    </xdr:from>
    <xdr:ext cx="405111" cy="259045"/>
    <xdr:sp macro="" textlink="">
      <xdr:nvSpPr>
        <xdr:cNvPr id="245"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73025</xdr:rowOff>
    </xdr:from>
    <xdr:to>
      <xdr:col>15</xdr:col>
      <xdr:colOff>101600</xdr:colOff>
      <xdr:row>80</xdr:row>
      <xdr:rowOff>3175</xdr:rowOff>
    </xdr:to>
    <xdr:sp macro="" textlink="">
      <xdr:nvSpPr>
        <xdr:cNvPr id="251" name="楕円 250"/>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19702</xdr:rowOff>
    </xdr:from>
    <xdr:ext cx="405111" cy="259045"/>
    <xdr:sp macro="" textlink="">
      <xdr:nvSpPr>
        <xdr:cNvPr id="252" name="n_2mainValue【福祉施設】&#10;有形固定資産減価償却率"/>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76" name="直線コネクタ 275"/>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7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78" name="直線コネクタ 27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79"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0" name="直線コネクタ 27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81"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82" name="フローチャート: 判断 281"/>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83" name="フローチャート: 判断 282"/>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8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85" name="フローチャート: 判断 284"/>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63516</xdr:rowOff>
    </xdr:from>
    <xdr:ext cx="469744" cy="259045"/>
    <xdr:sp macro="" textlink="">
      <xdr:nvSpPr>
        <xdr:cNvPr id="286"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87" name="フローチャート: 判断 286"/>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162577</xdr:rowOff>
    </xdr:from>
    <xdr:ext cx="469744" cy="259045"/>
    <xdr:sp macro="" textlink="">
      <xdr:nvSpPr>
        <xdr:cNvPr id="288"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48261</xdr:rowOff>
    </xdr:from>
    <xdr:to>
      <xdr:col>46</xdr:col>
      <xdr:colOff>38100</xdr:colOff>
      <xdr:row>86</xdr:row>
      <xdr:rowOff>149861</xdr:rowOff>
    </xdr:to>
    <xdr:sp macro="" textlink="">
      <xdr:nvSpPr>
        <xdr:cNvPr id="294" name="楕円 293"/>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140988</xdr:rowOff>
    </xdr:from>
    <xdr:ext cx="469744" cy="259045"/>
    <xdr:sp macro="" textlink="">
      <xdr:nvSpPr>
        <xdr:cNvPr id="295"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20" name="直線コネクタ 319"/>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21"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22" name="直線コネクタ 321"/>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23"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24" name="直線コネクタ 323"/>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25"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26" name="フローチャート: 判断 325"/>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27" name="フローチャート: 判断 326"/>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328"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329" name="フローチャート: 判断 328"/>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139082</xdr:rowOff>
    </xdr:from>
    <xdr:ext cx="405111" cy="259045"/>
    <xdr:sp macro="" textlink="">
      <xdr:nvSpPr>
        <xdr:cNvPr id="330"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331" name="フローチャート: 判断 330"/>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332"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139700</xdr:rowOff>
    </xdr:from>
    <xdr:to>
      <xdr:col>15</xdr:col>
      <xdr:colOff>101600</xdr:colOff>
      <xdr:row>105</xdr:row>
      <xdr:rowOff>69850</xdr:rowOff>
    </xdr:to>
    <xdr:sp macro="" textlink="">
      <xdr:nvSpPr>
        <xdr:cNvPr id="338" name="楕円 337"/>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86377</xdr:rowOff>
    </xdr:from>
    <xdr:ext cx="405111" cy="259045"/>
    <xdr:sp macro="" textlink="">
      <xdr:nvSpPr>
        <xdr:cNvPr id="339" name="n_2mainValue【市民会館】&#10;有形固定資産減価償却率"/>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63" name="直線コネクタ 362"/>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4"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5" name="直線コネクタ 364"/>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66"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67" name="直線コネクタ 366"/>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68"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69" name="フローチャート: 判断 368"/>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70" name="フローチャート: 判断 369"/>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71"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72" name="フローチャート: 判断 37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73"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74" name="フローチャート: 判断 37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75"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97789</xdr:rowOff>
    </xdr:from>
    <xdr:to>
      <xdr:col>46</xdr:col>
      <xdr:colOff>38100</xdr:colOff>
      <xdr:row>107</xdr:row>
      <xdr:rowOff>27939</xdr:rowOff>
    </xdr:to>
    <xdr:sp macro="" textlink="">
      <xdr:nvSpPr>
        <xdr:cNvPr id="381" name="楕円 380"/>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19066</xdr:rowOff>
    </xdr:from>
    <xdr:ext cx="469744" cy="259045"/>
    <xdr:sp macro="" textlink="">
      <xdr:nvSpPr>
        <xdr:cNvPr id="382"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07" name="直線コネクタ 406"/>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08"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09" name="直線コネクタ 408"/>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10"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11" name="直線コネクタ 410"/>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2"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3" name="フローチャート: 判断 412"/>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14" name="フローチャート: 判断 413"/>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415"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416" name="フローチャート: 判断 415"/>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417"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418" name="フローチャート: 判断 41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419"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137795</xdr:rowOff>
    </xdr:from>
    <xdr:to>
      <xdr:col>76</xdr:col>
      <xdr:colOff>165100</xdr:colOff>
      <xdr:row>36</xdr:row>
      <xdr:rowOff>67945</xdr:rowOff>
    </xdr:to>
    <xdr:sp macro="" textlink="">
      <xdr:nvSpPr>
        <xdr:cNvPr id="425" name="楕円 424"/>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84472</xdr:rowOff>
    </xdr:from>
    <xdr:ext cx="405111" cy="259045"/>
    <xdr:sp macro="" textlink="">
      <xdr:nvSpPr>
        <xdr:cNvPr id="426" name="n_2mainValue【一般廃棄物処理施設】&#10;有形固定資産減価償却率"/>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52" name="直線コネクタ 451"/>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53"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54" name="直線コネクタ 453"/>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55"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56" name="直線コネクタ 455"/>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57"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58" name="フローチャート: 判断 457"/>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59" name="フローチャート: 判断 458"/>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460"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61" name="フローチャート: 判断 460"/>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62"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63" name="フローチャート: 判断 462"/>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464"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62078</xdr:rowOff>
    </xdr:from>
    <xdr:to>
      <xdr:col>107</xdr:col>
      <xdr:colOff>101600</xdr:colOff>
      <xdr:row>41</xdr:row>
      <xdr:rowOff>163678</xdr:rowOff>
    </xdr:to>
    <xdr:sp macro="" textlink="">
      <xdr:nvSpPr>
        <xdr:cNvPr id="470" name="楕円 469"/>
        <xdr:cNvSpPr/>
      </xdr:nvSpPr>
      <xdr:spPr>
        <a:xfrm>
          <a:off x="20383500" y="70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154805</xdr:rowOff>
    </xdr:from>
    <xdr:ext cx="534377" cy="259045"/>
    <xdr:sp macro="" textlink="">
      <xdr:nvSpPr>
        <xdr:cNvPr id="471" name="n_2mainValue【一般廃棄物処理施設】&#10;一人当たり有形固定資産（償却資産）額"/>
        <xdr:cNvSpPr txBox="1"/>
      </xdr:nvSpPr>
      <xdr:spPr>
        <a:xfrm>
          <a:off x="20167111" y="71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95" name="直線コネクタ 49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7" name="直線コネクタ 49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9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9" name="直線コネクタ 49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0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01" name="フローチャート: 判断 50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02" name="フローチャート: 判断 50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503" name="n_1ave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504" name="フローチャート: 判断 50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505"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506" name="フローチャート: 判断 505"/>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507"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86360</xdr:rowOff>
    </xdr:from>
    <xdr:to>
      <xdr:col>76</xdr:col>
      <xdr:colOff>165100</xdr:colOff>
      <xdr:row>60</xdr:row>
      <xdr:rowOff>16510</xdr:rowOff>
    </xdr:to>
    <xdr:sp macro="" textlink="">
      <xdr:nvSpPr>
        <xdr:cNvPr id="513" name="楕円 512"/>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7637</xdr:rowOff>
    </xdr:from>
    <xdr:ext cx="405111" cy="259045"/>
    <xdr:sp macro="" textlink="">
      <xdr:nvSpPr>
        <xdr:cNvPr id="514" name="n_2main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38" name="直線コネクタ 537"/>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0" name="直線コネクタ 53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41"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42" name="直線コネクタ 54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43"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44" name="フローチャート: 判断 543"/>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45" name="フローチャート: 判断 544"/>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46"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47" name="フローチャート: 判断 546"/>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41927</xdr:rowOff>
    </xdr:from>
    <xdr:ext cx="469744" cy="259045"/>
    <xdr:sp macro="" textlink="">
      <xdr:nvSpPr>
        <xdr:cNvPr id="548"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49" name="フローチャート: 判断 548"/>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50"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71120</xdr:rowOff>
    </xdr:from>
    <xdr:to>
      <xdr:col>107</xdr:col>
      <xdr:colOff>101600</xdr:colOff>
      <xdr:row>63</xdr:row>
      <xdr:rowOff>1270</xdr:rowOff>
    </xdr:to>
    <xdr:sp macro="" textlink="">
      <xdr:nvSpPr>
        <xdr:cNvPr id="556" name="楕円 555"/>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17797</xdr:rowOff>
    </xdr:from>
    <xdr:ext cx="469744" cy="259045"/>
    <xdr:sp macro="" textlink="">
      <xdr:nvSpPr>
        <xdr:cNvPr id="557" name="n_2mainValue【保健センター・保健所】&#10;一人当たり面積"/>
        <xdr:cNvSpPr txBox="1"/>
      </xdr:nvSpPr>
      <xdr:spPr>
        <a:xfrm>
          <a:off x="20199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83" name="直線コネクタ 582"/>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84"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5" name="直線コネクタ 58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86"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87" name="直線コネクタ 586"/>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88"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89" name="フローチャート: 判断 588"/>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90" name="フローチャート: 判断 58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591"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92" name="フローチャート: 判断 591"/>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17978</xdr:rowOff>
    </xdr:from>
    <xdr:ext cx="405111" cy="259045"/>
    <xdr:sp macro="" textlink="">
      <xdr:nvSpPr>
        <xdr:cNvPr id="593"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94" name="フローチャート: 判断 593"/>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95"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116295</xdr:rowOff>
    </xdr:from>
    <xdr:to>
      <xdr:col>76</xdr:col>
      <xdr:colOff>165100</xdr:colOff>
      <xdr:row>81</xdr:row>
      <xdr:rowOff>46445</xdr:rowOff>
    </xdr:to>
    <xdr:sp macro="" textlink="">
      <xdr:nvSpPr>
        <xdr:cNvPr id="601" name="楕円 600"/>
        <xdr:cNvSpPr/>
      </xdr:nvSpPr>
      <xdr:spPr>
        <a:xfrm>
          <a:off x="14541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62972</xdr:rowOff>
    </xdr:from>
    <xdr:ext cx="405111" cy="259045"/>
    <xdr:sp macro="" textlink="">
      <xdr:nvSpPr>
        <xdr:cNvPr id="602" name="n_2mainValue【消防施設】&#10;有形固定資産減価償却率"/>
        <xdr:cNvSpPr txBox="1"/>
      </xdr:nvSpPr>
      <xdr:spPr>
        <a:xfrm>
          <a:off x="14389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3" name="直線コネクタ 6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4" name="テキスト ボックス 6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5" name="直線コネクタ 6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6" name="テキスト ボックス 6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7" name="直線コネクタ 6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8" name="テキスト ボックス 6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9" name="直線コネクタ 6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0" name="テキスト ボックス 6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1" name="直線コネクタ 6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2" name="テキスト ボックス 6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26" name="直線コネクタ 625"/>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8" name="直線コネクタ 62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29"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30" name="直線コネクタ 629"/>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31"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32" name="フローチャート: 判断 631"/>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33" name="フローチャート: 判断 63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634"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35" name="フローチャート: 判断 634"/>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636"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37" name="フローチャート: 判断 636"/>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638"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121920</xdr:rowOff>
    </xdr:from>
    <xdr:to>
      <xdr:col>107</xdr:col>
      <xdr:colOff>101600</xdr:colOff>
      <xdr:row>86</xdr:row>
      <xdr:rowOff>52070</xdr:rowOff>
    </xdr:to>
    <xdr:sp macro="" textlink="">
      <xdr:nvSpPr>
        <xdr:cNvPr id="644" name="楕円 643"/>
        <xdr:cNvSpPr/>
      </xdr:nvSpPr>
      <xdr:spPr>
        <a:xfrm>
          <a:off x="20383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43197</xdr:rowOff>
    </xdr:from>
    <xdr:ext cx="469744" cy="259045"/>
    <xdr:sp macro="" textlink="">
      <xdr:nvSpPr>
        <xdr:cNvPr id="645" name="n_2mainValue【消防施設】&#10;一人当たり面積"/>
        <xdr:cNvSpPr txBox="1"/>
      </xdr:nvSpPr>
      <xdr:spPr>
        <a:xfrm>
          <a:off x="20199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71" name="直線コネクタ 670"/>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72"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73" name="直線コネクタ 672"/>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74"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75" name="直線コネクタ 674"/>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7" name="フローチャート: 判断 67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8" name="フローチャート: 判断 677"/>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679"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80" name="フローチャート: 判断 67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681"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82" name="フローチャート: 判断 681"/>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83"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18869</xdr:rowOff>
    </xdr:from>
    <xdr:to>
      <xdr:col>76</xdr:col>
      <xdr:colOff>165100</xdr:colOff>
      <xdr:row>101</xdr:row>
      <xdr:rowOff>120469</xdr:rowOff>
    </xdr:to>
    <xdr:sp macro="" textlink="">
      <xdr:nvSpPr>
        <xdr:cNvPr id="689" name="楕円 688"/>
        <xdr:cNvSpPr/>
      </xdr:nvSpPr>
      <xdr:spPr>
        <a:xfrm>
          <a:off x="145415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136996</xdr:rowOff>
    </xdr:from>
    <xdr:ext cx="405111" cy="259045"/>
    <xdr:sp macro="" textlink="">
      <xdr:nvSpPr>
        <xdr:cNvPr id="690" name="n_2mainValue【庁舎】&#10;有形固定資産減価償却率"/>
        <xdr:cNvSpPr txBox="1"/>
      </xdr:nvSpPr>
      <xdr:spPr>
        <a:xfrm>
          <a:off x="143897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16" name="直線コネクタ 715"/>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17"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18" name="直線コネクタ 717"/>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1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0" name="直線コネクタ 71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1"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2" name="フローチャート: 判断 721"/>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23" name="フローチャート: 判断 722"/>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724"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5" name="フローチャート: 判断 724"/>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26"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27" name="フローチャート: 判断 726"/>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28"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129902</xdr:rowOff>
    </xdr:from>
    <xdr:to>
      <xdr:col>107</xdr:col>
      <xdr:colOff>101600</xdr:colOff>
      <xdr:row>107</xdr:row>
      <xdr:rowOff>60052</xdr:rowOff>
    </xdr:to>
    <xdr:sp macro="" textlink="">
      <xdr:nvSpPr>
        <xdr:cNvPr id="734" name="楕円 733"/>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51179</xdr:rowOff>
    </xdr:from>
    <xdr:ext cx="469744" cy="259045"/>
    <xdr:sp macro="" textlink="">
      <xdr:nvSpPr>
        <xdr:cNvPr id="735" name="n_2main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有形固定資産減価償却率を類似団体と比較すると、保健センター・保健所以外の施設で高くなっている。</a:t>
          </a:r>
        </a:p>
        <a:p>
          <a:r>
            <a:rPr kumimoji="1" lang="ja-JP" altLang="en-US" sz="1300">
              <a:latin typeface="ＭＳ Ｐゴシック" panose="020B0600070205080204" pitchFamily="50" charset="-128"/>
              <a:ea typeface="ＭＳ Ｐゴシック" panose="020B0600070205080204" pitchFamily="50" charset="-128"/>
            </a:rPr>
            <a:t>また、一人当たり面積では類似団体より下回っている施設が多いため、それぞれの施設状況をみながら、対策に取り組んでいく。</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29,30</a:t>
          </a:r>
          <a:r>
            <a:rPr kumimoji="1" lang="ja-JP" altLang="en-US" sz="1300">
              <a:latin typeface="ＭＳ Ｐゴシック" panose="020B0600070205080204" pitchFamily="50" charset="-128"/>
              <a:ea typeface="ＭＳ Ｐゴシック" panose="020B0600070205080204" pitchFamily="50" charset="-128"/>
            </a:rPr>
            <a:t>年度はデータ未整備のため分析不可。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昨年度と比較し財政力指数が若干低下したが、企業の立地の多さから類似団体平均を上回る税収があるため、類似団体平均よりも高い水準となっている。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今後も、企業誘致及び町内企業支援を継続することで、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税収増による歳入の確保に努める。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94545</xdr:rowOff>
    </xdr:to>
    <xdr:cxnSp macro="">
      <xdr:nvCxnSpPr>
        <xdr:cNvPr id="69" name="直線コネクタ 68"/>
        <xdr:cNvCxnSpPr/>
      </xdr:nvCxnSpPr>
      <xdr:spPr>
        <a:xfrm>
          <a:off x="4114800" y="655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40922</xdr:rowOff>
    </xdr:to>
    <xdr:cxnSp macro="">
      <xdr:nvCxnSpPr>
        <xdr:cNvPr id="72" name="直線コネクタ 71"/>
        <xdr:cNvCxnSpPr/>
      </xdr:nvCxnSpPr>
      <xdr:spPr>
        <a:xfrm>
          <a:off x="3225800" y="65426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107950</xdr:rowOff>
    </xdr:to>
    <xdr:cxnSp macro="">
      <xdr:nvCxnSpPr>
        <xdr:cNvPr id="75" name="直線コネクタ 74"/>
        <xdr:cNvCxnSpPr/>
      </xdr:nvCxnSpPr>
      <xdr:spPr>
        <a:xfrm flipV="1">
          <a:off x="2336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39</xdr:row>
      <xdr:rowOff>30339</xdr:rowOff>
    </xdr:to>
    <xdr:cxnSp macro="">
      <xdr:nvCxnSpPr>
        <xdr:cNvPr id="78" name="直線コネクタ 77"/>
        <xdr:cNvCxnSpPr/>
      </xdr:nvCxnSpPr>
      <xdr:spPr>
        <a:xfrm flipV="1">
          <a:off x="1447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xdr:cNvSpPr/>
      </xdr:nvSpPr>
      <xdr:spPr>
        <a:xfrm>
          <a:off x="4902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xdr:cNvSpPr txBox="1"/>
      </xdr:nvSpPr>
      <xdr:spPr>
        <a:xfrm>
          <a:off x="5041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xdr:cNvSpPr/>
      </xdr:nvSpPr>
      <xdr:spPr>
        <a:xfrm>
          <a:off x="4064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xdr:cNvSpPr txBox="1"/>
      </xdr:nvSpPr>
      <xdr:spPr>
        <a:xfrm>
          <a:off x="3733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6" name="楕円 95"/>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7" name="テキスト ボックス 96"/>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ポイント下回っていることから、健全な財政運営が維持されていると言える。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税制改正による法人税率改定のため法人税収が減少していくことを受け、これまでも経常経費の抑制に意識をしてきたが、今後も財源確保に努めつつ、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150876</xdr:rowOff>
    </xdr:from>
    <xdr:to>
      <xdr:col>23</xdr:col>
      <xdr:colOff>133350</xdr:colOff>
      <xdr:row>61</xdr:row>
      <xdr:rowOff>46990</xdr:rowOff>
    </xdr:to>
    <xdr:cxnSp macro="">
      <xdr:nvCxnSpPr>
        <xdr:cNvPr id="130" name="直線コネクタ 129"/>
        <xdr:cNvCxnSpPr/>
      </xdr:nvCxnSpPr>
      <xdr:spPr>
        <a:xfrm flipV="1">
          <a:off x="4114800" y="104378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61</xdr:row>
      <xdr:rowOff>46990</xdr:rowOff>
    </xdr:to>
    <xdr:cxnSp macro="">
      <xdr:nvCxnSpPr>
        <xdr:cNvPr id="133" name="直線コネクタ 132"/>
        <xdr:cNvCxnSpPr/>
      </xdr:nvCxnSpPr>
      <xdr:spPr>
        <a:xfrm>
          <a:off x="3225800" y="104040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8636</xdr:rowOff>
    </xdr:from>
    <xdr:to>
      <xdr:col>15</xdr:col>
      <xdr:colOff>82550</xdr:colOff>
      <xdr:row>60</xdr:row>
      <xdr:rowOff>117094</xdr:rowOff>
    </xdr:to>
    <xdr:cxnSp macro="">
      <xdr:nvCxnSpPr>
        <xdr:cNvPr id="136" name="直線コネクタ 135"/>
        <xdr:cNvCxnSpPr/>
      </xdr:nvCxnSpPr>
      <xdr:spPr>
        <a:xfrm>
          <a:off x="2336800" y="1012418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59</xdr:row>
      <xdr:rowOff>167894</xdr:rowOff>
    </xdr:to>
    <xdr:cxnSp macro="">
      <xdr:nvCxnSpPr>
        <xdr:cNvPr id="139" name="直線コネクタ 138"/>
        <xdr:cNvCxnSpPr/>
      </xdr:nvCxnSpPr>
      <xdr:spPr>
        <a:xfrm flipV="1">
          <a:off x="1447800" y="1012418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49" name="楕円 148"/>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0"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3" name="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54" name="テキスト ボックス 153"/>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129286</xdr:rowOff>
    </xdr:from>
    <xdr:to>
      <xdr:col>11</xdr:col>
      <xdr:colOff>82550</xdr:colOff>
      <xdr:row>59</xdr:row>
      <xdr:rowOff>59436</xdr:rowOff>
    </xdr:to>
    <xdr:sp macro="" textlink="">
      <xdr:nvSpPr>
        <xdr:cNvPr id="155" name="楕円 154"/>
        <xdr:cNvSpPr/>
      </xdr:nvSpPr>
      <xdr:spPr>
        <a:xfrm>
          <a:off x="2286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69613</xdr:rowOff>
    </xdr:from>
    <xdr:ext cx="762000" cy="259045"/>
    <xdr:sp macro="" textlink="">
      <xdr:nvSpPr>
        <xdr:cNvPr id="156" name="テキスト ボックス 155"/>
        <xdr:cNvSpPr txBox="1"/>
      </xdr:nvSpPr>
      <xdr:spPr>
        <a:xfrm>
          <a:off x="1955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7" name="楕円 156"/>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8" name="テキスト ボックス 157"/>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昨年度比較して若干減少し、類似団体平均よりも少ない水準となった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が、県平均と比較すると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円多くなっている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職員の定員管理を適正に行うとともに、業務委託内容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費用対効果を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精査、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検証することで現在の水準を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維持もしくは減少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78735</xdr:rowOff>
    </xdr:from>
    <xdr:to>
      <xdr:col>23</xdr:col>
      <xdr:colOff>133350</xdr:colOff>
      <xdr:row>84</xdr:row>
      <xdr:rowOff>118987</xdr:rowOff>
    </xdr:to>
    <xdr:cxnSp macro="">
      <xdr:nvCxnSpPr>
        <xdr:cNvPr id="195" name="直線コネクタ 194"/>
        <xdr:cNvCxnSpPr/>
      </xdr:nvCxnSpPr>
      <xdr:spPr>
        <a:xfrm>
          <a:off x="4114800" y="14480535"/>
          <a:ext cx="8382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78735</xdr:rowOff>
    </xdr:from>
    <xdr:to>
      <xdr:col>19</xdr:col>
      <xdr:colOff>133350</xdr:colOff>
      <xdr:row>84</xdr:row>
      <xdr:rowOff>85756</xdr:rowOff>
    </xdr:to>
    <xdr:cxnSp macro="">
      <xdr:nvCxnSpPr>
        <xdr:cNvPr id="198" name="直線コネクタ 197"/>
        <xdr:cNvCxnSpPr/>
      </xdr:nvCxnSpPr>
      <xdr:spPr>
        <a:xfrm flipV="1">
          <a:off x="3225800" y="1448053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70428</xdr:rowOff>
    </xdr:from>
    <xdr:to>
      <xdr:col>15</xdr:col>
      <xdr:colOff>82550</xdr:colOff>
      <xdr:row>84</xdr:row>
      <xdr:rowOff>85756</xdr:rowOff>
    </xdr:to>
    <xdr:cxnSp macro="">
      <xdr:nvCxnSpPr>
        <xdr:cNvPr id="201" name="直線コネクタ 200"/>
        <xdr:cNvCxnSpPr/>
      </xdr:nvCxnSpPr>
      <xdr:spPr>
        <a:xfrm>
          <a:off x="2336800" y="14472228"/>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70428</xdr:rowOff>
    </xdr:from>
    <xdr:to>
      <xdr:col>11</xdr:col>
      <xdr:colOff>31750</xdr:colOff>
      <xdr:row>84</xdr:row>
      <xdr:rowOff>86423</xdr:rowOff>
    </xdr:to>
    <xdr:cxnSp macro="">
      <xdr:nvCxnSpPr>
        <xdr:cNvPr id="204" name="直線コネクタ 203"/>
        <xdr:cNvCxnSpPr/>
      </xdr:nvCxnSpPr>
      <xdr:spPr>
        <a:xfrm flipV="1">
          <a:off x="1447800" y="14472228"/>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68187</xdr:rowOff>
    </xdr:from>
    <xdr:to>
      <xdr:col>23</xdr:col>
      <xdr:colOff>184150</xdr:colOff>
      <xdr:row>84</xdr:row>
      <xdr:rowOff>169787</xdr:rowOff>
    </xdr:to>
    <xdr:sp macro="" textlink="">
      <xdr:nvSpPr>
        <xdr:cNvPr id="214" name="楕円 213"/>
        <xdr:cNvSpPr/>
      </xdr:nvSpPr>
      <xdr:spPr>
        <a:xfrm>
          <a:off x="4902200" y="14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84714</xdr:rowOff>
    </xdr:from>
    <xdr:ext cx="762000" cy="259045"/>
    <xdr:sp macro="" textlink="">
      <xdr:nvSpPr>
        <xdr:cNvPr id="215" name="人件費・物件費等の状況該当値テキスト"/>
        <xdr:cNvSpPr txBox="1"/>
      </xdr:nvSpPr>
      <xdr:spPr>
        <a:xfrm>
          <a:off x="5041900" y="1431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27935</xdr:rowOff>
    </xdr:from>
    <xdr:to>
      <xdr:col>19</xdr:col>
      <xdr:colOff>184150</xdr:colOff>
      <xdr:row>84</xdr:row>
      <xdr:rowOff>129535</xdr:rowOff>
    </xdr:to>
    <xdr:sp macro="" textlink="">
      <xdr:nvSpPr>
        <xdr:cNvPr id="216" name="楕円 215"/>
        <xdr:cNvSpPr/>
      </xdr:nvSpPr>
      <xdr:spPr>
        <a:xfrm>
          <a:off x="4064000" y="144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139712</xdr:rowOff>
    </xdr:from>
    <xdr:ext cx="736600" cy="259045"/>
    <xdr:sp macro="" textlink="">
      <xdr:nvSpPr>
        <xdr:cNvPr id="217" name="テキスト ボックス 216"/>
        <xdr:cNvSpPr txBox="1"/>
      </xdr:nvSpPr>
      <xdr:spPr>
        <a:xfrm>
          <a:off x="3733800" y="1419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34956</xdr:rowOff>
    </xdr:from>
    <xdr:to>
      <xdr:col>15</xdr:col>
      <xdr:colOff>133350</xdr:colOff>
      <xdr:row>84</xdr:row>
      <xdr:rowOff>136556</xdr:rowOff>
    </xdr:to>
    <xdr:sp macro="" textlink="">
      <xdr:nvSpPr>
        <xdr:cNvPr id="218" name="楕円 217"/>
        <xdr:cNvSpPr/>
      </xdr:nvSpPr>
      <xdr:spPr>
        <a:xfrm>
          <a:off x="3175000" y="144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146733</xdr:rowOff>
    </xdr:from>
    <xdr:ext cx="762000" cy="259045"/>
    <xdr:sp macro="" textlink="">
      <xdr:nvSpPr>
        <xdr:cNvPr id="219" name="テキスト ボックス 218"/>
        <xdr:cNvSpPr txBox="1"/>
      </xdr:nvSpPr>
      <xdr:spPr>
        <a:xfrm>
          <a:off x="2844800" y="1420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19628</xdr:rowOff>
    </xdr:from>
    <xdr:to>
      <xdr:col>11</xdr:col>
      <xdr:colOff>82550</xdr:colOff>
      <xdr:row>84</xdr:row>
      <xdr:rowOff>121228</xdr:rowOff>
    </xdr:to>
    <xdr:sp macro="" textlink="">
      <xdr:nvSpPr>
        <xdr:cNvPr id="220" name="楕円 219"/>
        <xdr:cNvSpPr/>
      </xdr:nvSpPr>
      <xdr:spPr>
        <a:xfrm>
          <a:off x="2286000" y="144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131405</xdr:rowOff>
    </xdr:from>
    <xdr:ext cx="762000" cy="259045"/>
    <xdr:sp macro="" textlink="">
      <xdr:nvSpPr>
        <xdr:cNvPr id="221" name="テキスト ボックス 220"/>
        <xdr:cNvSpPr txBox="1"/>
      </xdr:nvSpPr>
      <xdr:spPr>
        <a:xfrm>
          <a:off x="1955800" y="1419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35623</xdr:rowOff>
    </xdr:from>
    <xdr:to>
      <xdr:col>7</xdr:col>
      <xdr:colOff>31750</xdr:colOff>
      <xdr:row>84</xdr:row>
      <xdr:rowOff>137223</xdr:rowOff>
    </xdr:to>
    <xdr:sp macro="" textlink="">
      <xdr:nvSpPr>
        <xdr:cNvPr id="222" name="楕円 221"/>
        <xdr:cNvSpPr/>
      </xdr:nvSpPr>
      <xdr:spPr>
        <a:xfrm>
          <a:off x="1397000" y="144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122000</xdr:rowOff>
    </xdr:from>
    <xdr:ext cx="762000" cy="259045"/>
    <xdr:sp macro="" textlink="">
      <xdr:nvSpPr>
        <xdr:cNvPr id="223" name="テキスト ボックス 222"/>
        <xdr:cNvSpPr txBox="1"/>
      </xdr:nvSpPr>
      <xdr:spPr>
        <a:xfrm>
          <a:off x="1066800" y="1452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職員の給与については、人事院勧告及び国家公務員に準じた制度に基づいて運用しており、類似団体平均よりも低い水準を維持している。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今後も国家公務員の給与体系に準じた運用を継続する。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48079</xdr:rowOff>
    </xdr:to>
    <xdr:cxnSp macro="">
      <xdr:nvCxnSpPr>
        <xdr:cNvPr id="259" name="直線コネクタ 258"/>
        <xdr:cNvCxnSpPr/>
      </xdr:nvCxnSpPr>
      <xdr:spPr>
        <a:xfrm flipV="1">
          <a:off x="16179800" y="143981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48079</xdr:rowOff>
    </xdr:to>
    <xdr:cxnSp macro="">
      <xdr:nvCxnSpPr>
        <xdr:cNvPr id="262" name="直線コネクタ 261"/>
        <xdr:cNvCxnSpPr/>
      </xdr:nvCxnSpPr>
      <xdr:spPr>
        <a:xfrm>
          <a:off x="15290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116114</xdr:rowOff>
    </xdr:to>
    <xdr:cxnSp macro="">
      <xdr:nvCxnSpPr>
        <xdr:cNvPr id="265" name="直線コネクタ 264"/>
        <xdr:cNvCxnSpPr/>
      </xdr:nvCxnSpPr>
      <xdr:spPr>
        <a:xfrm flipV="1">
          <a:off x="14401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68" name="直線コネクタ 267"/>
        <xdr:cNvCxnSpPr/>
      </xdr:nvCxnSpPr>
      <xdr:spPr>
        <a:xfrm>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正規職員と臨時職員の業務の見直しをしながら、役割分担の明確化を図るとともに、退職者補充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を意識しながら進めており、類似団体水準より低くなっている。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今後も事務の合理化を進めながら適正な定員管理に努める。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151221</xdr:rowOff>
    </xdr:from>
    <xdr:to>
      <xdr:col>81</xdr:col>
      <xdr:colOff>44450</xdr:colOff>
      <xdr:row>61</xdr:row>
      <xdr:rowOff>7348</xdr:rowOff>
    </xdr:to>
    <xdr:cxnSp macro="">
      <xdr:nvCxnSpPr>
        <xdr:cNvPr id="324" name="直線コネクタ 323"/>
        <xdr:cNvCxnSpPr/>
      </xdr:nvCxnSpPr>
      <xdr:spPr>
        <a:xfrm>
          <a:off x="16179800" y="1043822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151221</xdr:rowOff>
    </xdr:to>
    <xdr:cxnSp macro="">
      <xdr:nvCxnSpPr>
        <xdr:cNvPr id="327" name="直線コネクタ 326"/>
        <xdr:cNvCxnSpPr/>
      </xdr:nvCxnSpPr>
      <xdr:spPr>
        <a:xfrm>
          <a:off x="15290800" y="1040547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127091</xdr:rowOff>
    </xdr:to>
    <xdr:cxnSp macro="">
      <xdr:nvCxnSpPr>
        <xdr:cNvPr id="330" name="直線コネクタ 329"/>
        <xdr:cNvCxnSpPr/>
      </xdr:nvCxnSpPr>
      <xdr:spPr>
        <a:xfrm flipV="1">
          <a:off x="14401800" y="104054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154668</xdr:rowOff>
    </xdr:to>
    <xdr:cxnSp macro="">
      <xdr:nvCxnSpPr>
        <xdr:cNvPr id="333" name="直線コネクタ 332"/>
        <xdr:cNvCxnSpPr/>
      </xdr:nvCxnSpPr>
      <xdr:spPr>
        <a:xfrm flipV="1">
          <a:off x="13512800" y="1041409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127998</xdr:rowOff>
    </xdr:from>
    <xdr:to>
      <xdr:col>81</xdr:col>
      <xdr:colOff>95250</xdr:colOff>
      <xdr:row>61</xdr:row>
      <xdr:rowOff>58148</xdr:rowOff>
    </xdr:to>
    <xdr:sp macro="" textlink="">
      <xdr:nvSpPr>
        <xdr:cNvPr id="343" name="楕円 342"/>
        <xdr:cNvSpPr/>
      </xdr:nvSpPr>
      <xdr:spPr>
        <a:xfrm>
          <a:off x="169672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144525</xdr:rowOff>
    </xdr:from>
    <xdr:ext cx="762000" cy="259045"/>
    <xdr:sp macro="" textlink="">
      <xdr:nvSpPr>
        <xdr:cNvPr id="344" name="定員管理の状況該当値テキスト"/>
        <xdr:cNvSpPr txBox="1"/>
      </xdr:nvSpPr>
      <xdr:spPr>
        <a:xfrm>
          <a:off x="17106900" y="1026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45" name="楕円 344"/>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40748</xdr:rowOff>
    </xdr:from>
    <xdr:ext cx="736600" cy="259045"/>
    <xdr:sp macro="" textlink="">
      <xdr:nvSpPr>
        <xdr:cNvPr id="346" name="テキスト ボックス 345"/>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7" name="楕円 346"/>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8000</xdr:rowOff>
    </xdr:from>
    <xdr:ext cx="762000" cy="259045"/>
    <xdr:sp macro="" textlink="">
      <xdr:nvSpPr>
        <xdr:cNvPr id="348" name="テキスト ボックス 34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9" name="楕円 348"/>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50" name="テキスト ボックス 349"/>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103868</xdr:rowOff>
    </xdr:from>
    <xdr:to>
      <xdr:col>64</xdr:col>
      <xdr:colOff>152400</xdr:colOff>
      <xdr:row>61</xdr:row>
      <xdr:rowOff>34018</xdr:rowOff>
    </xdr:to>
    <xdr:sp macro="" textlink="">
      <xdr:nvSpPr>
        <xdr:cNvPr id="351" name="楕円 350"/>
        <xdr:cNvSpPr/>
      </xdr:nvSpPr>
      <xdr:spPr>
        <a:xfrm>
          <a:off x="13462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44195</xdr:rowOff>
    </xdr:from>
    <xdr:ext cx="762000" cy="259045"/>
    <xdr:sp macro="" textlink="">
      <xdr:nvSpPr>
        <xdr:cNvPr id="352" name="テキスト ボックス 351"/>
        <xdr:cNvSpPr txBox="1"/>
      </xdr:nvSpPr>
      <xdr:spPr>
        <a:xfrm>
          <a:off x="13131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昨年と比較し、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昨今は金利水準が低いことから、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財政状況を見極めながら、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貴重な財源確保の手段である地方債を有効に活用し、堅実な財政運営に努める。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7983</xdr:rowOff>
    </xdr:from>
    <xdr:to>
      <xdr:col>81</xdr:col>
      <xdr:colOff>44450</xdr:colOff>
      <xdr:row>38</xdr:row>
      <xdr:rowOff>21772</xdr:rowOff>
    </xdr:to>
    <xdr:cxnSp macro="">
      <xdr:nvCxnSpPr>
        <xdr:cNvPr id="387" name="直線コネクタ 386"/>
        <xdr:cNvCxnSpPr/>
      </xdr:nvCxnSpPr>
      <xdr:spPr>
        <a:xfrm flipV="1">
          <a:off x="16179800" y="65230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21772</xdr:rowOff>
    </xdr:to>
    <xdr:cxnSp macro="">
      <xdr:nvCxnSpPr>
        <xdr:cNvPr id="390" name="直線コネクタ 389"/>
        <xdr:cNvCxnSpPr/>
      </xdr:nvCxnSpPr>
      <xdr:spPr>
        <a:xfrm>
          <a:off x="15290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1088</xdr:rowOff>
    </xdr:from>
    <xdr:to>
      <xdr:col>72</xdr:col>
      <xdr:colOff>203200</xdr:colOff>
      <xdr:row>38</xdr:row>
      <xdr:rowOff>7983</xdr:rowOff>
    </xdr:to>
    <xdr:cxnSp macro="">
      <xdr:nvCxnSpPr>
        <xdr:cNvPr id="393" name="直線コネクタ 392"/>
        <xdr:cNvCxnSpPr/>
      </xdr:nvCxnSpPr>
      <xdr:spPr>
        <a:xfrm>
          <a:off x="14401800" y="651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1088</xdr:rowOff>
    </xdr:to>
    <xdr:cxnSp macro="">
      <xdr:nvCxnSpPr>
        <xdr:cNvPr id="396" name="直線コネクタ 395"/>
        <xdr:cNvCxnSpPr/>
      </xdr:nvCxnSpPr>
      <xdr:spPr>
        <a:xfrm>
          <a:off x="13512800" y="650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128633</xdr:rowOff>
    </xdr:from>
    <xdr:to>
      <xdr:col>81</xdr:col>
      <xdr:colOff>95250</xdr:colOff>
      <xdr:row>38</xdr:row>
      <xdr:rowOff>58782</xdr:rowOff>
    </xdr:to>
    <xdr:sp macro="" textlink="">
      <xdr:nvSpPr>
        <xdr:cNvPr id="406" name="楕円 405"/>
        <xdr:cNvSpPr/>
      </xdr:nvSpPr>
      <xdr:spPr>
        <a:xfrm>
          <a:off x="169672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145160</xdr:rowOff>
    </xdr:from>
    <xdr:ext cx="762000" cy="259045"/>
    <xdr:sp macro="" textlink="">
      <xdr:nvSpPr>
        <xdr:cNvPr id="407" name="公債費負担の状況該当値テキスト"/>
        <xdr:cNvSpPr txBox="1"/>
      </xdr:nvSpPr>
      <xdr:spPr>
        <a:xfrm>
          <a:off x="17106900" y="63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8" name="楕円 407"/>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9" name="テキスト ボックス 408"/>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128633</xdr:rowOff>
    </xdr:from>
    <xdr:to>
      <xdr:col>73</xdr:col>
      <xdr:colOff>44450</xdr:colOff>
      <xdr:row>38</xdr:row>
      <xdr:rowOff>58782</xdr:rowOff>
    </xdr:to>
    <xdr:sp macro="" textlink="">
      <xdr:nvSpPr>
        <xdr:cNvPr id="410" name="楕円 409"/>
        <xdr:cNvSpPr/>
      </xdr:nvSpPr>
      <xdr:spPr>
        <a:xfrm>
          <a:off x="15240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68960</xdr:rowOff>
    </xdr:from>
    <xdr:ext cx="762000" cy="259045"/>
    <xdr:sp macro="" textlink="">
      <xdr:nvSpPr>
        <xdr:cNvPr id="411" name="テキスト ボックス 410"/>
        <xdr:cNvSpPr txBox="1"/>
      </xdr:nvSpPr>
      <xdr:spPr>
        <a:xfrm>
          <a:off x="14909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121739</xdr:rowOff>
    </xdr:from>
    <xdr:to>
      <xdr:col>68</xdr:col>
      <xdr:colOff>203200</xdr:colOff>
      <xdr:row>38</xdr:row>
      <xdr:rowOff>51888</xdr:rowOff>
    </xdr:to>
    <xdr:sp macro="" textlink="">
      <xdr:nvSpPr>
        <xdr:cNvPr id="412" name="楕円 411"/>
        <xdr:cNvSpPr/>
      </xdr:nvSpPr>
      <xdr:spPr>
        <a:xfrm>
          <a:off x="14351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62066</xdr:rowOff>
    </xdr:from>
    <xdr:ext cx="762000" cy="259045"/>
    <xdr:sp macro="" textlink="">
      <xdr:nvSpPr>
        <xdr:cNvPr id="413" name="テキスト ボックス 412"/>
        <xdr:cNvSpPr txBox="1"/>
      </xdr:nvSpPr>
      <xdr:spPr>
        <a:xfrm>
          <a:off x="14020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4" name="楕円 413"/>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15" name="テキスト ボックス 414"/>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地方債や債務負担行為等の将来負担が少なく、基金等の充当可能財源等が多いため、毎年比率無しの状況にある。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今後は税収の減少により基金の取崩しが多くなっていくと考えられるため、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次世代への負担となる地方債や債務負担行為等については、その必要性についてよく吟味し、基金等の充当可能財源を確保し続けられるよう健全な財政運営に努める。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59" name="フローチャート: 判断 458"/>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0" name="テキスト ボックス 459"/>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職員の給与については、人事院勧告及び国家公務員に準じた制度運用をしており、総人件費の抑制に努めている。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今後も国家公務員の給与体系に準じた運用を継続するとともに、正規職員と臨時職員の役割負担の明確化により、退職者補充を抑制し、適正な定員管理に努める。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123734</xdr:rowOff>
    </xdr:from>
    <xdr:to>
      <xdr:col>24</xdr:col>
      <xdr:colOff>25400</xdr:colOff>
      <xdr:row>36</xdr:row>
      <xdr:rowOff>169454</xdr:rowOff>
    </xdr:to>
    <xdr:cxnSp macro="">
      <xdr:nvCxnSpPr>
        <xdr:cNvPr id="68" name="直線コネクタ 67"/>
        <xdr:cNvCxnSpPr/>
      </xdr:nvCxnSpPr>
      <xdr:spPr>
        <a:xfrm flipV="1">
          <a:off x="3987800" y="62959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169454</xdr:rowOff>
    </xdr:to>
    <xdr:cxnSp macro="">
      <xdr:nvCxnSpPr>
        <xdr:cNvPr id="71" name="直線コネクタ 70"/>
        <xdr:cNvCxnSpPr/>
      </xdr:nvCxnSpPr>
      <xdr:spPr>
        <a:xfrm>
          <a:off x="3098800" y="6322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84546</xdr:rowOff>
    </xdr:from>
    <xdr:to>
      <xdr:col>15</xdr:col>
      <xdr:colOff>98425</xdr:colOff>
      <xdr:row>36</xdr:row>
      <xdr:rowOff>149860</xdr:rowOff>
    </xdr:to>
    <xdr:cxnSp macro="">
      <xdr:nvCxnSpPr>
        <xdr:cNvPr id="74" name="直線コネクタ 73"/>
        <xdr:cNvCxnSpPr/>
      </xdr:nvCxnSpPr>
      <xdr:spPr>
        <a:xfrm>
          <a:off x="2209800" y="6256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84546</xdr:rowOff>
    </xdr:from>
    <xdr:to>
      <xdr:col>11</xdr:col>
      <xdr:colOff>9525</xdr:colOff>
      <xdr:row>36</xdr:row>
      <xdr:rowOff>162923</xdr:rowOff>
    </xdr:to>
    <xdr:cxnSp macro="">
      <xdr:nvCxnSpPr>
        <xdr:cNvPr id="77" name="直線コネクタ 76"/>
        <xdr:cNvCxnSpPr/>
      </xdr:nvCxnSpPr>
      <xdr:spPr>
        <a:xfrm flipV="1">
          <a:off x="1320800" y="62567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72934</xdr:rowOff>
    </xdr:from>
    <xdr:to>
      <xdr:col>24</xdr:col>
      <xdr:colOff>76200</xdr:colOff>
      <xdr:row>37</xdr:row>
      <xdr:rowOff>3084</xdr:rowOff>
    </xdr:to>
    <xdr:sp macro="" textlink="">
      <xdr:nvSpPr>
        <xdr:cNvPr id="87" name="楕円 86"/>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89461</xdr:rowOff>
    </xdr:from>
    <xdr:ext cx="762000" cy="259045"/>
    <xdr:sp macro="" textlink="">
      <xdr:nvSpPr>
        <xdr:cNvPr id="88" name="人件費該当値テキスト"/>
        <xdr:cNvSpPr txBox="1"/>
      </xdr:nvSpPr>
      <xdr:spPr>
        <a:xfrm>
          <a:off x="4914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118654</xdr:rowOff>
    </xdr:from>
    <xdr:to>
      <xdr:col>20</xdr:col>
      <xdr:colOff>38100</xdr:colOff>
      <xdr:row>37</xdr:row>
      <xdr:rowOff>48804</xdr:rowOff>
    </xdr:to>
    <xdr:sp macro="" textlink="">
      <xdr:nvSpPr>
        <xdr:cNvPr id="89" name="楕円 88"/>
        <xdr:cNvSpPr/>
      </xdr:nvSpPr>
      <xdr:spPr>
        <a:xfrm>
          <a:off x="3937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58981</xdr:rowOff>
    </xdr:from>
    <xdr:ext cx="736600" cy="259045"/>
    <xdr:sp macro="" textlink="">
      <xdr:nvSpPr>
        <xdr:cNvPr id="90" name="テキスト ボックス 89"/>
        <xdr:cNvSpPr txBox="1"/>
      </xdr:nvSpPr>
      <xdr:spPr>
        <a:xfrm>
          <a:off x="3606800" y="605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91" name="楕円 90"/>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2" name="テキスト ボックス 9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112123</xdr:rowOff>
    </xdr:from>
    <xdr:to>
      <xdr:col>6</xdr:col>
      <xdr:colOff>171450</xdr:colOff>
      <xdr:row>37</xdr:row>
      <xdr:rowOff>42273</xdr:rowOff>
    </xdr:to>
    <xdr:sp macro="" textlink="">
      <xdr:nvSpPr>
        <xdr:cNvPr id="95" name="楕円 94"/>
        <xdr:cNvSpPr/>
      </xdr:nvSpPr>
      <xdr:spPr>
        <a:xfrm>
          <a:off x="1270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52450</xdr:rowOff>
    </xdr:from>
    <xdr:ext cx="762000" cy="259045"/>
    <xdr:sp macro="" textlink="">
      <xdr:nvSpPr>
        <xdr:cNvPr id="96" name="テキスト ボックス 95"/>
        <xdr:cNvSpPr txBox="1"/>
      </xdr:nvSpPr>
      <xdr:spPr>
        <a:xfrm>
          <a:off x="939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、類似団体平均を上回る水準となった。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高い数値の要因としては、年々委託料が増加傾向にあり、経常一般財源充当物件費の増加につながっていることが考えられる。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今後も引き続き、日常的なコスト削減意識を定着させ、適切な経常経費の把握、削減に努める。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134620</xdr:rowOff>
    </xdr:to>
    <xdr:cxnSp macro="">
      <xdr:nvCxnSpPr>
        <xdr:cNvPr id="129" name="直線コネクタ 128"/>
        <xdr:cNvCxnSpPr/>
      </xdr:nvCxnSpPr>
      <xdr:spPr>
        <a:xfrm>
          <a:off x="15671800" y="282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32" name="直線コネクタ 131"/>
        <xdr:cNvCxnSpPr/>
      </xdr:nvCxnSpPr>
      <xdr:spPr>
        <a:xfrm flipV="1">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104140</xdr:rowOff>
    </xdr:to>
    <xdr:cxnSp macro="">
      <xdr:nvCxnSpPr>
        <xdr:cNvPr id="135" name="直線コネクタ 134"/>
        <xdr:cNvCxnSpPr/>
      </xdr:nvCxnSpPr>
      <xdr:spPr>
        <a:xfrm>
          <a:off x="13893800" y="2733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88900</xdr:rowOff>
    </xdr:to>
    <xdr:cxnSp macro="">
      <xdr:nvCxnSpPr>
        <xdr:cNvPr id="138" name="直線コネクタ 137"/>
        <xdr:cNvCxnSpPr/>
      </xdr:nvCxnSpPr>
      <xdr:spPr>
        <a:xfrm flipV="1">
          <a:off x="13004800" y="273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8" name="楕円 147"/>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9"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51" name="テキスト ボックス 15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4" name="楕円 153"/>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5" name="テキスト ボックス 154"/>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子ども医療費、児童手当の増加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の影響を受け昨年度は大きく影響している。今年度においても同様の影響を受けているが、昨年度と比較して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今後も増加していくと考えられるため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、公的扶助のあり方を念頭に制度設計を見直しながら施策を進め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167822</xdr:rowOff>
    </xdr:to>
    <xdr:cxnSp macro="">
      <xdr:nvCxnSpPr>
        <xdr:cNvPr id="192" name="直線コネクタ 191"/>
        <xdr:cNvCxnSpPr/>
      </xdr:nvCxnSpPr>
      <xdr:spPr>
        <a:xfrm flipV="1">
          <a:off x="3987800" y="98588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167822</xdr:rowOff>
    </xdr:to>
    <xdr:cxnSp macro="">
      <xdr:nvCxnSpPr>
        <xdr:cNvPr id="195" name="直線コネクタ 194"/>
        <xdr:cNvCxnSpPr/>
      </xdr:nvCxnSpPr>
      <xdr:spPr>
        <a:xfrm>
          <a:off x="3098800" y="96955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94343</xdr:rowOff>
    </xdr:to>
    <xdr:cxnSp macro="">
      <xdr:nvCxnSpPr>
        <xdr:cNvPr id="198" name="直線コネクタ 197"/>
        <xdr:cNvCxnSpPr/>
      </xdr:nvCxnSpPr>
      <xdr:spPr>
        <a:xfrm>
          <a:off x="2209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45357</xdr:rowOff>
    </xdr:to>
    <xdr:cxnSp macro="">
      <xdr:nvCxnSpPr>
        <xdr:cNvPr id="201" name="直線コネクタ 200"/>
        <xdr:cNvCxnSpPr/>
      </xdr:nvCxnSpPr>
      <xdr:spPr>
        <a:xfrm flipV="1">
          <a:off x="1320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０．３ポイント減少し、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過去から類似団体の数値との差に大きな変動はなく、ほぼ同じように推移している。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161290</xdr:rowOff>
    </xdr:to>
    <xdr:cxnSp macro="">
      <xdr:nvCxnSpPr>
        <xdr:cNvPr id="253" name="直線コネクタ 252"/>
        <xdr:cNvCxnSpPr/>
      </xdr:nvCxnSpPr>
      <xdr:spPr>
        <a:xfrm flipV="1">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161290</xdr:rowOff>
    </xdr:to>
    <xdr:cxnSp macro="">
      <xdr:nvCxnSpPr>
        <xdr:cNvPr id="256" name="直線コネクタ 255"/>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161290</xdr:rowOff>
    </xdr:to>
    <xdr:cxnSp macro="">
      <xdr:nvCxnSpPr>
        <xdr:cNvPr id="259" name="直線コネクタ 258"/>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115570</xdr:rowOff>
    </xdr:to>
    <xdr:cxnSp macro="">
      <xdr:nvCxnSpPr>
        <xdr:cNvPr id="262" name="直線コネクタ 261"/>
        <xdr:cNvCxnSpPr/>
      </xdr:nvCxnSpPr>
      <xdr:spPr>
        <a:xfrm>
          <a:off x="13004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6" name="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8" name="楕円 277"/>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9" name="テキスト ボックス 278"/>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0" name="楕円 279"/>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81" name="テキスト ボックス 280"/>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補助金、交付金等については、その本旨をよく見極め、制度設計の見直しを行い、適正な施策の展開に努める。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54610</xdr:rowOff>
    </xdr:to>
    <xdr:cxnSp macro="">
      <xdr:nvCxnSpPr>
        <xdr:cNvPr id="314" name="直線コネクタ 313"/>
        <xdr:cNvCxnSpPr/>
      </xdr:nvCxnSpPr>
      <xdr:spPr>
        <a:xfrm>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31750</xdr:rowOff>
    </xdr:to>
    <xdr:cxnSp macro="">
      <xdr:nvCxnSpPr>
        <xdr:cNvPr id="317" name="直線コネクタ 316"/>
        <xdr:cNvCxnSpPr/>
      </xdr:nvCxnSpPr>
      <xdr:spPr>
        <a:xfrm>
          <a:off x="14782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165100</xdr:rowOff>
    </xdr:to>
    <xdr:cxnSp macro="">
      <xdr:nvCxnSpPr>
        <xdr:cNvPr id="320" name="直線コネクタ 319"/>
        <xdr:cNvCxnSpPr/>
      </xdr:nvCxnSpPr>
      <xdr:spPr>
        <a:xfrm>
          <a:off x="13893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66040</xdr:rowOff>
    </xdr:to>
    <xdr:cxnSp macro="">
      <xdr:nvCxnSpPr>
        <xdr:cNvPr id="323" name="直線コネクタ 322"/>
        <xdr:cNvCxnSpPr/>
      </xdr:nvCxnSpPr>
      <xdr:spPr>
        <a:xfrm flipV="1">
          <a:off x="13004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3" name="楕円 332"/>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34"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6" name="テキスト ボックス 335"/>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7" name="楕円 336"/>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8" name="テキスト ボックス 337"/>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9" name="楕円 33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40" name="テキスト ボックス 33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42" name="テキスト ボックス 34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減少となった。償還が終了したものと新規で借入をしたものが生じるため、毎年若干増減するが、概ね横ばいとなっている。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昨今は金利水準が低いことから、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財政状況をみながら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貴重な財源確保の手段である地方債を有効に活用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、堅実な財政運営に努める。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74</xdr:row>
      <xdr:rowOff>22497</xdr:rowOff>
    </xdr:to>
    <xdr:cxnSp macro="">
      <xdr:nvCxnSpPr>
        <xdr:cNvPr id="376" name="直線コネクタ 375"/>
        <xdr:cNvCxnSpPr/>
      </xdr:nvCxnSpPr>
      <xdr:spPr>
        <a:xfrm flipV="1">
          <a:off x="3987800" y="1265101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15966</xdr:rowOff>
    </xdr:from>
    <xdr:to>
      <xdr:col>19</xdr:col>
      <xdr:colOff>187325</xdr:colOff>
      <xdr:row>74</xdr:row>
      <xdr:rowOff>22497</xdr:rowOff>
    </xdr:to>
    <xdr:cxnSp macro="">
      <xdr:nvCxnSpPr>
        <xdr:cNvPr id="379" name="直線コネクタ 378"/>
        <xdr:cNvCxnSpPr/>
      </xdr:nvCxnSpPr>
      <xdr:spPr>
        <a:xfrm>
          <a:off x="3098800" y="12703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2903</xdr:rowOff>
    </xdr:from>
    <xdr:to>
      <xdr:col>15</xdr:col>
      <xdr:colOff>98425</xdr:colOff>
      <xdr:row>74</xdr:row>
      <xdr:rowOff>15966</xdr:rowOff>
    </xdr:to>
    <xdr:cxnSp macro="">
      <xdr:nvCxnSpPr>
        <xdr:cNvPr id="382" name="直線コネクタ 381"/>
        <xdr:cNvCxnSpPr/>
      </xdr:nvCxnSpPr>
      <xdr:spPr>
        <a:xfrm>
          <a:off x="2209800" y="126902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2903</xdr:rowOff>
    </xdr:from>
    <xdr:to>
      <xdr:col>11</xdr:col>
      <xdr:colOff>9525</xdr:colOff>
      <xdr:row>74</xdr:row>
      <xdr:rowOff>22497</xdr:rowOff>
    </xdr:to>
    <xdr:cxnSp macro="">
      <xdr:nvCxnSpPr>
        <xdr:cNvPr id="385" name="直線コネクタ 384"/>
        <xdr:cNvCxnSpPr/>
      </xdr:nvCxnSpPr>
      <xdr:spPr>
        <a:xfrm flipV="1">
          <a:off x="1320800" y="126902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84365</xdr:rowOff>
    </xdr:from>
    <xdr:to>
      <xdr:col>24</xdr:col>
      <xdr:colOff>76200</xdr:colOff>
      <xdr:row>74</xdr:row>
      <xdr:rowOff>14515</xdr:rowOff>
    </xdr:to>
    <xdr:sp macro="" textlink="">
      <xdr:nvSpPr>
        <xdr:cNvPr id="395" name="楕円 394"/>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164392</xdr:rowOff>
    </xdr:from>
    <xdr:ext cx="762000" cy="259045"/>
    <xdr:sp macro="" textlink="">
      <xdr:nvSpPr>
        <xdr:cNvPr id="396"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143147</xdr:rowOff>
    </xdr:from>
    <xdr:to>
      <xdr:col>20</xdr:col>
      <xdr:colOff>38100</xdr:colOff>
      <xdr:row>74</xdr:row>
      <xdr:rowOff>73297</xdr:rowOff>
    </xdr:to>
    <xdr:sp macro="" textlink="">
      <xdr:nvSpPr>
        <xdr:cNvPr id="397" name="楕円 396"/>
        <xdr:cNvSpPr/>
      </xdr:nvSpPr>
      <xdr:spPr>
        <a:xfrm>
          <a:off x="3937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83474</xdr:rowOff>
    </xdr:from>
    <xdr:ext cx="736600" cy="259045"/>
    <xdr:sp macro="" textlink="">
      <xdr:nvSpPr>
        <xdr:cNvPr id="398" name="テキスト ボックス 397"/>
        <xdr:cNvSpPr txBox="1"/>
      </xdr:nvSpPr>
      <xdr:spPr>
        <a:xfrm>
          <a:off x="3606800" y="1242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136616</xdr:rowOff>
    </xdr:from>
    <xdr:to>
      <xdr:col>15</xdr:col>
      <xdr:colOff>149225</xdr:colOff>
      <xdr:row>74</xdr:row>
      <xdr:rowOff>66766</xdr:rowOff>
    </xdr:to>
    <xdr:sp macro="" textlink="">
      <xdr:nvSpPr>
        <xdr:cNvPr id="399" name="楕円 398"/>
        <xdr:cNvSpPr/>
      </xdr:nvSpPr>
      <xdr:spPr>
        <a:xfrm>
          <a:off x="3048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76943</xdr:rowOff>
    </xdr:from>
    <xdr:ext cx="762000" cy="259045"/>
    <xdr:sp macro="" textlink="">
      <xdr:nvSpPr>
        <xdr:cNvPr id="400" name="テキスト ボックス 399"/>
        <xdr:cNvSpPr txBox="1"/>
      </xdr:nvSpPr>
      <xdr:spPr>
        <a:xfrm>
          <a:off x="2717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123553</xdr:rowOff>
    </xdr:from>
    <xdr:to>
      <xdr:col>11</xdr:col>
      <xdr:colOff>60325</xdr:colOff>
      <xdr:row>74</xdr:row>
      <xdr:rowOff>53703</xdr:rowOff>
    </xdr:to>
    <xdr:sp macro="" textlink="">
      <xdr:nvSpPr>
        <xdr:cNvPr id="401" name="楕円 400"/>
        <xdr:cNvSpPr/>
      </xdr:nvSpPr>
      <xdr:spPr>
        <a:xfrm>
          <a:off x="2159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63880</xdr:rowOff>
    </xdr:from>
    <xdr:ext cx="762000" cy="259045"/>
    <xdr:sp macro="" textlink="">
      <xdr:nvSpPr>
        <xdr:cNvPr id="402" name="テキスト ボックス 401"/>
        <xdr:cNvSpPr txBox="1"/>
      </xdr:nvSpPr>
      <xdr:spPr>
        <a:xfrm>
          <a:off x="1828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143147</xdr:rowOff>
    </xdr:from>
    <xdr:to>
      <xdr:col>6</xdr:col>
      <xdr:colOff>171450</xdr:colOff>
      <xdr:row>74</xdr:row>
      <xdr:rowOff>73297</xdr:rowOff>
    </xdr:to>
    <xdr:sp macro="" textlink="">
      <xdr:nvSpPr>
        <xdr:cNvPr id="403" name="楕円 402"/>
        <xdr:cNvSpPr/>
      </xdr:nvSpPr>
      <xdr:spPr>
        <a:xfrm>
          <a:off x="1270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83474</xdr:rowOff>
    </xdr:from>
    <xdr:ext cx="762000" cy="259045"/>
    <xdr:sp macro="" textlink="">
      <xdr:nvSpPr>
        <xdr:cNvPr id="404" name="テキスト ボックス 403"/>
        <xdr:cNvSpPr txBox="1"/>
      </xdr:nvSpPr>
      <xdr:spPr>
        <a:xfrm>
          <a:off x="939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い数値となった。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本町の特徴として、物件費の数値が高いことに加え、今後社会保障の需要の高まりにより扶助費の増加が見込まれるため、引き続き経費削減を徹底し、適正な財政運営に努める。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77470</xdr:rowOff>
    </xdr:to>
    <xdr:cxnSp macro="">
      <xdr:nvCxnSpPr>
        <xdr:cNvPr id="437" name="直線コネクタ 436"/>
        <xdr:cNvCxnSpPr/>
      </xdr:nvCxnSpPr>
      <xdr:spPr>
        <a:xfrm flipV="1">
          <a:off x="15671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77470</xdr:rowOff>
    </xdr:to>
    <xdr:cxnSp macro="">
      <xdr:nvCxnSpPr>
        <xdr:cNvPr id="440" name="直線コネクタ 439"/>
        <xdr:cNvCxnSpPr/>
      </xdr:nvCxnSpPr>
      <xdr:spPr>
        <a:xfrm>
          <a:off x="14782800" y="13126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76</xdr:row>
      <xdr:rowOff>96520</xdr:rowOff>
    </xdr:to>
    <xdr:cxnSp macro="">
      <xdr:nvCxnSpPr>
        <xdr:cNvPr id="443" name="直線コネクタ 442"/>
        <xdr:cNvCxnSpPr/>
      </xdr:nvCxnSpPr>
      <xdr:spPr>
        <a:xfrm>
          <a:off x="13893800" y="1270000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75</xdr:row>
      <xdr:rowOff>69850</xdr:rowOff>
    </xdr:to>
    <xdr:cxnSp macro="">
      <xdr:nvCxnSpPr>
        <xdr:cNvPr id="446" name="直線コネクタ 445"/>
        <xdr:cNvCxnSpPr/>
      </xdr:nvCxnSpPr>
      <xdr:spPr>
        <a:xfrm flipV="1">
          <a:off x="13004800" y="12700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6" name="楕円 455"/>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7"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8" name="楕円 45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59" name="テキスト ボックス 458"/>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60" name="楕円 459"/>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61" name="テキスト ボックス 460"/>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62" name="楕円 461"/>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63" name="テキスト ボックス 462"/>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64" name="楕円 46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65" name="テキスト ボックス 46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123647</xdr:rowOff>
    </xdr:from>
    <xdr:to>
      <xdr:col>29</xdr:col>
      <xdr:colOff>127000</xdr:colOff>
      <xdr:row>16</xdr:row>
      <xdr:rowOff>140302</xdr:rowOff>
    </xdr:to>
    <xdr:cxnSp macro="">
      <xdr:nvCxnSpPr>
        <xdr:cNvPr id="52" name="直線コネクタ 51"/>
        <xdr:cNvCxnSpPr/>
      </xdr:nvCxnSpPr>
      <xdr:spPr bwMode="auto">
        <a:xfrm flipV="1">
          <a:off x="5003800" y="2914472"/>
          <a:ext cx="6477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140302</xdr:rowOff>
    </xdr:from>
    <xdr:to>
      <xdr:col>26</xdr:col>
      <xdr:colOff>50800</xdr:colOff>
      <xdr:row>16</xdr:row>
      <xdr:rowOff>157496</xdr:rowOff>
    </xdr:to>
    <xdr:cxnSp macro="">
      <xdr:nvCxnSpPr>
        <xdr:cNvPr id="55" name="直線コネクタ 54"/>
        <xdr:cNvCxnSpPr/>
      </xdr:nvCxnSpPr>
      <xdr:spPr bwMode="auto">
        <a:xfrm flipV="1">
          <a:off x="4305300" y="2931127"/>
          <a:ext cx="698500" cy="1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142441</xdr:rowOff>
    </xdr:from>
    <xdr:to>
      <xdr:col>22</xdr:col>
      <xdr:colOff>114300</xdr:colOff>
      <xdr:row>16</xdr:row>
      <xdr:rowOff>157496</xdr:rowOff>
    </xdr:to>
    <xdr:cxnSp macro="">
      <xdr:nvCxnSpPr>
        <xdr:cNvPr id="58" name="直線コネクタ 57"/>
        <xdr:cNvCxnSpPr/>
      </xdr:nvCxnSpPr>
      <xdr:spPr bwMode="auto">
        <a:xfrm>
          <a:off x="3606800" y="2933266"/>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136514</xdr:rowOff>
    </xdr:from>
    <xdr:to>
      <xdr:col>18</xdr:col>
      <xdr:colOff>177800</xdr:colOff>
      <xdr:row>16</xdr:row>
      <xdr:rowOff>142441</xdr:rowOff>
    </xdr:to>
    <xdr:cxnSp macro="">
      <xdr:nvCxnSpPr>
        <xdr:cNvPr id="61" name="直線コネクタ 60"/>
        <xdr:cNvCxnSpPr/>
      </xdr:nvCxnSpPr>
      <xdr:spPr bwMode="auto">
        <a:xfrm>
          <a:off x="2908300" y="2927339"/>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72847</xdr:rowOff>
    </xdr:from>
    <xdr:to>
      <xdr:col>29</xdr:col>
      <xdr:colOff>177800</xdr:colOff>
      <xdr:row>17</xdr:row>
      <xdr:rowOff>2997</xdr:rowOff>
    </xdr:to>
    <xdr:sp macro="" textlink="">
      <xdr:nvSpPr>
        <xdr:cNvPr id="71" name="楕円 70"/>
        <xdr:cNvSpPr/>
      </xdr:nvSpPr>
      <xdr:spPr bwMode="auto">
        <a:xfrm>
          <a:off x="5600700" y="286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89374</xdr:rowOff>
    </xdr:from>
    <xdr:ext cx="762000" cy="259045"/>
    <xdr:sp macro="" textlink="">
      <xdr:nvSpPr>
        <xdr:cNvPr id="72" name="人口1人当たり決算額の推移該当値テキスト130"/>
        <xdr:cNvSpPr txBox="1"/>
      </xdr:nvSpPr>
      <xdr:spPr>
        <a:xfrm>
          <a:off x="5740400" y="27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89502</xdr:rowOff>
    </xdr:from>
    <xdr:to>
      <xdr:col>26</xdr:col>
      <xdr:colOff>101600</xdr:colOff>
      <xdr:row>17</xdr:row>
      <xdr:rowOff>19652</xdr:rowOff>
    </xdr:to>
    <xdr:sp macro="" textlink="">
      <xdr:nvSpPr>
        <xdr:cNvPr id="73" name="楕円 72"/>
        <xdr:cNvSpPr/>
      </xdr:nvSpPr>
      <xdr:spPr bwMode="auto">
        <a:xfrm>
          <a:off x="4953000" y="2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29829</xdr:rowOff>
    </xdr:from>
    <xdr:ext cx="736600" cy="259045"/>
    <xdr:sp macro="" textlink="">
      <xdr:nvSpPr>
        <xdr:cNvPr id="74" name="テキスト ボックス 73"/>
        <xdr:cNvSpPr txBox="1"/>
      </xdr:nvSpPr>
      <xdr:spPr>
        <a:xfrm>
          <a:off x="4622800" y="2649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106696</xdr:rowOff>
    </xdr:from>
    <xdr:to>
      <xdr:col>22</xdr:col>
      <xdr:colOff>165100</xdr:colOff>
      <xdr:row>17</xdr:row>
      <xdr:rowOff>36846</xdr:rowOff>
    </xdr:to>
    <xdr:sp macro="" textlink="">
      <xdr:nvSpPr>
        <xdr:cNvPr id="75" name="楕円 74"/>
        <xdr:cNvSpPr/>
      </xdr:nvSpPr>
      <xdr:spPr bwMode="auto">
        <a:xfrm>
          <a:off x="4254500" y="289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47023</xdr:rowOff>
    </xdr:from>
    <xdr:ext cx="762000" cy="259045"/>
    <xdr:sp macro="" textlink="">
      <xdr:nvSpPr>
        <xdr:cNvPr id="76" name="テキスト ボックス 75"/>
        <xdr:cNvSpPr txBox="1"/>
      </xdr:nvSpPr>
      <xdr:spPr>
        <a:xfrm>
          <a:off x="3924300" y="26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91641</xdr:rowOff>
    </xdr:from>
    <xdr:to>
      <xdr:col>19</xdr:col>
      <xdr:colOff>38100</xdr:colOff>
      <xdr:row>17</xdr:row>
      <xdr:rowOff>21791</xdr:rowOff>
    </xdr:to>
    <xdr:sp macro="" textlink="">
      <xdr:nvSpPr>
        <xdr:cNvPr id="77" name="楕円 76"/>
        <xdr:cNvSpPr/>
      </xdr:nvSpPr>
      <xdr:spPr bwMode="auto">
        <a:xfrm>
          <a:off x="3556000" y="288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31968</xdr:rowOff>
    </xdr:from>
    <xdr:ext cx="762000" cy="259045"/>
    <xdr:sp macro="" textlink="">
      <xdr:nvSpPr>
        <xdr:cNvPr id="78" name="テキスト ボックス 77"/>
        <xdr:cNvSpPr txBox="1"/>
      </xdr:nvSpPr>
      <xdr:spPr>
        <a:xfrm>
          <a:off x="3225800" y="265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85714</xdr:rowOff>
    </xdr:from>
    <xdr:to>
      <xdr:col>15</xdr:col>
      <xdr:colOff>101600</xdr:colOff>
      <xdr:row>17</xdr:row>
      <xdr:rowOff>15864</xdr:rowOff>
    </xdr:to>
    <xdr:sp macro="" textlink="">
      <xdr:nvSpPr>
        <xdr:cNvPr id="79" name="楕円 78"/>
        <xdr:cNvSpPr/>
      </xdr:nvSpPr>
      <xdr:spPr bwMode="auto">
        <a:xfrm>
          <a:off x="2857500" y="287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26041</xdr:rowOff>
    </xdr:from>
    <xdr:ext cx="762000" cy="259045"/>
    <xdr:sp macro="" textlink="">
      <xdr:nvSpPr>
        <xdr:cNvPr id="80" name="テキスト ボックス 79"/>
        <xdr:cNvSpPr txBox="1"/>
      </xdr:nvSpPr>
      <xdr:spPr>
        <a:xfrm>
          <a:off x="2527300" y="26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2184</xdr:rowOff>
    </xdr:from>
    <xdr:to>
      <xdr:col>29</xdr:col>
      <xdr:colOff>127000</xdr:colOff>
      <xdr:row>37</xdr:row>
      <xdr:rowOff>28131</xdr:rowOff>
    </xdr:to>
    <xdr:cxnSp macro="">
      <xdr:nvCxnSpPr>
        <xdr:cNvPr id="113" name="直線コネクタ 112"/>
        <xdr:cNvCxnSpPr/>
      </xdr:nvCxnSpPr>
      <xdr:spPr bwMode="auto">
        <a:xfrm>
          <a:off x="5003800" y="7126884"/>
          <a:ext cx="647700" cy="2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546</xdr:rowOff>
    </xdr:from>
    <xdr:to>
      <xdr:col>26</xdr:col>
      <xdr:colOff>50800</xdr:colOff>
      <xdr:row>37</xdr:row>
      <xdr:rowOff>2184</xdr:rowOff>
    </xdr:to>
    <xdr:cxnSp macro="">
      <xdr:nvCxnSpPr>
        <xdr:cNvPr id="116" name="直線コネクタ 115"/>
        <xdr:cNvCxnSpPr/>
      </xdr:nvCxnSpPr>
      <xdr:spPr bwMode="auto">
        <a:xfrm>
          <a:off x="4305300" y="7125246"/>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546</xdr:rowOff>
    </xdr:from>
    <xdr:to>
      <xdr:col>22</xdr:col>
      <xdr:colOff>114300</xdr:colOff>
      <xdr:row>37</xdr:row>
      <xdr:rowOff>3728</xdr:rowOff>
    </xdr:to>
    <xdr:cxnSp macro="">
      <xdr:nvCxnSpPr>
        <xdr:cNvPr id="119" name="直線コネクタ 118"/>
        <xdr:cNvCxnSpPr/>
      </xdr:nvCxnSpPr>
      <xdr:spPr bwMode="auto">
        <a:xfrm flipV="1">
          <a:off x="3606800" y="7125246"/>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3728</xdr:rowOff>
    </xdr:from>
    <xdr:to>
      <xdr:col>18</xdr:col>
      <xdr:colOff>177800</xdr:colOff>
      <xdr:row>37</xdr:row>
      <xdr:rowOff>25806</xdr:rowOff>
    </xdr:to>
    <xdr:cxnSp macro="">
      <xdr:nvCxnSpPr>
        <xdr:cNvPr id="122" name="直線コネクタ 121"/>
        <xdr:cNvCxnSpPr/>
      </xdr:nvCxnSpPr>
      <xdr:spPr bwMode="auto">
        <a:xfrm flipV="1">
          <a:off x="2908300" y="7128428"/>
          <a:ext cx="698500" cy="2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148781</xdr:rowOff>
    </xdr:from>
    <xdr:to>
      <xdr:col>29</xdr:col>
      <xdr:colOff>177800</xdr:colOff>
      <xdr:row>37</xdr:row>
      <xdr:rowOff>78931</xdr:rowOff>
    </xdr:to>
    <xdr:sp macro="" textlink="">
      <xdr:nvSpPr>
        <xdr:cNvPr id="132" name="楕円 131"/>
        <xdr:cNvSpPr/>
      </xdr:nvSpPr>
      <xdr:spPr bwMode="auto">
        <a:xfrm>
          <a:off x="56007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57358</xdr:rowOff>
    </xdr:from>
    <xdr:ext cx="762000" cy="259045"/>
    <xdr:sp macro="" textlink="">
      <xdr:nvSpPr>
        <xdr:cNvPr id="133" name="人口1人当たり決算額の推移該当値テキスト445"/>
        <xdr:cNvSpPr txBox="1"/>
      </xdr:nvSpPr>
      <xdr:spPr>
        <a:xfrm>
          <a:off x="5740400" y="701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122834</xdr:rowOff>
    </xdr:from>
    <xdr:to>
      <xdr:col>26</xdr:col>
      <xdr:colOff>101600</xdr:colOff>
      <xdr:row>37</xdr:row>
      <xdr:rowOff>52984</xdr:rowOff>
    </xdr:to>
    <xdr:sp macro="" textlink="">
      <xdr:nvSpPr>
        <xdr:cNvPr id="134" name="楕円 133"/>
        <xdr:cNvSpPr/>
      </xdr:nvSpPr>
      <xdr:spPr bwMode="auto">
        <a:xfrm>
          <a:off x="49530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37761</xdr:rowOff>
    </xdr:from>
    <xdr:ext cx="736600" cy="259045"/>
    <xdr:sp macro="" textlink="">
      <xdr:nvSpPr>
        <xdr:cNvPr id="135" name="テキスト ボックス 134"/>
        <xdr:cNvSpPr txBox="1"/>
      </xdr:nvSpPr>
      <xdr:spPr>
        <a:xfrm>
          <a:off x="4622800" y="716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121196</xdr:rowOff>
    </xdr:from>
    <xdr:to>
      <xdr:col>22</xdr:col>
      <xdr:colOff>165100</xdr:colOff>
      <xdr:row>37</xdr:row>
      <xdr:rowOff>51346</xdr:rowOff>
    </xdr:to>
    <xdr:sp macro="" textlink="">
      <xdr:nvSpPr>
        <xdr:cNvPr id="136" name="楕円 135"/>
        <xdr:cNvSpPr/>
      </xdr:nvSpPr>
      <xdr:spPr bwMode="auto">
        <a:xfrm>
          <a:off x="4254500" y="707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36123</xdr:rowOff>
    </xdr:from>
    <xdr:ext cx="762000" cy="259045"/>
    <xdr:sp macro="" textlink="">
      <xdr:nvSpPr>
        <xdr:cNvPr id="137" name="テキスト ボックス 136"/>
        <xdr:cNvSpPr txBox="1"/>
      </xdr:nvSpPr>
      <xdr:spPr>
        <a:xfrm>
          <a:off x="3924300" y="71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124378</xdr:rowOff>
    </xdr:from>
    <xdr:to>
      <xdr:col>19</xdr:col>
      <xdr:colOff>38100</xdr:colOff>
      <xdr:row>37</xdr:row>
      <xdr:rowOff>54528</xdr:rowOff>
    </xdr:to>
    <xdr:sp macro="" textlink="">
      <xdr:nvSpPr>
        <xdr:cNvPr id="138" name="楕円 137"/>
        <xdr:cNvSpPr/>
      </xdr:nvSpPr>
      <xdr:spPr bwMode="auto">
        <a:xfrm>
          <a:off x="3556000" y="707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39305</xdr:rowOff>
    </xdr:from>
    <xdr:ext cx="762000" cy="259045"/>
    <xdr:sp macro="" textlink="">
      <xdr:nvSpPr>
        <xdr:cNvPr id="139" name="テキスト ボックス 138"/>
        <xdr:cNvSpPr txBox="1"/>
      </xdr:nvSpPr>
      <xdr:spPr>
        <a:xfrm>
          <a:off x="3225800" y="716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146456</xdr:rowOff>
    </xdr:from>
    <xdr:to>
      <xdr:col>15</xdr:col>
      <xdr:colOff>101600</xdr:colOff>
      <xdr:row>37</xdr:row>
      <xdr:rowOff>76606</xdr:rowOff>
    </xdr:to>
    <xdr:sp macro="" textlink="">
      <xdr:nvSpPr>
        <xdr:cNvPr id="140" name="楕円 139"/>
        <xdr:cNvSpPr/>
      </xdr:nvSpPr>
      <xdr:spPr bwMode="auto">
        <a:xfrm>
          <a:off x="2857500" y="709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61383</xdr:rowOff>
    </xdr:from>
    <xdr:ext cx="762000" cy="259045"/>
    <xdr:sp macro="" textlink="">
      <xdr:nvSpPr>
        <xdr:cNvPr id="141" name="テキスト ボックス 140"/>
        <xdr:cNvSpPr txBox="1"/>
      </xdr:nvSpPr>
      <xdr:spPr>
        <a:xfrm>
          <a:off x="2527300" y="71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103826</xdr:rowOff>
    </xdr:from>
    <xdr:to>
      <xdr:col>24</xdr:col>
      <xdr:colOff>63500</xdr:colOff>
      <xdr:row>37</xdr:row>
      <xdr:rowOff>115991</xdr:rowOff>
    </xdr:to>
    <xdr:cxnSp macro="">
      <xdr:nvCxnSpPr>
        <xdr:cNvPr id="63" name="直線コネクタ 62"/>
        <xdr:cNvCxnSpPr/>
      </xdr:nvCxnSpPr>
      <xdr:spPr>
        <a:xfrm flipV="1">
          <a:off x="3797300" y="6447476"/>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115991</xdr:rowOff>
    </xdr:from>
    <xdr:to>
      <xdr:col>19</xdr:col>
      <xdr:colOff>177800</xdr:colOff>
      <xdr:row>37</xdr:row>
      <xdr:rowOff>120122</xdr:rowOff>
    </xdr:to>
    <xdr:cxnSp macro="">
      <xdr:nvCxnSpPr>
        <xdr:cNvPr id="66" name="直線コネクタ 65"/>
        <xdr:cNvCxnSpPr/>
      </xdr:nvCxnSpPr>
      <xdr:spPr>
        <a:xfrm flipV="1">
          <a:off x="2908300" y="645964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95727</xdr:rowOff>
    </xdr:from>
    <xdr:to>
      <xdr:col>15</xdr:col>
      <xdr:colOff>50800</xdr:colOff>
      <xdr:row>37</xdr:row>
      <xdr:rowOff>120122</xdr:rowOff>
    </xdr:to>
    <xdr:cxnSp macro="">
      <xdr:nvCxnSpPr>
        <xdr:cNvPr id="69" name="直線コネクタ 68"/>
        <xdr:cNvCxnSpPr/>
      </xdr:nvCxnSpPr>
      <xdr:spPr>
        <a:xfrm>
          <a:off x="2019300" y="6439377"/>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89914</xdr:rowOff>
    </xdr:from>
    <xdr:to>
      <xdr:col>10</xdr:col>
      <xdr:colOff>114300</xdr:colOff>
      <xdr:row>37</xdr:row>
      <xdr:rowOff>95727</xdr:rowOff>
    </xdr:to>
    <xdr:cxnSp macro="">
      <xdr:nvCxnSpPr>
        <xdr:cNvPr id="72" name="直線コネクタ 71"/>
        <xdr:cNvCxnSpPr/>
      </xdr:nvCxnSpPr>
      <xdr:spPr>
        <a:xfrm>
          <a:off x="1130300" y="6433564"/>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53026</xdr:rowOff>
    </xdr:from>
    <xdr:to>
      <xdr:col>24</xdr:col>
      <xdr:colOff>114300</xdr:colOff>
      <xdr:row>37</xdr:row>
      <xdr:rowOff>154626</xdr:rowOff>
    </xdr:to>
    <xdr:sp macro="" textlink="">
      <xdr:nvSpPr>
        <xdr:cNvPr id="82" name="楕円 81"/>
        <xdr:cNvSpPr/>
      </xdr:nvSpPr>
      <xdr:spPr>
        <a:xfrm>
          <a:off x="45847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31453</xdr:rowOff>
    </xdr:from>
    <xdr:ext cx="534377" cy="259045"/>
    <xdr:sp macro="" textlink="">
      <xdr:nvSpPr>
        <xdr:cNvPr id="83" name="人件費該当値テキスト"/>
        <xdr:cNvSpPr txBox="1"/>
      </xdr:nvSpPr>
      <xdr:spPr>
        <a:xfrm>
          <a:off x="4686300" y="63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65191</xdr:rowOff>
    </xdr:from>
    <xdr:to>
      <xdr:col>20</xdr:col>
      <xdr:colOff>38100</xdr:colOff>
      <xdr:row>37</xdr:row>
      <xdr:rowOff>166791</xdr:rowOff>
    </xdr:to>
    <xdr:sp macro="" textlink="">
      <xdr:nvSpPr>
        <xdr:cNvPr id="84" name="楕円 83"/>
        <xdr:cNvSpPr/>
      </xdr:nvSpPr>
      <xdr:spPr>
        <a:xfrm>
          <a:off x="3746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157918</xdr:rowOff>
    </xdr:from>
    <xdr:ext cx="534377" cy="259045"/>
    <xdr:sp macro="" textlink="">
      <xdr:nvSpPr>
        <xdr:cNvPr id="85" name="テキスト ボックス 84"/>
        <xdr:cNvSpPr txBox="1"/>
      </xdr:nvSpPr>
      <xdr:spPr>
        <a:xfrm>
          <a:off x="3530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69322</xdr:rowOff>
    </xdr:from>
    <xdr:to>
      <xdr:col>15</xdr:col>
      <xdr:colOff>101600</xdr:colOff>
      <xdr:row>37</xdr:row>
      <xdr:rowOff>170922</xdr:rowOff>
    </xdr:to>
    <xdr:sp macro="" textlink="">
      <xdr:nvSpPr>
        <xdr:cNvPr id="86" name="楕円 85"/>
        <xdr:cNvSpPr/>
      </xdr:nvSpPr>
      <xdr:spPr>
        <a:xfrm>
          <a:off x="2857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162049</xdr:rowOff>
    </xdr:from>
    <xdr:ext cx="534377" cy="259045"/>
    <xdr:sp macro="" textlink="">
      <xdr:nvSpPr>
        <xdr:cNvPr id="87" name="テキスト ボックス 86"/>
        <xdr:cNvSpPr txBox="1"/>
      </xdr:nvSpPr>
      <xdr:spPr>
        <a:xfrm>
          <a:off x="2641111" y="65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44927</xdr:rowOff>
    </xdr:from>
    <xdr:to>
      <xdr:col>10</xdr:col>
      <xdr:colOff>165100</xdr:colOff>
      <xdr:row>37</xdr:row>
      <xdr:rowOff>146527</xdr:rowOff>
    </xdr:to>
    <xdr:sp macro="" textlink="">
      <xdr:nvSpPr>
        <xdr:cNvPr id="88" name="楕円 87"/>
        <xdr:cNvSpPr/>
      </xdr:nvSpPr>
      <xdr:spPr>
        <a:xfrm>
          <a:off x="1968500" y="63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137654</xdr:rowOff>
    </xdr:from>
    <xdr:ext cx="534377" cy="259045"/>
    <xdr:sp macro="" textlink="">
      <xdr:nvSpPr>
        <xdr:cNvPr id="89" name="テキスト ボックス 88"/>
        <xdr:cNvSpPr txBox="1"/>
      </xdr:nvSpPr>
      <xdr:spPr>
        <a:xfrm>
          <a:off x="1752111" y="64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39114</xdr:rowOff>
    </xdr:from>
    <xdr:to>
      <xdr:col>6</xdr:col>
      <xdr:colOff>38100</xdr:colOff>
      <xdr:row>37</xdr:row>
      <xdr:rowOff>140714</xdr:rowOff>
    </xdr:to>
    <xdr:sp macro="" textlink="">
      <xdr:nvSpPr>
        <xdr:cNvPr id="90" name="楕円 89"/>
        <xdr:cNvSpPr/>
      </xdr:nvSpPr>
      <xdr:spPr>
        <a:xfrm>
          <a:off x="1079500" y="6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131841</xdr:rowOff>
    </xdr:from>
    <xdr:ext cx="534377" cy="259045"/>
    <xdr:sp macro="" textlink="">
      <xdr:nvSpPr>
        <xdr:cNvPr id="91" name="テキスト ボックス 90"/>
        <xdr:cNvSpPr txBox="1"/>
      </xdr:nvSpPr>
      <xdr:spPr>
        <a:xfrm>
          <a:off x="863111" y="64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75540</xdr:rowOff>
    </xdr:from>
    <xdr:to>
      <xdr:col>24</xdr:col>
      <xdr:colOff>63500</xdr:colOff>
      <xdr:row>56</xdr:row>
      <xdr:rowOff>121539</xdr:rowOff>
    </xdr:to>
    <xdr:cxnSp macro="">
      <xdr:nvCxnSpPr>
        <xdr:cNvPr id="121" name="直線コネクタ 120"/>
        <xdr:cNvCxnSpPr/>
      </xdr:nvCxnSpPr>
      <xdr:spPr>
        <a:xfrm flipV="1">
          <a:off x="3797300" y="9676740"/>
          <a:ext cx="8382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113856</xdr:rowOff>
    </xdr:from>
    <xdr:to>
      <xdr:col>19</xdr:col>
      <xdr:colOff>177800</xdr:colOff>
      <xdr:row>56</xdr:row>
      <xdr:rowOff>121539</xdr:rowOff>
    </xdr:to>
    <xdr:cxnSp macro="">
      <xdr:nvCxnSpPr>
        <xdr:cNvPr id="124" name="直線コネクタ 123"/>
        <xdr:cNvCxnSpPr/>
      </xdr:nvCxnSpPr>
      <xdr:spPr>
        <a:xfrm>
          <a:off x="2908300" y="9715056"/>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113856</xdr:rowOff>
    </xdr:from>
    <xdr:to>
      <xdr:col>15</xdr:col>
      <xdr:colOff>50800</xdr:colOff>
      <xdr:row>56</xdr:row>
      <xdr:rowOff>137287</xdr:rowOff>
    </xdr:to>
    <xdr:cxnSp macro="">
      <xdr:nvCxnSpPr>
        <xdr:cNvPr id="127" name="直線コネクタ 126"/>
        <xdr:cNvCxnSpPr/>
      </xdr:nvCxnSpPr>
      <xdr:spPr>
        <a:xfrm flipV="1">
          <a:off x="2019300" y="9715056"/>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122606</xdr:rowOff>
    </xdr:from>
    <xdr:to>
      <xdr:col>10</xdr:col>
      <xdr:colOff>114300</xdr:colOff>
      <xdr:row>56</xdr:row>
      <xdr:rowOff>137287</xdr:rowOff>
    </xdr:to>
    <xdr:cxnSp macro="">
      <xdr:nvCxnSpPr>
        <xdr:cNvPr id="130" name="直線コネクタ 129"/>
        <xdr:cNvCxnSpPr/>
      </xdr:nvCxnSpPr>
      <xdr:spPr>
        <a:xfrm>
          <a:off x="1130300" y="972380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24740</xdr:rowOff>
    </xdr:from>
    <xdr:to>
      <xdr:col>24</xdr:col>
      <xdr:colOff>114300</xdr:colOff>
      <xdr:row>56</xdr:row>
      <xdr:rowOff>126340</xdr:rowOff>
    </xdr:to>
    <xdr:sp macro="" textlink="">
      <xdr:nvSpPr>
        <xdr:cNvPr id="140" name="楕円 139"/>
        <xdr:cNvSpPr/>
      </xdr:nvSpPr>
      <xdr:spPr>
        <a:xfrm>
          <a:off x="4584700" y="96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47617</xdr:rowOff>
    </xdr:from>
    <xdr:ext cx="534377" cy="259045"/>
    <xdr:sp macro="" textlink="">
      <xdr:nvSpPr>
        <xdr:cNvPr id="141" name="物件費該当値テキスト"/>
        <xdr:cNvSpPr txBox="1"/>
      </xdr:nvSpPr>
      <xdr:spPr>
        <a:xfrm>
          <a:off x="4686300" y="94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70739</xdr:rowOff>
    </xdr:from>
    <xdr:to>
      <xdr:col>20</xdr:col>
      <xdr:colOff>38100</xdr:colOff>
      <xdr:row>57</xdr:row>
      <xdr:rowOff>889</xdr:rowOff>
    </xdr:to>
    <xdr:sp macro="" textlink="">
      <xdr:nvSpPr>
        <xdr:cNvPr id="142" name="楕円 141"/>
        <xdr:cNvSpPr/>
      </xdr:nvSpPr>
      <xdr:spPr>
        <a:xfrm>
          <a:off x="3746500" y="96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163466</xdr:rowOff>
    </xdr:from>
    <xdr:ext cx="534377" cy="259045"/>
    <xdr:sp macro="" textlink="">
      <xdr:nvSpPr>
        <xdr:cNvPr id="143" name="テキスト ボックス 142"/>
        <xdr:cNvSpPr txBox="1"/>
      </xdr:nvSpPr>
      <xdr:spPr>
        <a:xfrm>
          <a:off x="3530111" y="97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63056</xdr:rowOff>
    </xdr:from>
    <xdr:to>
      <xdr:col>15</xdr:col>
      <xdr:colOff>101600</xdr:colOff>
      <xdr:row>56</xdr:row>
      <xdr:rowOff>164656</xdr:rowOff>
    </xdr:to>
    <xdr:sp macro="" textlink="">
      <xdr:nvSpPr>
        <xdr:cNvPr id="144" name="楕円 143"/>
        <xdr:cNvSpPr/>
      </xdr:nvSpPr>
      <xdr:spPr>
        <a:xfrm>
          <a:off x="2857500" y="96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155783</xdr:rowOff>
    </xdr:from>
    <xdr:ext cx="534377" cy="259045"/>
    <xdr:sp macro="" textlink="">
      <xdr:nvSpPr>
        <xdr:cNvPr id="145" name="テキスト ボックス 144"/>
        <xdr:cNvSpPr txBox="1"/>
      </xdr:nvSpPr>
      <xdr:spPr>
        <a:xfrm>
          <a:off x="2641111" y="97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86487</xdr:rowOff>
    </xdr:from>
    <xdr:to>
      <xdr:col>10</xdr:col>
      <xdr:colOff>165100</xdr:colOff>
      <xdr:row>57</xdr:row>
      <xdr:rowOff>16637</xdr:rowOff>
    </xdr:to>
    <xdr:sp macro="" textlink="">
      <xdr:nvSpPr>
        <xdr:cNvPr id="146" name="楕円 145"/>
        <xdr:cNvSpPr/>
      </xdr:nvSpPr>
      <xdr:spPr>
        <a:xfrm>
          <a:off x="1968500" y="96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7764</xdr:rowOff>
    </xdr:from>
    <xdr:ext cx="534377" cy="259045"/>
    <xdr:sp macro="" textlink="">
      <xdr:nvSpPr>
        <xdr:cNvPr id="147" name="テキスト ボックス 146"/>
        <xdr:cNvSpPr txBox="1"/>
      </xdr:nvSpPr>
      <xdr:spPr>
        <a:xfrm>
          <a:off x="1752111" y="97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71806</xdr:rowOff>
    </xdr:from>
    <xdr:to>
      <xdr:col>6</xdr:col>
      <xdr:colOff>38100</xdr:colOff>
      <xdr:row>57</xdr:row>
      <xdr:rowOff>1956</xdr:rowOff>
    </xdr:to>
    <xdr:sp macro="" textlink="">
      <xdr:nvSpPr>
        <xdr:cNvPr id="148" name="楕円 147"/>
        <xdr:cNvSpPr/>
      </xdr:nvSpPr>
      <xdr:spPr>
        <a:xfrm>
          <a:off x="1079500" y="96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18483</xdr:rowOff>
    </xdr:from>
    <xdr:ext cx="534377" cy="259045"/>
    <xdr:sp macro="" textlink="">
      <xdr:nvSpPr>
        <xdr:cNvPr id="149" name="テキスト ボックス 148"/>
        <xdr:cNvSpPr txBox="1"/>
      </xdr:nvSpPr>
      <xdr:spPr>
        <a:xfrm>
          <a:off x="863111" y="94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7751</xdr:rowOff>
    </xdr:from>
    <xdr:to>
      <xdr:col>24</xdr:col>
      <xdr:colOff>63500</xdr:colOff>
      <xdr:row>77</xdr:row>
      <xdr:rowOff>84013</xdr:rowOff>
    </xdr:to>
    <xdr:cxnSp macro="">
      <xdr:nvCxnSpPr>
        <xdr:cNvPr id="176" name="直線コネクタ 175"/>
        <xdr:cNvCxnSpPr/>
      </xdr:nvCxnSpPr>
      <xdr:spPr>
        <a:xfrm>
          <a:off x="3797300" y="13209401"/>
          <a:ext cx="838200" cy="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155611</xdr:rowOff>
    </xdr:from>
    <xdr:to>
      <xdr:col>19</xdr:col>
      <xdr:colOff>177800</xdr:colOff>
      <xdr:row>77</xdr:row>
      <xdr:rowOff>7751</xdr:rowOff>
    </xdr:to>
    <xdr:cxnSp macro="">
      <xdr:nvCxnSpPr>
        <xdr:cNvPr id="179" name="直線コネクタ 178"/>
        <xdr:cNvCxnSpPr/>
      </xdr:nvCxnSpPr>
      <xdr:spPr>
        <a:xfrm>
          <a:off x="2908300" y="13185811"/>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155611</xdr:rowOff>
    </xdr:from>
    <xdr:to>
      <xdr:col>15</xdr:col>
      <xdr:colOff>50800</xdr:colOff>
      <xdr:row>77</xdr:row>
      <xdr:rowOff>45882</xdr:rowOff>
    </xdr:to>
    <xdr:cxnSp macro="">
      <xdr:nvCxnSpPr>
        <xdr:cNvPr id="182" name="直線コネクタ 181"/>
        <xdr:cNvCxnSpPr/>
      </xdr:nvCxnSpPr>
      <xdr:spPr>
        <a:xfrm flipV="1">
          <a:off x="2019300" y="131858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45882</xdr:rowOff>
    </xdr:from>
    <xdr:to>
      <xdr:col>10</xdr:col>
      <xdr:colOff>114300</xdr:colOff>
      <xdr:row>77</xdr:row>
      <xdr:rowOff>56032</xdr:rowOff>
    </xdr:to>
    <xdr:cxnSp macro="">
      <xdr:nvCxnSpPr>
        <xdr:cNvPr id="185" name="直線コネクタ 184"/>
        <xdr:cNvCxnSpPr/>
      </xdr:nvCxnSpPr>
      <xdr:spPr>
        <a:xfrm flipV="1">
          <a:off x="1130300" y="1324753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33213</xdr:rowOff>
    </xdr:from>
    <xdr:to>
      <xdr:col>24</xdr:col>
      <xdr:colOff>114300</xdr:colOff>
      <xdr:row>77</xdr:row>
      <xdr:rowOff>134813</xdr:rowOff>
    </xdr:to>
    <xdr:sp macro="" textlink="">
      <xdr:nvSpPr>
        <xdr:cNvPr id="195" name="楕円 194"/>
        <xdr:cNvSpPr/>
      </xdr:nvSpPr>
      <xdr:spPr>
        <a:xfrm>
          <a:off x="45847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11640</xdr:rowOff>
    </xdr:from>
    <xdr:ext cx="469744" cy="259045"/>
    <xdr:sp macro="" textlink="">
      <xdr:nvSpPr>
        <xdr:cNvPr id="196" name="維持補修費該当値テキスト"/>
        <xdr:cNvSpPr txBox="1"/>
      </xdr:nvSpPr>
      <xdr:spPr>
        <a:xfrm>
          <a:off x="4686300" y="132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128401</xdr:rowOff>
    </xdr:from>
    <xdr:to>
      <xdr:col>20</xdr:col>
      <xdr:colOff>38100</xdr:colOff>
      <xdr:row>77</xdr:row>
      <xdr:rowOff>58551</xdr:rowOff>
    </xdr:to>
    <xdr:sp macro="" textlink="">
      <xdr:nvSpPr>
        <xdr:cNvPr id="197" name="楕円 196"/>
        <xdr:cNvSpPr/>
      </xdr:nvSpPr>
      <xdr:spPr>
        <a:xfrm>
          <a:off x="3746500" y="131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49678</xdr:rowOff>
    </xdr:from>
    <xdr:ext cx="469744" cy="259045"/>
    <xdr:sp macro="" textlink="">
      <xdr:nvSpPr>
        <xdr:cNvPr id="198" name="テキスト ボックス 197"/>
        <xdr:cNvSpPr txBox="1"/>
      </xdr:nvSpPr>
      <xdr:spPr>
        <a:xfrm>
          <a:off x="3562428" y="1325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104811</xdr:rowOff>
    </xdr:from>
    <xdr:to>
      <xdr:col>15</xdr:col>
      <xdr:colOff>101600</xdr:colOff>
      <xdr:row>77</xdr:row>
      <xdr:rowOff>34961</xdr:rowOff>
    </xdr:to>
    <xdr:sp macro="" textlink="">
      <xdr:nvSpPr>
        <xdr:cNvPr id="199" name="楕円 198"/>
        <xdr:cNvSpPr/>
      </xdr:nvSpPr>
      <xdr:spPr>
        <a:xfrm>
          <a:off x="2857500" y="131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26088</xdr:rowOff>
    </xdr:from>
    <xdr:ext cx="469744" cy="259045"/>
    <xdr:sp macro="" textlink="">
      <xdr:nvSpPr>
        <xdr:cNvPr id="200" name="テキスト ボックス 199"/>
        <xdr:cNvSpPr txBox="1"/>
      </xdr:nvSpPr>
      <xdr:spPr>
        <a:xfrm>
          <a:off x="2673428" y="132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166532</xdr:rowOff>
    </xdr:from>
    <xdr:to>
      <xdr:col>10</xdr:col>
      <xdr:colOff>165100</xdr:colOff>
      <xdr:row>77</xdr:row>
      <xdr:rowOff>96682</xdr:rowOff>
    </xdr:to>
    <xdr:sp macro="" textlink="">
      <xdr:nvSpPr>
        <xdr:cNvPr id="201" name="楕円 200"/>
        <xdr:cNvSpPr/>
      </xdr:nvSpPr>
      <xdr:spPr>
        <a:xfrm>
          <a:off x="1968500" y="131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87809</xdr:rowOff>
    </xdr:from>
    <xdr:ext cx="469744" cy="259045"/>
    <xdr:sp macro="" textlink="">
      <xdr:nvSpPr>
        <xdr:cNvPr id="202" name="テキスト ボックス 201"/>
        <xdr:cNvSpPr txBox="1"/>
      </xdr:nvSpPr>
      <xdr:spPr>
        <a:xfrm>
          <a:off x="1784428" y="1328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203" name="楕円 202"/>
        <xdr:cNvSpPr/>
      </xdr:nvSpPr>
      <xdr:spPr>
        <a:xfrm>
          <a:off x="10795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97959</xdr:rowOff>
    </xdr:from>
    <xdr:ext cx="469744" cy="259045"/>
    <xdr:sp macro="" textlink="">
      <xdr:nvSpPr>
        <xdr:cNvPr id="204" name="テキスト ボックス 203"/>
        <xdr:cNvSpPr txBox="1"/>
      </xdr:nvSpPr>
      <xdr:spPr>
        <a:xfrm>
          <a:off x="895428" y="132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11455</xdr:rowOff>
    </xdr:from>
    <xdr:to>
      <xdr:col>24</xdr:col>
      <xdr:colOff>63500</xdr:colOff>
      <xdr:row>97</xdr:row>
      <xdr:rowOff>14427</xdr:rowOff>
    </xdr:to>
    <xdr:cxnSp macro="">
      <xdr:nvCxnSpPr>
        <xdr:cNvPr id="232" name="直線コネクタ 231"/>
        <xdr:cNvCxnSpPr/>
      </xdr:nvCxnSpPr>
      <xdr:spPr>
        <a:xfrm flipV="1">
          <a:off x="3797300" y="1664210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14427</xdr:rowOff>
    </xdr:from>
    <xdr:to>
      <xdr:col>19</xdr:col>
      <xdr:colOff>177800</xdr:colOff>
      <xdr:row>97</xdr:row>
      <xdr:rowOff>38705</xdr:rowOff>
    </xdr:to>
    <xdr:cxnSp macro="">
      <xdr:nvCxnSpPr>
        <xdr:cNvPr id="235" name="直線コネクタ 234"/>
        <xdr:cNvCxnSpPr/>
      </xdr:nvCxnSpPr>
      <xdr:spPr>
        <a:xfrm flipV="1">
          <a:off x="2908300" y="16645077"/>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38705</xdr:rowOff>
    </xdr:from>
    <xdr:to>
      <xdr:col>15</xdr:col>
      <xdr:colOff>50800</xdr:colOff>
      <xdr:row>97</xdr:row>
      <xdr:rowOff>63142</xdr:rowOff>
    </xdr:to>
    <xdr:cxnSp macro="">
      <xdr:nvCxnSpPr>
        <xdr:cNvPr id="238" name="直線コネクタ 237"/>
        <xdr:cNvCxnSpPr/>
      </xdr:nvCxnSpPr>
      <xdr:spPr>
        <a:xfrm flipV="1">
          <a:off x="2019300" y="1666935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42179</xdr:rowOff>
    </xdr:from>
    <xdr:to>
      <xdr:col>10</xdr:col>
      <xdr:colOff>114300</xdr:colOff>
      <xdr:row>97</xdr:row>
      <xdr:rowOff>63142</xdr:rowOff>
    </xdr:to>
    <xdr:cxnSp macro="">
      <xdr:nvCxnSpPr>
        <xdr:cNvPr id="241" name="直線コネクタ 240"/>
        <xdr:cNvCxnSpPr/>
      </xdr:nvCxnSpPr>
      <xdr:spPr>
        <a:xfrm>
          <a:off x="1130300" y="1667282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132105</xdr:rowOff>
    </xdr:from>
    <xdr:to>
      <xdr:col>24</xdr:col>
      <xdr:colOff>114300</xdr:colOff>
      <xdr:row>97</xdr:row>
      <xdr:rowOff>62255</xdr:rowOff>
    </xdr:to>
    <xdr:sp macro="" textlink="">
      <xdr:nvSpPr>
        <xdr:cNvPr id="251" name="楕円 250"/>
        <xdr:cNvSpPr/>
      </xdr:nvSpPr>
      <xdr:spPr>
        <a:xfrm>
          <a:off x="4584700" y="16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110532</xdr:rowOff>
    </xdr:from>
    <xdr:ext cx="534377" cy="259045"/>
    <xdr:sp macro="" textlink="">
      <xdr:nvSpPr>
        <xdr:cNvPr id="252" name="扶助費該当値テキスト"/>
        <xdr:cNvSpPr txBox="1"/>
      </xdr:nvSpPr>
      <xdr:spPr>
        <a:xfrm>
          <a:off x="4686300" y="16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135077</xdr:rowOff>
    </xdr:from>
    <xdr:to>
      <xdr:col>20</xdr:col>
      <xdr:colOff>38100</xdr:colOff>
      <xdr:row>97</xdr:row>
      <xdr:rowOff>65227</xdr:rowOff>
    </xdr:to>
    <xdr:sp macro="" textlink="">
      <xdr:nvSpPr>
        <xdr:cNvPr id="253" name="楕円 252"/>
        <xdr:cNvSpPr/>
      </xdr:nvSpPr>
      <xdr:spPr>
        <a:xfrm>
          <a:off x="3746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56354</xdr:rowOff>
    </xdr:from>
    <xdr:ext cx="534377" cy="259045"/>
    <xdr:sp macro="" textlink="">
      <xdr:nvSpPr>
        <xdr:cNvPr id="254" name="テキスト ボックス 253"/>
        <xdr:cNvSpPr txBox="1"/>
      </xdr:nvSpPr>
      <xdr:spPr>
        <a:xfrm>
          <a:off x="3530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159355</xdr:rowOff>
    </xdr:from>
    <xdr:to>
      <xdr:col>15</xdr:col>
      <xdr:colOff>101600</xdr:colOff>
      <xdr:row>97</xdr:row>
      <xdr:rowOff>89505</xdr:rowOff>
    </xdr:to>
    <xdr:sp macro="" textlink="">
      <xdr:nvSpPr>
        <xdr:cNvPr id="255" name="楕円 254"/>
        <xdr:cNvSpPr/>
      </xdr:nvSpPr>
      <xdr:spPr>
        <a:xfrm>
          <a:off x="28575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80632</xdr:rowOff>
    </xdr:from>
    <xdr:ext cx="534377" cy="259045"/>
    <xdr:sp macro="" textlink="">
      <xdr:nvSpPr>
        <xdr:cNvPr id="256" name="テキスト ボックス 255"/>
        <xdr:cNvSpPr txBox="1"/>
      </xdr:nvSpPr>
      <xdr:spPr>
        <a:xfrm>
          <a:off x="2641111" y="167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12342</xdr:rowOff>
    </xdr:from>
    <xdr:to>
      <xdr:col>10</xdr:col>
      <xdr:colOff>165100</xdr:colOff>
      <xdr:row>97</xdr:row>
      <xdr:rowOff>113942</xdr:rowOff>
    </xdr:to>
    <xdr:sp macro="" textlink="">
      <xdr:nvSpPr>
        <xdr:cNvPr id="257" name="楕円 256"/>
        <xdr:cNvSpPr/>
      </xdr:nvSpPr>
      <xdr:spPr>
        <a:xfrm>
          <a:off x="1968500" y="166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105069</xdr:rowOff>
    </xdr:from>
    <xdr:ext cx="534377" cy="259045"/>
    <xdr:sp macro="" textlink="">
      <xdr:nvSpPr>
        <xdr:cNvPr id="258" name="テキスト ボックス 257"/>
        <xdr:cNvSpPr txBox="1"/>
      </xdr:nvSpPr>
      <xdr:spPr>
        <a:xfrm>
          <a:off x="1752111" y="167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162829</xdr:rowOff>
    </xdr:from>
    <xdr:to>
      <xdr:col>6</xdr:col>
      <xdr:colOff>38100</xdr:colOff>
      <xdr:row>97</xdr:row>
      <xdr:rowOff>92979</xdr:rowOff>
    </xdr:to>
    <xdr:sp macro="" textlink="">
      <xdr:nvSpPr>
        <xdr:cNvPr id="259" name="楕円 258"/>
        <xdr:cNvSpPr/>
      </xdr:nvSpPr>
      <xdr:spPr>
        <a:xfrm>
          <a:off x="1079500" y="166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84106</xdr:rowOff>
    </xdr:from>
    <xdr:ext cx="534377" cy="259045"/>
    <xdr:sp macro="" textlink="">
      <xdr:nvSpPr>
        <xdr:cNvPr id="260" name="テキスト ボックス 259"/>
        <xdr:cNvSpPr txBox="1"/>
      </xdr:nvSpPr>
      <xdr:spPr>
        <a:xfrm>
          <a:off x="863111" y="167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78464</xdr:rowOff>
    </xdr:from>
    <xdr:to>
      <xdr:col>55</xdr:col>
      <xdr:colOff>0</xdr:colOff>
      <xdr:row>37</xdr:row>
      <xdr:rowOff>84684</xdr:rowOff>
    </xdr:to>
    <xdr:cxnSp macro="">
      <xdr:nvCxnSpPr>
        <xdr:cNvPr id="293" name="直線コネクタ 292"/>
        <xdr:cNvCxnSpPr/>
      </xdr:nvCxnSpPr>
      <xdr:spPr>
        <a:xfrm flipV="1">
          <a:off x="9639300" y="6422114"/>
          <a:ext cx="8382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42916</xdr:rowOff>
    </xdr:from>
    <xdr:to>
      <xdr:col>50</xdr:col>
      <xdr:colOff>114300</xdr:colOff>
      <xdr:row>37</xdr:row>
      <xdr:rowOff>84684</xdr:rowOff>
    </xdr:to>
    <xdr:cxnSp macro="">
      <xdr:nvCxnSpPr>
        <xdr:cNvPr id="296" name="直線コネクタ 295"/>
        <xdr:cNvCxnSpPr/>
      </xdr:nvCxnSpPr>
      <xdr:spPr>
        <a:xfrm>
          <a:off x="8750300" y="638656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42916</xdr:rowOff>
    </xdr:from>
    <xdr:to>
      <xdr:col>45</xdr:col>
      <xdr:colOff>177800</xdr:colOff>
      <xdr:row>37</xdr:row>
      <xdr:rowOff>79607</xdr:rowOff>
    </xdr:to>
    <xdr:cxnSp macro="">
      <xdr:nvCxnSpPr>
        <xdr:cNvPr id="299" name="直線コネクタ 298"/>
        <xdr:cNvCxnSpPr/>
      </xdr:nvCxnSpPr>
      <xdr:spPr>
        <a:xfrm flipV="1">
          <a:off x="7861300" y="6386566"/>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79607</xdr:rowOff>
    </xdr:from>
    <xdr:to>
      <xdr:col>41</xdr:col>
      <xdr:colOff>50800</xdr:colOff>
      <xdr:row>37</xdr:row>
      <xdr:rowOff>86484</xdr:rowOff>
    </xdr:to>
    <xdr:cxnSp macro="">
      <xdr:nvCxnSpPr>
        <xdr:cNvPr id="302" name="直線コネクタ 301"/>
        <xdr:cNvCxnSpPr/>
      </xdr:nvCxnSpPr>
      <xdr:spPr>
        <a:xfrm flipV="1">
          <a:off x="6972300" y="6423257"/>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27664</xdr:rowOff>
    </xdr:from>
    <xdr:to>
      <xdr:col>55</xdr:col>
      <xdr:colOff>50800</xdr:colOff>
      <xdr:row>37</xdr:row>
      <xdr:rowOff>129264</xdr:rowOff>
    </xdr:to>
    <xdr:sp macro="" textlink="">
      <xdr:nvSpPr>
        <xdr:cNvPr id="312" name="楕円 311"/>
        <xdr:cNvSpPr/>
      </xdr:nvSpPr>
      <xdr:spPr>
        <a:xfrm>
          <a:off x="10426700" y="63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6091</xdr:rowOff>
    </xdr:from>
    <xdr:ext cx="534377" cy="259045"/>
    <xdr:sp macro="" textlink="">
      <xdr:nvSpPr>
        <xdr:cNvPr id="313" name="補助費等該当値テキスト"/>
        <xdr:cNvSpPr txBox="1"/>
      </xdr:nvSpPr>
      <xdr:spPr>
        <a:xfrm>
          <a:off x="10528300" y="63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33884</xdr:rowOff>
    </xdr:from>
    <xdr:to>
      <xdr:col>50</xdr:col>
      <xdr:colOff>165100</xdr:colOff>
      <xdr:row>37</xdr:row>
      <xdr:rowOff>135484</xdr:rowOff>
    </xdr:to>
    <xdr:sp macro="" textlink="">
      <xdr:nvSpPr>
        <xdr:cNvPr id="314" name="楕円 313"/>
        <xdr:cNvSpPr/>
      </xdr:nvSpPr>
      <xdr:spPr>
        <a:xfrm>
          <a:off x="9588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126611</xdr:rowOff>
    </xdr:from>
    <xdr:ext cx="534377" cy="259045"/>
    <xdr:sp macro="" textlink="">
      <xdr:nvSpPr>
        <xdr:cNvPr id="315" name="テキスト ボックス 314"/>
        <xdr:cNvSpPr txBox="1"/>
      </xdr:nvSpPr>
      <xdr:spPr>
        <a:xfrm>
          <a:off x="9372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163566</xdr:rowOff>
    </xdr:from>
    <xdr:to>
      <xdr:col>46</xdr:col>
      <xdr:colOff>38100</xdr:colOff>
      <xdr:row>37</xdr:row>
      <xdr:rowOff>93716</xdr:rowOff>
    </xdr:to>
    <xdr:sp macro="" textlink="">
      <xdr:nvSpPr>
        <xdr:cNvPr id="316" name="楕円 315"/>
        <xdr:cNvSpPr/>
      </xdr:nvSpPr>
      <xdr:spPr>
        <a:xfrm>
          <a:off x="8699500" y="63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84843</xdr:rowOff>
    </xdr:from>
    <xdr:ext cx="534377" cy="259045"/>
    <xdr:sp macro="" textlink="">
      <xdr:nvSpPr>
        <xdr:cNvPr id="317" name="テキスト ボックス 316"/>
        <xdr:cNvSpPr txBox="1"/>
      </xdr:nvSpPr>
      <xdr:spPr>
        <a:xfrm>
          <a:off x="8483111" y="64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28807</xdr:rowOff>
    </xdr:from>
    <xdr:to>
      <xdr:col>41</xdr:col>
      <xdr:colOff>101600</xdr:colOff>
      <xdr:row>37</xdr:row>
      <xdr:rowOff>130407</xdr:rowOff>
    </xdr:to>
    <xdr:sp macro="" textlink="">
      <xdr:nvSpPr>
        <xdr:cNvPr id="318" name="楕円 317"/>
        <xdr:cNvSpPr/>
      </xdr:nvSpPr>
      <xdr:spPr>
        <a:xfrm>
          <a:off x="7810500" y="63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121534</xdr:rowOff>
    </xdr:from>
    <xdr:ext cx="534377" cy="259045"/>
    <xdr:sp macro="" textlink="">
      <xdr:nvSpPr>
        <xdr:cNvPr id="319" name="テキスト ボックス 318"/>
        <xdr:cNvSpPr txBox="1"/>
      </xdr:nvSpPr>
      <xdr:spPr>
        <a:xfrm>
          <a:off x="7594111" y="646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35684</xdr:rowOff>
    </xdr:from>
    <xdr:to>
      <xdr:col>36</xdr:col>
      <xdr:colOff>165100</xdr:colOff>
      <xdr:row>37</xdr:row>
      <xdr:rowOff>137284</xdr:rowOff>
    </xdr:to>
    <xdr:sp macro="" textlink="">
      <xdr:nvSpPr>
        <xdr:cNvPr id="320" name="楕円 319"/>
        <xdr:cNvSpPr/>
      </xdr:nvSpPr>
      <xdr:spPr>
        <a:xfrm>
          <a:off x="6921500" y="63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128411</xdr:rowOff>
    </xdr:from>
    <xdr:ext cx="534377" cy="259045"/>
    <xdr:sp macro="" textlink="">
      <xdr:nvSpPr>
        <xdr:cNvPr id="321" name="テキスト ボックス 320"/>
        <xdr:cNvSpPr txBox="1"/>
      </xdr:nvSpPr>
      <xdr:spPr>
        <a:xfrm>
          <a:off x="6705111" y="64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7983</xdr:rowOff>
    </xdr:from>
    <xdr:to>
      <xdr:col>55</xdr:col>
      <xdr:colOff>0</xdr:colOff>
      <xdr:row>57</xdr:row>
      <xdr:rowOff>76040</xdr:rowOff>
    </xdr:to>
    <xdr:cxnSp macro="">
      <xdr:nvCxnSpPr>
        <xdr:cNvPr id="352" name="直線コネクタ 351"/>
        <xdr:cNvCxnSpPr/>
      </xdr:nvCxnSpPr>
      <xdr:spPr>
        <a:xfrm flipV="1">
          <a:off x="9639300" y="9437733"/>
          <a:ext cx="838200" cy="4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60299</xdr:rowOff>
    </xdr:from>
    <xdr:to>
      <xdr:col>50</xdr:col>
      <xdr:colOff>114300</xdr:colOff>
      <xdr:row>57</xdr:row>
      <xdr:rowOff>76040</xdr:rowOff>
    </xdr:to>
    <xdr:cxnSp macro="">
      <xdr:nvCxnSpPr>
        <xdr:cNvPr id="355" name="直線コネクタ 354"/>
        <xdr:cNvCxnSpPr/>
      </xdr:nvCxnSpPr>
      <xdr:spPr>
        <a:xfrm>
          <a:off x="8750300" y="9661499"/>
          <a:ext cx="889000" cy="1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106118</xdr:rowOff>
    </xdr:from>
    <xdr:to>
      <xdr:col>45</xdr:col>
      <xdr:colOff>177800</xdr:colOff>
      <xdr:row>56</xdr:row>
      <xdr:rowOff>60299</xdr:rowOff>
    </xdr:to>
    <xdr:cxnSp macro="">
      <xdr:nvCxnSpPr>
        <xdr:cNvPr id="358" name="直線コネクタ 357"/>
        <xdr:cNvCxnSpPr/>
      </xdr:nvCxnSpPr>
      <xdr:spPr>
        <a:xfrm>
          <a:off x="7861300" y="9535868"/>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33771</xdr:rowOff>
    </xdr:from>
    <xdr:to>
      <xdr:col>41</xdr:col>
      <xdr:colOff>50800</xdr:colOff>
      <xdr:row>55</xdr:row>
      <xdr:rowOff>106118</xdr:rowOff>
    </xdr:to>
    <xdr:cxnSp macro="">
      <xdr:nvCxnSpPr>
        <xdr:cNvPr id="361" name="直線コネクタ 360"/>
        <xdr:cNvCxnSpPr/>
      </xdr:nvCxnSpPr>
      <xdr:spPr>
        <a:xfrm>
          <a:off x="6972300" y="9463521"/>
          <a:ext cx="889000" cy="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128633</xdr:rowOff>
    </xdr:from>
    <xdr:to>
      <xdr:col>55</xdr:col>
      <xdr:colOff>50800</xdr:colOff>
      <xdr:row>55</xdr:row>
      <xdr:rowOff>58783</xdr:rowOff>
    </xdr:to>
    <xdr:sp macro="" textlink="">
      <xdr:nvSpPr>
        <xdr:cNvPr id="371" name="楕円 370"/>
        <xdr:cNvSpPr/>
      </xdr:nvSpPr>
      <xdr:spPr>
        <a:xfrm>
          <a:off x="10426700" y="9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151510</xdr:rowOff>
    </xdr:from>
    <xdr:ext cx="534377" cy="259045"/>
    <xdr:sp macro="" textlink="">
      <xdr:nvSpPr>
        <xdr:cNvPr id="372" name="普通建設事業費該当値テキスト"/>
        <xdr:cNvSpPr txBox="1"/>
      </xdr:nvSpPr>
      <xdr:spPr>
        <a:xfrm>
          <a:off x="10528300" y="92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25240</xdr:rowOff>
    </xdr:from>
    <xdr:to>
      <xdr:col>50</xdr:col>
      <xdr:colOff>165100</xdr:colOff>
      <xdr:row>57</xdr:row>
      <xdr:rowOff>126840</xdr:rowOff>
    </xdr:to>
    <xdr:sp macro="" textlink="">
      <xdr:nvSpPr>
        <xdr:cNvPr id="373" name="楕円 372"/>
        <xdr:cNvSpPr/>
      </xdr:nvSpPr>
      <xdr:spPr>
        <a:xfrm>
          <a:off x="9588500" y="9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117967</xdr:rowOff>
    </xdr:from>
    <xdr:ext cx="534377" cy="259045"/>
    <xdr:sp macro="" textlink="">
      <xdr:nvSpPr>
        <xdr:cNvPr id="374" name="テキスト ボックス 373"/>
        <xdr:cNvSpPr txBox="1"/>
      </xdr:nvSpPr>
      <xdr:spPr>
        <a:xfrm>
          <a:off x="9372111" y="98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9499</xdr:rowOff>
    </xdr:from>
    <xdr:to>
      <xdr:col>46</xdr:col>
      <xdr:colOff>38100</xdr:colOff>
      <xdr:row>56</xdr:row>
      <xdr:rowOff>111099</xdr:rowOff>
    </xdr:to>
    <xdr:sp macro="" textlink="">
      <xdr:nvSpPr>
        <xdr:cNvPr id="375" name="楕円 374"/>
        <xdr:cNvSpPr/>
      </xdr:nvSpPr>
      <xdr:spPr>
        <a:xfrm>
          <a:off x="8699500" y="96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102226</xdr:rowOff>
    </xdr:from>
    <xdr:ext cx="534377" cy="259045"/>
    <xdr:sp macro="" textlink="">
      <xdr:nvSpPr>
        <xdr:cNvPr id="376" name="テキスト ボックス 375"/>
        <xdr:cNvSpPr txBox="1"/>
      </xdr:nvSpPr>
      <xdr:spPr>
        <a:xfrm>
          <a:off x="8483111" y="97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55318</xdr:rowOff>
    </xdr:from>
    <xdr:to>
      <xdr:col>41</xdr:col>
      <xdr:colOff>101600</xdr:colOff>
      <xdr:row>55</xdr:row>
      <xdr:rowOff>156918</xdr:rowOff>
    </xdr:to>
    <xdr:sp macro="" textlink="">
      <xdr:nvSpPr>
        <xdr:cNvPr id="377" name="楕円 376"/>
        <xdr:cNvSpPr/>
      </xdr:nvSpPr>
      <xdr:spPr>
        <a:xfrm>
          <a:off x="7810500" y="94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1995</xdr:rowOff>
    </xdr:from>
    <xdr:ext cx="534377" cy="259045"/>
    <xdr:sp macro="" textlink="">
      <xdr:nvSpPr>
        <xdr:cNvPr id="378" name="テキスト ボックス 377"/>
        <xdr:cNvSpPr txBox="1"/>
      </xdr:nvSpPr>
      <xdr:spPr>
        <a:xfrm>
          <a:off x="7594111" y="92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154421</xdr:rowOff>
    </xdr:from>
    <xdr:to>
      <xdr:col>36</xdr:col>
      <xdr:colOff>165100</xdr:colOff>
      <xdr:row>55</xdr:row>
      <xdr:rowOff>84571</xdr:rowOff>
    </xdr:to>
    <xdr:sp macro="" textlink="">
      <xdr:nvSpPr>
        <xdr:cNvPr id="379" name="楕円 378"/>
        <xdr:cNvSpPr/>
      </xdr:nvSpPr>
      <xdr:spPr>
        <a:xfrm>
          <a:off x="6921500" y="9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101098</xdr:rowOff>
    </xdr:from>
    <xdr:ext cx="534377" cy="259045"/>
    <xdr:sp macro="" textlink="">
      <xdr:nvSpPr>
        <xdr:cNvPr id="380" name="テキスト ボックス 379"/>
        <xdr:cNvSpPr txBox="1"/>
      </xdr:nvSpPr>
      <xdr:spPr>
        <a:xfrm>
          <a:off x="6705111" y="91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46470</xdr:rowOff>
    </xdr:from>
    <xdr:to>
      <xdr:col>55</xdr:col>
      <xdr:colOff>0</xdr:colOff>
      <xdr:row>78</xdr:row>
      <xdr:rowOff>151155</xdr:rowOff>
    </xdr:to>
    <xdr:cxnSp macro="">
      <xdr:nvCxnSpPr>
        <xdr:cNvPr id="409" name="直線コネクタ 408"/>
        <xdr:cNvCxnSpPr/>
      </xdr:nvCxnSpPr>
      <xdr:spPr>
        <a:xfrm>
          <a:off x="9639300" y="13419570"/>
          <a:ext cx="83820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46470</xdr:rowOff>
    </xdr:from>
    <xdr:to>
      <xdr:col>50</xdr:col>
      <xdr:colOff>114300</xdr:colOff>
      <xdr:row>79</xdr:row>
      <xdr:rowOff>7302</xdr:rowOff>
    </xdr:to>
    <xdr:cxnSp macro="">
      <xdr:nvCxnSpPr>
        <xdr:cNvPr id="412" name="直線コネクタ 411"/>
        <xdr:cNvCxnSpPr/>
      </xdr:nvCxnSpPr>
      <xdr:spPr>
        <a:xfrm flipV="1">
          <a:off x="8750300" y="13419570"/>
          <a:ext cx="8890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130759</xdr:rowOff>
    </xdr:from>
    <xdr:to>
      <xdr:col>45</xdr:col>
      <xdr:colOff>177800</xdr:colOff>
      <xdr:row>79</xdr:row>
      <xdr:rowOff>7302</xdr:rowOff>
    </xdr:to>
    <xdr:cxnSp macro="">
      <xdr:nvCxnSpPr>
        <xdr:cNvPr id="415" name="直線コネクタ 414"/>
        <xdr:cNvCxnSpPr/>
      </xdr:nvCxnSpPr>
      <xdr:spPr>
        <a:xfrm>
          <a:off x="7861300" y="13503859"/>
          <a:ext cx="8890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76288</xdr:rowOff>
    </xdr:from>
    <xdr:to>
      <xdr:col>41</xdr:col>
      <xdr:colOff>50800</xdr:colOff>
      <xdr:row>78</xdr:row>
      <xdr:rowOff>130759</xdr:rowOff>
    </xdr:to>
    <xdr:cxnSp macro="">
      <xdr:nvCxnSpPr>
        <xdr:cNvPr id="418" name="直線コネクタ 417"/>
        <xdr:cNvCxnSpPr/>
      </xdr:nvCxnSpPr>
      <xdr:spPr>
        <a:xfrm>
          <a:off x="6972300" y="13449388"/>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100355</xdr:rowOff>
    </xdr:from>
    <xdr:to>
      <xdr:col>55</xdr:col>
      <xdr:colOff>50800</xdr:colOff>
      <xdr:row>79</xdr:row>
      <xdr:rowOff>30505</xdr:rowOff>
    </xdr:to>
    <xdr:sp macro="" textlink="">
      <xdr:nvSpPr>
        <xdr:cNvPr id="428" name="楕円 427"/>
        <xdr:cNvSpPr/>
      </xdr:nvSpPr>
      <xdr:spPr>
        <a:xfrm>
          <a:off x="10426700" y="134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15282</xdr:rowOff>
    </xdr:from>
    <xdr:ext cx="469744" cy="259045"/>
    <xdr:sp macro="" textlink="">
      <xdr:nvSpPr>
        <xdr:cNvPr id="429" name="普通建設事業費 （ うち新規整備　）該当値テキスト"/>
        <xdr:cNvSpPr txBox="1"/>
      </xdr:nvSpPr>
      <xdr:spPr>
        <a:xfrm>
          <a:off x="10528300" y="133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167120</xdr:rowOff>
    </xdr:from>
    <xdr:to>
      <xdr:col>50</xdr:col>
      <xdr:colOff>165100</xdr:colOff>
      <xdr:row>78</xdr:row>
      <xdr:rowOff>97270</xdr:rowOff>
    </xdr:to>
    <xdr:sp macro="" textlink="">
      <xdr:nvSpPr>
        <xdr:cNvPr id="430" name="楕円 429"/>
        <xdr:cNvSpPr/>
      </xdr:nvSpPr>
      <xdr:spPr>
        <a:xfrm>
          <a:off x="9588500" y="133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88397</xdr:rowOff>
    </xdr:from>
    <xdr:ext cx="534377" cy="259045"/>
    <xdr:sp macro="" textlink="">
      <xdr:nvSpPr>
        <xdr:cNvPr id="431" name="テキスト ボックス 430"/>
        <xdr:cNvSpPr txBox="1"/>
      </xdr:nvSpPr>
      <xdr:spPr>
        <a:xfrm>
          <a:off x="9372111" y="134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127952</xdr:rowOff>
    </xdr:from>
    <xdr:to>
      <xdr:col>46</xdr:col>
      <xdr:colOff>38100</xdr:colOff>
      <xdr:row>79</xdr:row>
      <xdr:rowOff>58102</xdr:rowOff>
    </xdr:to>
    <xdr:sp macro="" textlink="">
      <xdr:nvSpPr>
        <xdr:cNvPr id="432" name="楕円 431"/>
        <xdr:cNvSpPr/>
      </xdr:nvSpPr>
      <xdr:spPr>
        <a:xfrm>
          <a:off x="86995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49229</xdr:rowOff>
    </xdr:from>
    <xdr:ext cx="469744" cy="259045"/>
    <xdr:sp macro="" textlink="">
      <xdr:nvSpPr>
        <xdr:cNvPr id="433" name="テキスト ボックス 432"/>
        <xdr:cNvSpPr txBox="1"/>
      </xdr:nvSpPr>
      <xdr:spPr>
        <a:xfrm>
          <a:off x="8515428" y="135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79959</xdr:rowOff>
    </xdr:from>
    <xdr:to>
      <xdr:col>41</xdr:col>
      <xdr:colOff>101600</xdr:colOff>
      <xdr:row>79</xdr:row>
      <xdr:rowOff>10109</xdr:rowOff>
    </xdr:to>
    <xdr:sp macro="" textlink="">
      <xdr:nvSpPr>
        <xdr:cNvPr id="434" name="楕円 433"/>
        <xdr:cNvSpPr/>
      </xdr:nvSpPr>
      <xdr:spPr>
        <a:xfrm>
          <a:off x="7810500" y="134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1236</xdr:rowOff>
    </xdr:from>
    <xdr:ext cx="469744" cy="259045"/>
    <xdr:sp macro="" textlink="">
      <xdr:nvSpPr>
        <xdr:cNvPr id="435" name="テキスト ボックス 434"/>
        <xdr:cNvSpPr txBox="1"/>
      </xdr:nvSpPr>
      <xdr:spPr>
        <a:xfrm>
          <a:off x="7626428" y="135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25488</xdr:rowOff>
    </xdr:from>
    <xdr:to>
      <xdr:col>36</xdr:col>
      <xdr:colOff>165100</xdr:colOff>
      <xdr:row>78</xdr:row>
      <xdr:rowOff>127088</xdr:rowOff>
    </xdr:to>
    <xdr:sp macro="" textlink="">
      <xdr:nvSpPr>
        <xdr:cNvPr id="436" name="楕円 435"/>
        <xdr:cNvSpPr/>
      </xdr:nvSpPr>
      <xdr:spPr>
        <a:xfrm>
          <a:off x="6921500" y="133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118215</xdr:rowOff>
    </xdr:from>
    <xdr:ext cx="534377" cy="259045"/>
    <xdr:sp macro="" textlink="">
      <xdr:nvSpPr>
        <xdr:cNvPr id="437" name="テキスト ボックス 436"/>
        <xdr:cNvSpPr txBox="1"/>
      </xdr:nvSpPr>
      <xdr:spPr>
        <a:xfrm>
          <a:off x="6705111" y="134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118277</xdr:rowOff>
    </xdr:from>
    <xdr:to>
      <xdr:col>55</xdr:col>
      <xdr:colOff>0</xdr:colOff>
      <xdr:row>97</xdr:row>
      <xdr:rowOff>158789</xdr:rowOff>
    </xdr:to>
    <xdr:cxnSp macro="">
      <xdr:nvCxnSpPr>
        <xdr:cNvPr id="468" name="直線コネクタ 467"/>
        <xdr:cNvCxnSpPr/>
      </xdr:nvCxnSpPr>
      <xdr:spPr>
        <a:xfrm flipV="1">
          <a:off x="9639300" y="16063127"/>
          <a:ext cx="838200" cy="7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118931</xdr:rowOff>
    </xdr:from>
    <xdr:to>
      <xdr:col>50</xdr:col>
      <xdr:colOff>114300</xdr:colOff>
      <xdr:row>97</xdr:row>
      <xdr:rowOff>158789</xdr:rowOff>
    </xdr:to>
    <xdr:cxnSp macro="">
      <xdr:nvCxnSpPr>
        <xdr:cNvPr id="471" name="直線コネクタ 470"/>
        <xdr:cNvCxnSpPr/>
      </xdr:nvCxnSpPr>
      <xdr:spPr>
        <a:xfrm>
          <a:off x="8750300" y="16406681"/>
          <a:ext cx="889000" cy="3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42675</xdr:rowOff>
    </xdr:from>
    <xdr:to>
      <xdr:col>45</xdr:col>
      <xdr:colOff>177800</xdr:colOff>
      <xdr:row>95</xdr:row>
      <xdr:rowOff>118931</xdr:rowOff>
    </xdr:to>
    <xdr:cxnSp macro="">
      <xdr:nvCxnSpPr>
        <xdr:cNvPr id="474" name="直線コネクタ 473"/>
        <xdr:cNvCxnSpPr/>
      </xdr:nvCxnSpPr>
      <xdr:spPr>
        <a:xfrm>
          <a:off x="7861300" y="16330425"/>
          <a:ext cx="8890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44896</xdr:rowOff>
    </xdr:from>
    <xdr:to>
      <xdr:col>41</xdr:col>
      <xdr:colOff>50800</xdr:colOff>
      <xdr:row>95</xdr:row>
      <xdr:rowOff>42675</xdr:rowOff>
    </xdr:to>
    <xdr:cxnSp macro="">
      <xdr:nvCxnSpPr>
        <xdr:cNvPr id="477" name="直線コネクタ 476"/>
        <xdr:cNvCxnSpPr/>
      </xdr:nvCxnSpPr>
      <xdr:spPr>
        <a:xfrm>
          <a:off x="6972300" y="16161196"/>
          <a:ext cx="889000" cy="16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67477</xdr:rowOff>
    </xdr:from>
    <xdr:to>
      <xdr:col>55</xdr:col>
      <xdr:colOff>50800</xdr:colOff>
      <xdr:row>93</xdr:row>
      <xdr:rowOff>169077</xdr:rowOff>
    </xdr:to>
    <xdr:sp macro="" textlink="">
      <xdr:nvSpPr>
        <xdr:cNvPr id="487" name="楕円 486"/>
        <xdr:cNvSpPr/>
      </xdr:nvSpPr>
      <xdr:spPr>
        <a:xfrm>
          <a:off x="10426700" y="160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90354</xdr:rowOff>
    </xdr:from>
    <xdr:ext cx="534377" cy="259045"/>
    <xdr:sp macro="" textlink="">
      <xdr:nvSpPr>
        <xdr:cNvPr id="488" name="普通建設事業費 （ うち更新整備　）該当値テキスト"/>
        <xdr:cNvSpPr txBox="1"/>
      </xdr:nvSpPr>
      <xdr:spPr>
        <a:xfrm>
          <a:off x="10528300" y="158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107989</xdr:rowOff>
    </xdr:from>
    <xdr:to>
      <xdr:col>50</xdr:col>
      <xdr:colOff>165100</xdr:colOff>
      <xdr:row>98</xdr:row>
      <xdr:rowOff>38139</xdr:rowOff>
    </xdr:to>
    <xdr:sp macro="" textlink="">
      <xdr:nvSpPr>
        <xdr:cNvPr id="489" name="楕円 488"/>
        <xdr:cNvSpPr/>
      </xdr:nvSpPr>
      <xdr:spPr>
        <a:xfrm>
          <a:off x="9588500" y="167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29266</xdr:rowOff>
    </xdr:from>
    <xdr:ext cx="534377" cy="259045"/>
    <xdr:sp macro="" textlink="">
      <xdr:nvSpPr>
        <xdr:cNvPr id="490" name="テキスト ボックス 489"/>
        <xdr:cNvSpPr txBox="1"/>
      </xdr:nvSpPr>
      <xdr:spPr>
        <a:xfrm>
          <a:off x="9372111" y="168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68131</xdr:rowOff>
    </xdr:from>
    <xdr:to>
      <xdr:col>46</xdr:col>
      <xdr:colOff>38100</xdr:colOff>
      <xdr:row>95</xdr:row>
      <xdr:rowOff>169731</xdr:rowOff>
    </xdr:to>
    <xdr:sp macro="" textlink="">
      <xdr:nvSpPr>
        <xdr:cNvPr id="491" name="楕円 490"/>
        <xdr:cNvSpPr/>
      </xdr:nvSpPr>
      <xdr:spPr>
        <a:xfrm>
          <a:off x="8699500" y="163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14808</xdr:rowOff>
    </xdr:from>
    <xdr:ext cx="534377" cy="259045"/>
    <xdr:sp macro="" textlink="">
      <xdr:nvSpPr>
        <xdr:cNvPr id="492" name="テキスト ボックス 491"/>
        <xdr:cNvSpPr txBox="1"/>
      </xdr:nvSpPr>
      <xdr:spPr>
        <a:xfrm>
          <a:off x="8483111" y="161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163325</xdr:rowOff>
    </xdr:from>
    <xdr:to>
      <xdr:col>41</xdr:col>
      <xdr:colOff>101600</xdr:colOff>
      <xdr:row>95</xdr:row>
      <xdr:rowOff>93475</xdr:rowOff>
    </xdr:to>
    <xdr:sp macro="" textlink="">
      <xdr:nvSpPr>
        <xdr:cNvPr id="493" name="楕円 492"/>
        <xdr:cNvSpPr/>
      </xdr:nvSpPr>
      <xdr:spPr>
        <a:xfrm>
          <a:off x="7810500" y="162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110002</xdr:rowOff>
    </xdr:from>
    <xdr:ext cx="534377" cy="259045"/>
    <xdr:sp macro="" textlink="">
      <xdr:nvSpPr>
        <xdr:cNvPr id="494" name="テキスト ボックス 493"/>
        <xdr:cNvSpPr txBox="1"/>
      </xdr:nvSpPr>
      <xdr:spPr>
        <a:xfrm>
          <a:off x="7594111" y="160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165546</xdr:rowOff>
    </xdr:from>
    <xdr:to>
      <xdr:col>36</xdr:col>
      <xdr:colOff>165100</xdr:colOff>
      <xdr:row>94</xdr:row>
      <xdr:rowOff>95696</xdr:rowOff>
    </xdr:to>
    <xdr:sp macro="" textlink="">
      <xdr:nvSpPr>
        <xdr:cNvPr id="495" name="楕円 494"/>
        <xdr:cNvSpPr/>
      </xdr:nvSpPr>
      <xdr:spPr>
        <a:xfrm>
          <a:off x="6921500" y="16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112223</xdr:rowOff>
    </xdr:from>
    <xdr:ext cx="534377" cy="259045"/>
    <xdr:sp macro="" textlink="">
      <xdr:nvSpPr>
        <xdr:cNvPr id="496" name="テキスト ボックス 495"/>
        <xdr:cNvSpPr txBox="1"/>
      </xdr:nvSpPr>
      <xdr:spPr>
        <a:xfrm>
          <a:off x="6705111" y="1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94986</xdr:rowOff>
    </xdr:from>
    <xdr:to>
      <xdr:col>85</xdr:col>
      <xdr:colOff>127000</xdr:colOff>
      <xdr:row>38</xdr:row>
      <xdr:rowOff>139700</xdr:rowOff>
    </xdr:to>
    <xdr:cxnSp macro="">
      <xdr:nvCxnSpPr>
        <xdr:cNvPr id="523" name="直線コネクタ 522"/>
        <xdr:cNvCxnSpPr/>
      </xdr:nvCxnSpPr>
      <xdr:spPr>
        <a:xfrm flipV="1">
          <a:off x="15481300" y="6610086"/>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44186</xdr:rowOff>
    </xdr:from>
    <xdr:to>
      <xdr:col>85</xdr:col>
      <xdr:colOff>177800</xdr:colOff>
      <xdr:row>38</xdr:row>
      <xdr:rowOff>145786</xdr:rowOff>
    </xdr:to>
    <xdr:sp macro="" textlink="">
      <xdr:nvSpPr>
        <xdr:cNvPr id="542" name="楕円 541"/>
        <xdr:cNvSpPr/>
      </xdr:nvSpPr>
      <xdr:spPr>
        <a:xfrm>
          <a:off x="16268700" y="6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378565" cy="259045"/>
    <xdr:sp macro="" textlink="">
      <xdr:nvSpPr>
        <xdr:cNvPr id="543" name="災害復旧事業費該当値テキスト"/>
        <xdr:cNvSpPr txBox="1"/>
      </xdr:nvSpPr>
      <xdr:spPr>
        <a:xfrm>
          <a:off x="16370300" y="647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108708</xdr:rowOff>
    </xdr:from>
    <xdr:to>
      <xdr:col>85</xdr:col>
      <xdr:colOff>127000</xdr:colOff>
      <xdr:row>78</xdr:row>
      <xdr:rowOff>138916</xdr:rowOff>
    </xdr:to>
    <xdr:cxnSp macro="">
      <xdr:nvCxnSpPr>
        <xdr:cNvPr id="631" name="直線コネクタ 630"/>
        <xdr:cNvCxnSpPr/>
      </xdr:nvCxnSpPr>
      <xdr:spPr>
        <a:xfrm>
          <a:off x="15481300" y="13481808"/>
          <a:ext cx="8382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108218</xdr:rowOff>
    </xdr:from>
    <xdr:to>
      <xdr:col>81</xdr:col>
      <xdr:colOff>50800</xdr:colOff>
      <xdr:row>78</xdr:row>
      <xdr:rowOff>108708</xdr:rowOff>
    </xdr:to>
    <xdr:cxnSp macro="">
      <xdr:nvCxnSpPr>
        <xdr:cNvPr id="634" name="直線コネクタ 633"/>
        <xdr:cNvCxnSpPr/>
      </xdr:nvCxnSpPr>
      <xdr:spPr>
        <a:xfrm>
          <a:off x="14592300" y="13481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105084</xdr:rowOff>
    </xdr:from>
    <xdr:to>
      <xdr:col>76</xdr:col>
      <xdr:colOff>114300</xdr:colOff>
      <xdr:row>78</xdr:row>
      <xdr:rowOff>108218</xdr:rowOff>
    </xdr:to>
    <xdr:cxnSp macro="">
      <xdr:nvCxnSpPr>
        <xdr:cNvPr id="637" name="直線コネクタ 636"/>
        <xdr:cNvCxnSpPr/>
      </xdr:nvCxnSpPr>
      <xdr:spPr>
        <a:xfrm>
          <a:off x="13703300" y="1347818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102797</xdr:rowOff>
    </xdr:from>
    <xdr:to>
      <xdr:col>71</xdr:col>
      <xdr:colOff>177800</xdr:colOff>
      <xdr:row>78</xdr:row>
      <xdr:rowOff>105084</xdr:rowOff>
    </xdr:to>
    <xdr:cxnSp macro="">
      <xdr:nvCxnSpPr>
        <xdr:cNvPr id="640" name="直線コネクタ 639"/>
        <xdr:cNvCxnSpPr/>
      </xdr:nvCxnSpPr>
      <xdr:spPr>
        <a:xfrm>
          <a:off x="12814300" y="13475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88116</xdr:rowOff>
    </xdr:from>
    <xdr:to>
      <xdr:col>85</xdr:col>
      <xdr:colOff>177800</xdr:colOff>
      <xdr:row>79</xdr:row>
      <xdr:rowOff>18266</xdr:rowOff>
    </xdr:to>
    <xdr:sp macro="" textlink="">
      <xdr:nvSpPr>
        <xdr:cNvPr id="650" name="楕円 649"/>
        <xdr:cNvSpPr/>
      </xdr:nvSpPr>
      <xdr:spPr>
        <a:xfrm>
          <a:off x="16268700" y="13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3043</xdr:rowOff>
    </xdr:from>
    <xdr:ext cx="469744" cy="259045"/>
    <xdr:sp macro="" textlink="">
      <xdr:nvSpPr>
        <xdr:cNvPr id="651" name="公債費該当値テキスト"/>
        <xdr:cNvSpPr txBox="1"/>
      </xdr:nvSpPr>
      <xdr:spPr>
        <a:xfrm>
          <a:off x="16370300" y="1337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57908</xdr:rowOff>
    </xdr:from>
    <xdr:to>
      <xdr:col>81</xdr:col>
      <xdr:colOff>101600</xdr:colOff>
      <xdr:row>78</xdr:row>
      <xdr:rowOff>159508</xdr:rowOff>
    </xdr:to>
    <xdr:sp macro="" textlink="">
      <xdr:nvSpPr>
        <xdr:cNvPr id="652" name="楕円 651"/>
        <xdr:cNvSpPr/>
      </xdr:nvSpPr>
      <xdr:spPr>
        <a:xfrm>
          <a:off x="15430500" y="134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150635</xdr:rowOff>
    </xdr:from>
    <xdr:ext cx="469744" cy="259045"/>
    <xdr:sp macro="" textlink="">
      <xdr:nvSpPr>
        <xdr:cNvPr id="653" name="テキスト ボックス 652"/>
        <xdr:cNvSpPr txBox="1"/>
      </xdr:nvSpPr>
      <xdr:spPr>
        <a:xfrm>
          <a:off x="15246428" y="1352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57418</xdr:rowOff>
    </xdr:from>
    <xdr:to>
      <xdr:col>76</xdr:col>
      <xdr:colOff>165100</xdr:colOff>
      <xdr:row>78</xdr:row>
      <xdr:rowOff>159018</xdr:rowOff>
    </xdr:to>
    <xdr:sp macro="" textlink="">
      <xdr:nvSpPr>
        <xdr:cNvPr id="654" name="楕円 653"/>
        <xdr:cNvSpPr/>
      </xdr:nvSpPr>
      <xdr:spPr>
        <a:xfrm>
          <a:off x="145415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150145</xdr:rowOff>
    </xdr:from>
    <xdr:ext cx="469744" cy="259045"/>
    <xdr:sp macro="" textlink="">
      <xdr:nvSpPr>
        <xdr:cNvPr id="655" name="テキスト ボックス 654"/>
        <xdr:cNvSpPr txBox="1"/>
      </xdr:nvSpPr>
      <xdr:spPr>
        <a:xfrm>
          <a:off x="14357428" y="135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54284</xdr:rowOff>
    </xdr:from>
    <xdr:to>
      <xdr:col>72</xdr:col>
      <xdr:colOff>38100</xdr:colOff>
      <xdr:row>78</xdr:row>
      <xdr:rowOff>155884</xdr:rowOff>
    </xdr:to>
    <xdr:sp macro="" textlink="">
      <xdr:nvSpPr>
        <xdr:cNvPr id="656" name="楕円 655"/>
        <xdr:cNvSpPr/>
      </xdr:nvSpPr>
      <xdr:spPr>
        <a:xfrm>
          <a:off x="13652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147011</xdr:rowOff>
    </xdr:from>
    <xdr:ext cx="534377" cy="259045"/>
    <xdr:sp macro="" textlink="">
      <xdr:nvSpPr>
        <xdr:cNvPr id="657" name="テキスト ボックス 656"/>
        <xdr:cNvSpPr txBox="1"/>
      </xdr:nvSpPr>
      <xdr:spPr>
        <a:xfrm>
          <a:off x="13436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51997</xdr:rowOff>
    </xdr:from>
    <xdr:to>
      <xdr:col>67</xdr:col>
      <xdr:colOff>101600</xdr:colOff>
      <xdr:row>78</xdr:row>
      <xdr:rowOff>153597</xdr:rowOff>
    </xdr:to>
    <xdr:sp macro="" textlink="">
      <xdr:nvSpPr>
        <xdr:cNvPr id="658" name="楕円 657"/>
        <xdr:cNvSpPr/>
      </xdr:nvSpPr>
      <xdr:spPr>
        <a:xfrm>
          <a:off x="127635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144724</xdr:rowOff>
    </xdr:from>
    <xdr:ext cx="534377" cy="259045"/>
    <xdr:sp macro="" textlink="">
      <xdr:nvSpPr>
        <xdr:cNvPr id="659" name="テキスト ボックス 658"/>
        <xdr:cNvSpPr txBox="1"/>
      </xdr:nvSpPr>
      <xdr:spPr>
        <a:xfrm>
          <a:off x="12547111" y="135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80887</xdr:rowOff>
    </xdr:from>
    <xdr:to>
      <xdr:col>85</xdr:col>
      <xdr:colOff>127000</xdr:colOff>
      <xdr:row>98</xdr:row>
      <xdr:rowOff>94721</xdr:rowOff>
    </xdr:to>
    <xdr:cxnSp macro="">
      <xdr:nvCxnSpPr>
        <xdr:cNvPr id="686" name="直線コネクタ 685"/>
        <xdr:cNvCxnSpPr/>
      </xdr:nvCxnSpPr>
      <xdr:spPr>
        <a:xfrm flipV="1">
          <a:off x="15481300" y="16882987"/>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48383</xdr:rowOff>
    </xdr:from>
    <xdr:to>
      <xdr:col>81</xdr:col>
      <xdr:colOff>50800</xdr:colOff>
      <xdr:row>98</xdr:row>
      <xdr:rowOff>94721</xdr:rowOff>
    </xdr:to>
    <xdr:cxnSp macro="">
      <xdr:nvCxnSpPr>
        <xdr:cNvPr id="689" name="直線コネクタ 688"/>
        <xdr:cNvCxnSpPr/>
      </xdr:nvCxnSpPr>
      <xdr:spPr>
        <a:xfrm>
          <a:off x="14592300" y="16850483"/>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48383</xdr:rowOff>
    </xdr:from>
    <xdr:to>
      <xdr:col>76</xdr:col>
      <xdr:colOff>114300</xdr:colOff>
      <xdr:row>98</xdr:row>
      <xdr:rowOff>55671</xdr:rowOff>
    </xdr:to>
    <xdr:cxnSp macro="">
      <xdr:nvCxnSpPr>
        <xdr:cNvPr id="692" name="直線コネクタ 691"/>
        <xdr:cNvCxnSpPr/>
      </xdr:nvCxnSpPr>
      <xdr:spPr>
        <a:xfrm flipV="1">
          <a:off x="13703300" y="16850483"/>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55671</xdr:rowOff>
    </xdr:from>
    <xdr:to>
      <xdr:col>71</xdr:col>
      <xdr:colOff>177800</xdr:colOff>
      <xdr:row>98</xdr:row>
      <xdr:rowOff>71586</xdr:rowOff>
    </xdr:to>
    <xdr:cxnSp macro="">
      <xdr:nvCxnSpPr>
        <xdr:cNvPr id="695" name="直線コネクタ 694"/>
        <xdr:cNvCxnSpPr/>
      </xdr:nvCxnSpPr>
      <xdr:spPr>
        <a:xfrm flipV="1">
          <a:off x="12814300" y="16857771"/>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30087</xdr:rowOff>
    </xdr:from>
    <xdr:to>
      <xdr:col>85</xdr:col>
      <xdr:colOff>177800</xdr:colOff>
      <xdr:row>98</xdr:row>
      <xdr:rowOff>131687</xdr:rowOff>
    </xdr:to>
    <xdr:sp macro="" textlink="">
      <xdr:nvSpPr>
        <xdr:cNvPr id="705" name="楕円 704"/>
        <xdr:cNvSpPr/>
      </xdr:nvSpPr>
      <xdr:spPr>
        <a:xfrm>
          <a:off x="16268700" y="168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534377" cy="259045"/>
    <xdr:sp macro="" textlink="">
      <xdr:nvSpPr>
        <xdr:cNvPr id="706" name="積立金該当値テキスト"/>
        <xdr:cNvSpPr txBox="1"/>
      </xdr:nvSpPr>
      <xdr:spPr>
        <a:xfrm>
          <a:off x="16370300" y="167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43921</xdr:rowOff>
    </xdr:from>
    <xdr:to>
      <xdr:col>81</xdr:col>
      <xdr:colOff>101600</xdr:colOff>
      <xdr:row>98</xdr:row>
      <xdr:rowOff>145521</xdr:rowOff>
    </xdr:to>
    <xdr:sp macro="" textlink="">
      <xdr:nvSpPr>
        <xdr:cNvPr id="707" name="楕円 706"/>
        <xdr:cNvSpPr/>
      </xdr:nvSpPr>
      <xdr:spPr>
        <a:xfrm>
          <a:off x="15430500" y="168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136648</xdr:rowOff>
    </xdr:from>
    <xdr:ext cx="469744" cy="259045"/>
    <xdr:sp macro="" textlink="">
      <xdr:nvSpPr>
        <xdr:cNvPr id="708" name="テキスト ボックス 707"/>
        <xdr:cNvSpPr txBox="1"/>
      </xdr:nvSpPr>
      <xdr:spPr>
        <a:xfrm>
          <a:off x="15246428" y="169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169033</xdr:rowOff>
    </xdr:from>
    <xdr:to>
      <xdr:col>76</xdr:col>
      <xdr:colOff>165100</xdr:colOff>
      <xdr:row>98</xdr:row>
      <xdr:rowOff>99183</xdr:rowOff>
    </xdr:to>
    <xdr:sp macro="" textlink="">
      <xdr:nvSpPr>
        <xdr:cNvPr id="709" name="楕円 708"/>
        <xdr:cNvSpPr/>
      </xdr:nvSpPr>
      <xdr:spPr>
        <a:xfrm>
          <a:off x="14541500" y="167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115710</xdr:rowOff>
    </xdr:from>
    <xdr:ext cx="534377" cy="259045"/>
    <xdr:sp macro="" textlink="">
      <xdr:nvSpPr>
        <xdr:cNvPr id="710" name="テキスト ボックス 709"/>
        <xdr:cNvSpPr txBox="1"/>
      </xdr:nvSpPr>
      <xdr:spPr>
        <a:xfrm>
          <a:off x="14325111" y="165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4871</xdr:rowOff>
    </xdr:from>
    <xdr:to>
      <xdr:col>72</xdr:col>
      <xdr:colOff>38100</xdr:colOff>
      <xdr:row>98</xdr:row>
      <xdr:rowOff>106471</xdr:rowOff>
    </xdr:to>
    <xdr:sp macro="" textlink="">
      <xdr:nvSpPr>
        <xdr:cNvPr id="711" name="楕円 710"/>
        <xdr:cNvSpPr/>
      </xdr:nvSpPr>
      <xdr:spPr>
        <a:xfrm>
          <a:off x="13652500" y="168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122998</xdr:rowOff>
    </xdr:from>
    <xdr:ext cx="534377" cy="259045"/>
    <xdr:sp macro="" textlink="">
      <xdr:nvSpPr>
        <xdr:cNvPr id="712" name="テキスト ボックス 711"/>
        <xdr:cNvSpPr txBox="1"/>
      </xdr:nvSpPr>
      <xdr:spPr>
        <a:xfrm>
          <a:off x="13436111" y="1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20786</xdr:rowOff>
    </xdr:from>
    <xdr:to>
      <xdr:col>67</xdr:col>
      <xdr:colOff>101600</xdr:colOff>
      <xdr:row>98</xdr:row>
      <xdr:rowOff>122386</xdr:rowOff>
    </xdr:to>
    <xdr:sp macro="" textlink="">
      <xdr:nvSpPr>
        <xdr:cNvPr id="713" name="楕円 712"/>
        <xdr:cNvSpPr/>
      </xdr:nvSpPr>
      <xdr:spPr>
        <a:xfrm>
          <a:off x="12763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138913</xdr:rowOff>
    </xdr:from>
    <xdr:ext cx="534377" cy="259045"/>
    <xdr:sp macro="" textlink="">
      <xdr:nvSpPr>
        <xdr:cNvPr id="714" name="テキスト ボックス 713"/>
        <xdr:cNvSpPr txBox="1"/>
      </xdr:nvSpPr>
      <xdr:spPr>
        <a:xfrm>
          <a:off x="12547111" y="165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72796</xdr:rowOff>
    </xdr:from>
    <xdr:to>
      <xdr:col>116</xdr:col>
      <xdr:colOff>63500</xdr:colOff>
      <xdr:row>58</xdr:row>
      <xdr:rowOff>73711</xdr:rowOff>
    </xdr:to>
    <xdr:cxnSp macro="">
      <xdr:nvCxnSpPr>
        <xdr:cNvPr id="800" name="直線コネクタ 799"/>
        <xdr:cNvCxnSpPr/>
      </xdr:nvCxnSpPr>
      <xdr:spPr>
        <a:xfrm>
          <a:off x="21323300" y="1001689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71348</xdr:rowOff>
    </xdr:from>
    <xdr:to>
      <xdr:col>111</xdr:col>
      <xdr:colOff>177800</xdr:colOff>
      <xdr:row>58</xdr:row>
      <xdr:rowOff>72796</xdr:rowOff>
    </xdr:to>
    <xdr:cxnSp macro="">
      <xdr:nvCxnSpPr>
        <xdr:cNvPr id="803" name="直線コネクタ 802"/>
        <xdr:cNvCxnSpPr/>
      </xdr:nvCxnSpPr>
      <xdr:spPr>
        <a:xfrm>
          <a:off x="20434300" y="100154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69520</xdr:rowOff>
    </xdr:from>
    <xdr:to>
      <xdr:col>107</xdr:col>
      <xdr:colOff>50800</xdr:colOff>
      <xdr:row>58</xdr:row>
      <xdr:rowOff>71348</xdr:rowOff>
    </xdr:to>
    <xdr:cxnSp macro="">
      <xdr:nvCxnSpPr>
        <xdr:cNvPr id="806" name="直線コネクタ 805"/>
        <xdr:cNvCxnSpPr/>
      </xdr:nvCxnSpPr>
      <xdr:spPr>
        <a:xfrm>
          <a:off x="19545300" y="1001362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67767</xdr:rowOff>
    </xdr:from>
    <xdr:to>
      <xdr:col>102</xdr:col>
      <xdr:colOff>114300</xdr:colOff>
      <xdr:row>58</xdr:row>
      <xdr:rowOff>69520</xdr:rowOff>
    </xdr:to>
    <xdr:cxnSp macro="">
      <xdr:nvCxnSpPr>
        <xdr:cNvPr id="809" name="直線コネクタ 808"/>
        <xdr:cNvCxnSpPr/>
      </xdr:nvCxnSpPr>
      <xdr:spPr>
        <a:xfrm>
          <a:off x="18656300" y="1001186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22911</xdr:rowOff>
    </xdr:from>
    <xdr:to>
      <xdr:col>116</xdr:col>
      <xdr:colOff>114300</xdr:colOff>
      <xdr:row>58</xdr:row>
      <xdr:rowOff>124511</xdr:rowOff>
    </xdr:to>
    <xdr:sp macro="" textlink="">
      <xdr:nvSpPr>
        <xdr:cNvPr id="819" name="楕円 818"/>
        <xdr:cNvSpPr/>
      </xdr:nvSpPr>
      <xdr:spPr>
        <a:xfrm>
          <a:off x="22110700" y="9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1338</xdr:rowOff>
    </xdr:from>
    <xdr:ext cx="469744" cy="259045"/>
    <xdr:sp macro="" textlink="">
      <xdr:nvSpPr>
        <xdr:cNvPr id="820" name="貸付金該当値テキスト"/>
        <xdr:cNvSpPr txBox="1"/>
      </xdr:nvSpPr>
      <xdr:spPr>
        <a:xfrm>
          <a:off x="22212300" y="994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21996</xdr:rowOff>
    </xdr:from>
    <xdr:to>
      <xdr:col>112</xdr:col>
      <xdr:colOff>38100</xdr:colOff>
      <xdr:row>58</xdr:row>
      <xdr:rowOff>123596</xdr:rowOff>
    </xdr:to>
    <xdr:sp macro="" textlink="">
      <xdr:nvSpPr>
        <xdr:cNvPr id="821" name="楕円 820"/>
        <xdr:cNvSpPr/>
      </xdr:nvSpPr>
      <xdr:spPr>
        <a:xfrm>
          <a:off x="21272500" y="9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114723</xdr:rowOff>
    </xdr:from>
    <xdr:ext cx="469744" cy="259045"/>
    <xdr:sp macro="" textlink="">
      <xdr:nvSpPr>
        <xdr:cNvPr id="822" name="テキスト ボックス 821"/>
        <xdr:cNvSpPr txBox="1"/>
      </xdr:nvSpPr>
      <xdr:spPr>
        <a:xfrm>
          <a:off x="21088428" y="100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20548</xdr:rowOff>
    </xdr:from>
    <xdr:to>
      <xdr:col>107</xdr:col>
      <xdr:colOff>101600</xdr:colOff>
      <xdr:row>58</xdr:row>
      <xdr:rowOff>122148</xdr:rowOff>
    </xdr:to>
    <xdr:sp macro="" textlink="">
      <xdr:nvSpPr>
        <xdr:cNvPr id="823" name="楕円 822"/>
        <xdr:cNvSpPr/>
      </xdr:nvSpPr>
      <xdr:spPr>
        <a:xfrm>
          <a:off x="20383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113275</xdr:rowOff>
    </xdr:from>
    <xdr:ext cx="469744" cy="259045"/>
    <xdr:sp macro="" textlink="">
      <xdr:nvSpPr>
        <xdr:cNvPr id="824" name="テキスト ボックス 823"/>
        <xdr:cNvSpPr txBox="1"/>
      </xdr:nvSpPr>
      <xdr:spPr>
        <a:xfrm>
          <a:off x="20199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18720</xdr:rowOff>
    </xdr:from>
    <xdr:to>
      <xdr:col>102</xdr:col>
      <xdr:colOff>165100</xdr:colOff>
      <xdr:row>58</xdr:row>
      <xdr:rowOff>120320</xdr:rowOff>
    </xdr:to>
    <xdr:sp macro="" textlink="">
      <xdr:nvSpPr>
        <xdr:cNvPr id="825" name="楕円 824"/>
        <xdr:cNvSpPr/>
      </xdr:nvSpPr>
      <xdr:spPr>
        <a:xfrm>
          <a:off x="19494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111447</xdr:rowOff>
    </xdr:from>
    <xdr:ext cx="469744" cy="259045"/>
    <xdr:sp macro="" textlink="">
      <xdr:nvSpPr>
        <xdr:cNvPr id="826" name="テキスト ボックス 825"/>
        <xdr:cNvSpPr txBox="1"/>
      </xdr:nvSpPr>
      <xdr:spPr>
        <a:xfrm>
          <a:off x="19310428" y="1005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16967</xdr:rowOff>
    </xdr:from>
    <xdr:to>
      <xdr:col>98</xdr:col>
      <xdr:colOff>38100</xdr:colOff>
      <xdr:row>58</xdr:row>
      <xdr:rowOff>118567</xdr:rowOff>
    </xdr:to>
    <xdr:sp macro="" textlink="">
      <xdr:nvSpPr>
        <xdr:cNvPr id="827" name="楕円 826"/>
        <xdr:cNvSpPr/>
      </xdr:nvSpPr>
      <xdr:spPr>
        <a:xfrm>
          <a:off x="18605500" y="9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109694</xdr:rowOff>
    </xdr:from>
    <xdr:ext cx="469744" cy="259045"/>
    <xdr:sp macro="" textlink="">
      <xdr:nvSpPr>
        <xdr:cNvPr id="828" name="テキスト ボックス 827"/>
        <xdr:cNvSpPr txBox="1"/>
      </xdr:nvSpPr>
      <xdr:spPr>
        <a:xfrm>
          <a:off x="18421428" y="1005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75901</xdr:rowOff>
    </xdr:from>
    <xdr:to>
      <xdr:col>116</xdr:col>
      <xdr:colOff>63500</xdr:colOff>
      <xdr:row>76</xdr:row>
      <xdr:rowOff>141072</xdr:rowOff>
    </xdr:to>
    <xdr:cxnSp macro="">
      <xdr:nvCxnSpPr>
        <xdr:cNvPr id="858" name="直線コネクタ 857"/>
        <xdr:cNvCxnSpPr/>
      </xdr:nvCxnSpPr>
      <xdr:spPr>
        <a:xfrm flipV="1">
          <a:off x="21323300" y="13106101"/>
          <a:ext cx="8382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100761</xdr:rowOff>
    </xdr:from>
    <xdr:to>
      <xdr:col>111</xdr:col>
      <xdr:colOff>177800</xdr:colOff>
      <xdr:row>76</xdr:row>
      <xdr:rowOff>141072</xdr:rowOff>
    </xdr:to>
    <xdr:cxnSp macro="">
      <xdr:nvCxnSpPr>
        <xdr:cNvPr id="861" name="直線コネクタ 860"/>
        <xdr:cNvCxnSpPr/>
      </xdr:nvCxnSpPr>
      <xdr:spPr>
        <a:xfrm>
          <a:off x="20434300" y="13130961"/>
          <a:ext cx="8890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100761</xdr:rowOff>
    </xdr:from>
    <xdr:to>
      <xdr:col>107</xdr:col>
      <xdr:colOff>50800</xdr:colOff>
      <xdr:row>76</xdr:row>
      <xdr:rowOff>108649</xdr:rowOff>
    </xdr:to>
    <xdr:cxnSp macro="">
      <xdr:nvCxnSpPr>
        <xdr:cNvPr id="864" name="直線コネクタ 863"/>
        <xdr:cNvCxnSpPr/>
      </xdr:nvCxnSpPr>
      <xdr:spPr>
        <a:xfrm flipV="1">
          <a:off x="19545300" y="13130961"/>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108649</xdr:rowOff>
    </xdr:from>
    <xdr:to>
      <xdr:col>102</xdr:col>
      <xdr:colOff>114300</xdr:colOff>
      <xdr:row>77</xdr:row>
      <xdr:rowOff>1854</xdr:rowOff>
    </xdr:to>
    <xdr:cxnSp macro="">
      <xdr:nvCxnSpPr>
        <xdr:cNvPr id="867" name="直線コネクタ 866"/>
        <xdr:cNvCxnSpPr/>
      </xdr:nvCxnSpPr>
      <xdr:spPr>
        <a:xfrm flipV="1">
          <a:off x="18656300" y="1313884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25101</xdr:rowOff>
    </xdr:from>
    <xdr:to>
      <xdr:col>116</xdr:col>
      <xdr:colOff>114300</xdr:colOff>
      <xdr:row>76</xdr:row>
      <xdr:rowOff>126701</xdr:rowOff>
    </xdr:to>
    <xdr:sp macro="" textlink="">
      <xdr:nvSpPr>
        <xdr:cNvPr id="877" name="楕円 876"/>
        <xdr:cNvSpPr/>
      </xdr:nvSpPr>
      <xdr:spPr>
        <a:xfrm>
          <a:off x="22110700" y="130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3528</xdr:rowOff>
    </xdr:from>
    <xdr:ext cx="534377" cy="259045"/>
    <xdr:sp macro="" textlink="">
      <xdr:nvSpPr>
        <xdr:cNvPr id="878" name="繰出金該当値テキスト"/>
        <xdr:cNvSpPr txBox="1"/>
      </xdr:nvSpPr>
      <xdr:spPr>
        <a:xfrm>
          <a:off x="22212300" y="130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90272</xdr:rowOff>
    </xdr:from>
    <xdr:to>
      <xdr:col>112</xdr:col>
      <xdr:colOff>38100</xdr:colOff>
      <xdr:row>77</xdr:row>
      <xdr:rowOff>20422</xdr:rowOff>
    </xdr:to>
    <xdr:sp macro="" textlink="">
      <xdr:nvSpPr>
        <xdr:cNvPr id="879" name="楕円 878"/>
        <xdr:cNvSpPr/>
      </xdr:nvSpPr>
      <xdr:spPr>
        <a:xfrm>
          <a:off x="21272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11549</xdr:rowOff>
    </xdr:from>
    <xdr:ext cx="534377" cy="259045"/>
    <xdr:sp macro="" textlink="">
      <xdr:nvSpPr>
        <xdr:cNvPr id="880" name="テキスト ボックス 879"/>
        <xdr:cNvSpPr txBox="1"/>
      </xdr:nvSpPr>
      <xdr:spPr>
        <a:xfrm>
          <a:off x="21056111" y="132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49961</xdr:rowOff>
    </xdr:from>
    <xdr:to>
      <xdr:col>107</xdr:col>
      <xdr:colOff>101600</xdr:colOff>
      <xdr:row>76</xdr:row>
      <xdr:rowOff>151561</xdr:rowOff>
    </xdr:to>
    <xdr:sp macro="" textlink="">
      <xdr:nvSpPr>
        <xdr:cNvPr id="881" name="楕円 880"/>
        <xdr:cNvSpPr/>
      </xdr:nvSpPr>
      <xdr:spPr>
        <a:xfrm>
          <a:off x="20383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142688</xdr:rowOff>
    </xdr:from>
    <xdr:ext cx="534377" cy="259045"/>
    <xdr:sp macro="" textlink="">
      <xdr:nvSpPr>
        <xdr:cNvPr id="882" name="テキスト ボックス 881"/>
        <xdr:cNvSpPr txBox="1"/>
      </xdr:nvSpPr>
      <xdr:spPr>
        <a:xfrm>
          <a:off x="20167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57849</xdr:rowOff>
    </xdr:from>
    <xdr:to>
      <xdr:col>102</xdr:col>
      <xdr:colOff>165100</xdr:colOff>
      <xdr:row>76</xdr:row>
      <xdr:rowOff>159449</xdr:rowOff>
    </xdr:to>
    <xdr:sp macro="" textlink="">
      <xdr:nvSpPr>
        <xdr:cNvPr id="883" name="楕円 882"/>
        <xdr:cNvSpPr/>
      </xdr:nvSpPr>
      <xdr:spPr>
        <a:xfrm>
          <a:off x="19494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150576</xdr:rowOff>
    </xdr:from>
    <xdr:ext cx="534377" cy="259045"/>
    <xdr:sp macro="" textlink="">
      <xdr:nvSpPr>
        <xdr:cNvPr id="884" name="テキスト ボックス 883"/>
        <xdr:cNvSpPr txBox="1"/>
      </xdr:nvSpPr>
      <xdr:spPr>
        <a:xfrm>
          <a:off x="19278111" y="13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122504</xdr:rowOff>
    </xdr:from>
    <xdr:to>
      <xdr:col>98</xdr:col>
      <xdr:colOff>38100</xdr:colOff>
      <xdr:row>77</xdr:row>
      <xdr:rowOff>52654</xdr:rowOff>
    </xdr:to>
    <xdr:sp macro="" textlink="">
      <xdr:nvSpPr>
        <xdr:cNvPr id="885" name="楕円 884"/>
        <xdr:cNvSpPr/>
      </xdr:nvSpPr>
      <xdr:spPr>
        <a:xfrm>
          <a:off x="18605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43781</xdr:rowOff>
    </xdr:from>
    <xdr:ext cx="534377" cy="259045"/>
    <xdr:sp macro="" textlink="">
      <xdr:nvSpPr>
        <xdr:cNvPr id="886" name="テキスト ボックス 885"/>
        <xdr:cNvSpPr txBox="1"/>
      </xdr:nvSpPr>
      <xdr:spPr>
        <a:xfrm>
          <a:off x="18389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歳出決算額は、住民一人当たり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３６７，２２６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６０，６９７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円となっており、昨年度から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７４５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円の増加となった。これまで適正な定員管理に努めてきたことにより、類似団体とほぼ同じ水準を維持していることがわかる。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７１，３５０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昨年を大きく上回る数値となった。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既存施設である庁舎の空調・照明設備の改修及び、町民会館の屋根等を修繕したことにより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普通建設事業費のうち更新整備にかかる費用が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したこと等によるものである。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また、災害復旧費については、台風被害によるものである。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xdr:rowOff>
    </xdr:from>
    <xdr:to>
      <xdr:col>24</xdr:col>
      <xdr:colOff>63500</xdr:colOff>
      <xdr:row>33</xdr:row>
      <xdr:rowOff>78305</xdr:rowOff>
    </xdr:to>
    <xdr:cxnSp macro="">
      <xdr:nvCxnSpPr>
        <xdr:cNvPr id="63" name="直線コネクタ 62"/>
        <xdr:cNvCxnSpPr/>
      </xdr:nvCxnSpPr>
      <xdr:spPr>
        <a:xfrm>
          <a:off x="3797300" y="5667248"/>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163540</xdr:rowOff>
    </xdr:from>
    <xdr:to>
      <xdr:col>19</xdr:col>
      <xdr:colOff>177800</xdr:colOff>
      <xdr:row>33</xdr:row>
      <xdr:rowOff>9398</xdr:rowOff>
    </xdr:to>
    <xdr:cxnSp macro="">
      <xdr:nvCxnSpPr>
        <xdr:cNvPr id="66" name="直線コネクタ 65"/>
        <xdr:cNvCxnSpPr/>
      </xdr:nvCxnSpPr>
      <xdr:spPr>
        <a:xfrm>
          <a:off x="2908300" y="564994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157008</xdr:rowOff>
    </xdr:from>
    <xdr:to>
      <xdr:col>15</xdr:col>
      <xdr:colOff>50800</xdr:colOff>
      <xdr:row>32</xdr:row>
      <xdr:rowOff>163540</xdr:rowOff>
    </xdr:to>
    <xdr:cxnSp macro="">
      <xdr:nvCxnSpPr>
        <xdr:cNvPr id="69" name="直線コネクタ 68"/>
        <xdr:cNvCxnSpPr/>
      </xdr:nvCxnSpPr>
      <xdr:spPr>
        <a:xfrm>
          <a:off x="2019300" y="5471958"/>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157008</xdr:rowOff>
    </xdr:from>
    <xdr:to>
      <xdr:col>10</xdr:col>
      <xdr:colOff>114300</xdr:colOff>
      <xdr:row>31</xdr:row>
      <xdr:rowOff>163540</xdr:rowOff>
    </xdr:to>
    <xdr:cxnSp macro="">
      <xdr:nvCxnSpPr>
        <xdr:cNvPr id="72" name="直線コネクタ 71"/>
        <xdr:cNvCxnSpPr/>
      </xdr:nvCxnSpPr>
      <xdr:spPr>
        <a:xfrm flipV="1">
          <a:off x="1130300" y="547195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27505</xdr:rowOff>
    </xdr:from>
    <xdr:to>
      <xdr:col>24</xdr:col>
      <xdr:colOff>114300</xdr:colOff>
      <xdr:row>33</xdr:row>
      <xdr:rowOff>129105</xdr:rowOff>
    </xdr:to>
    <xdr:sp macro="" textlink="">
      <xdr:nvSpPr>
        <xdr:cNvPr id="82" name="楕円 81"/>
        <xdr:cNvSpPr/>
      </xdr:nvSpPr>
      <xdr:spPr>
        <a:xfrm>
          <a:off x="4584700" y="5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50382</xdr:rowOff>
    </xdr:from>
    <xdr:ext cx="469744" cy="259045"/>
    <xdr:sp macro="" textlink="">
      <xdr:nvSpPr>
        <xdr:cNvPr id="83" name="議会費該当値テキスト"/>
        <xdr:cNvSpPr txBox="1"/>
      </xdr:nvSpPr>
      <xdr:spPr>
        <a:xfrm>
          <a:off x="4686300" y="5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130048</xdr:rowOff>
    </xdr:from>
    <xdr:to>
      <xdr:col>20</xdr:col>
      <xdr:colOff>38100</xdr:colOff>
      <xdr:row>33</xdr:row>
      <xdr:rowOff>60198</xdr:rowOff>
    </xdr:to>
    <xdr:sp macro="" textlink="">
      <xdr:nvSpPr>
        <xdr:cNvPr id="84" name="楕円 83"/>
        <xdr:cNvSpPr/>
      </xdr:nvSpPr>
      <xdr:spPr>
        <a:xfrm>
          <a:off x="3746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76725</xdr:rowOff>
    </xdr:from>
    <xdr:ext cx="469744" cy="259045"/>
    <xdr:sp macro="" textlink="">
      <xdr:nvSpPr>
        <xdr:cNvPr id="85" name="テキスト ボックス 84"/>
        <xdr:cNvSpPr txBox="1"/>
      </xdr:nvSpPr>
      <xdr:spPr>
        <a:xfrm>
          <a:off x="3562428" y="539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112740</xdr:rowOff>
    </xdr:from>
    <xdr:to>
      <xdr:col>15</xdr:col>
      <xdr:colOff>101600</xdr:colOff>
      <xdr:row>33</xdr:row>
      <xdr:rowOff>42890</xdr:rowOff>
    </xdr:to>
    <xdr:sp macro="" textlink="">
      <xdr:nvSpPr>
        <xdr:cNvPr id="86" name="楕円 85"/>
        <xdr:cNvSpPr/>
      </xdr:nvSpPr>
      <xdr:spPr>
        <a:xfrm>
          <a:off x="2857500" y="55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59417</xdr:rowOff>
    </xdr:from>
    <xdr:ext cx="469744" cy="259045"/>
    <xdr:sp macro="" textlink="">
      <xdr:nvSpPr>
        <xdr:cNvPr id="87" name="テキスト ボックス 86"/>
        <xdr:cNvSpPr txBox="1"/>
      </xdr:nvSpPr>
      <xdr:spPr>
        <a:xfrm>
          <a:off x="2673428" y="53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106208</xdr:rowOff>
    </xdr:from>
    <xdr:to>
      <xdr:col>10</xdr:col>
      <xdr:colOff>165100</xdr:colOff>
      <xdr:row>32</xdr:row>
      <xdr:rowOff>36358</xdr:rowOff>
    </xdr:to>
    <xdr:sp macro="" textlink="">
      <xdr:nvSpPr>
        <xdr:cNvPr id="88" name="楕円 87"/>
        <xdr:cNvSpPr/>
      </xdr:nvSpPr>
      <xdr:spPr>
        <a:xfrm>
          <a:off x="1968500" y="5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52885</xdr:rowOff>
    </xdr:from>
    <xdr:ext cx="469744" cy="259045"/>
    <xdr:sp macro="" textlink="">
      <xdr:nvSpPr>
        <xdr:cNvPr id="89" name="テキスト ボックス 88"/>
        <xdr:cNvSpPr txBox="1"/>
      </xdr:nvSpPr>
      <xdr:spPr>
        <a:xfrm>
          <a:off x="1784428" y="51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112740</xdr:rowOff>
    </xdr:from>
    <xdr:to>
      <xdr:col>6</xdr:col>
      <xdr:colOff>38100</xdr:colOff>
      <xdr:row>32</xdr:row>
      <xdr:rowOff>42890</xdr:rowOff>
    </xdr:to>
    <xdr:sp macro="" textlink="">
      <xdr:nvSpPr>
        <xdr:cNvPr id="90" name="楕円 89"/>
        <xdr:cNvSpPr/>
      </xdr:nvSpPr>
      <xdr:spPr>
        <a:xfrm>
          <a:off x="1079500" y="54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59417</xdr:rowOff>
    </xdr:from>
    <xdr:ext cx="469744" cy="259045"/>
    <xdr:sp macro="" textlink="">
      <xdr:nvSpPr>
        <xdr:cNvPr id="91" name="テキスト ボックス 90"/>
        <xdr:cNvSpPr txBox="1"/>
      </xdr:nvSpPr>
      <xdr:spPr>
        <a:xfrm>
          <a:off x="895428" y="52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35129</xdr:rowOff>
    </xdr:from>
    <xdr:to>
      <xdr:col>24</xdr:col>
      <xdr:colOff>63500</xdr:colOff>
      <xdr:row>58</xdr:row>
      <xdr:rowOff>99610</xdr:rowOff>
    </xdr:to>
    <xdr:cxnSp macro="">
      <xdr:nvCxnSpPr>
        <xdr:cNvPr id="122" name="直線コネクタ 121"/>
        <xdr:cNvCxnSpPr/>
      </xdr:nvCxnSpPr>
      <xdr:spPr>
        <a:xfrm flipV="1">
          <a:off x="3797300" y="9979229"/>
          <a:ext cx="8382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44550</xdr:rowOff>
    </xdr:from>
    <xdr:to>
      <xdr:col>19</xdr:col>
      <xdr:colOff>177800</xdr:colOff>
      <xdr:row>58</xdr:row>
      <xdr:rowOff>99610</xdr:rowOff>
    </xdr:to>
    <xdr:cxnSp macro="">
      <xdr:nvCxnSpPr>
        <xdr:cNvPr id="125" name="直線コネクタ 124"/>
        <xdr:cNvCxnSpPr/>
      </xdr:nvCxnSpPr>
      <xdr:spPr>
        <a:xfrm>
          <a:off x="2908300" y="9988650"/>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44550</xdr:rowOff>
    </xdr:from>
    <xdr:to>
      <xdr:col>15</xdr:col>
      <xdr:colOff>50800</xdr:colOff>
      <xdr:row>58</xdr:row>
      <xdr:rowOff>60666</xdr:rowOff>
    </xdr:to>
    <xdr:cxnSp macro="">
      <xdr:nvCxnSpPr>
        <xdr:cNvPr id="128" name="直線コネクタ 127"/>
        <xdr:cNvCxnSpPr/>
      </xdr:nvCxnSpPr>
      <xdr:spPr>
        <a:xfrm flipV="1">
          <a:off x="2019300" y="998865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60666</xdr:rowOff>
    </xdr:from>
    <xdr:to>
      <xdr:col>10</xdr:col>
      <xdr:colOff>114300</xdr:colOff>
      <xdr:row>58</xdr:row>
      <xdr:rowOff>81724</xdr:rowOff>
    </xdr:to>
    <xdr:cxnSp macro="">
      <xdr:nvCxnSpPr>
        <xdr:cNvPr id="131" name="直線コネクタ 130"/>
        <xdr:cNvCxnSpPr/>
      </xdr:nvCxnSpPr>
      <xdr:spPr>
        <a:xfrm flipV="1">
          <a:off x="1130300" y="10004766"/>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155779</xdr:rowOff>
    </xdr:from>
    <xdr:to>
      <xdr:col>24</xdr:col>
      <xdr:colOff>114300</xdr:colOff>
      <xdr:row>58</xdr:row>
      <xdr:rowOff>85929</xdr:rowOff>
    </xdr:to>
    <xdr:sp macro="" textlink="">
      <xdr:nvSpPr>
        <xdr:cNvPr id="141" name="楕円 140"/>
        <xdr:cNvSpPr/>
      </xdr:nvSpPr>
      <xdr:spPr>
        <a:xfrm>
          <a:off x="4584700" y="9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7206</xdr:rowOff>
    </xdr:from>
    <xdr:ext cx="534377" cy="259045"/>
    <xdr:sp macro="" textlink="">
      <xdr:nvSpPr>
        <xdr:cNvPr id="142" name="総務費該当値テキスト"/>
        <xdr:cNvSpPr txBox="1"/>
      </xdr:nvSpPr>
      <xdr:spPr>
        <a:xfrm>
          <a:off x="4686300" y="97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48810</xdr:rowOff>
    </xdr:from>
    <xdr:to>
      <xdr:col>20</xdr:col>
      <xdr:colOff>38100</xdr:colOff>
      <xdr:row>58</xdr:row>
      <xdr:rowOff>150410</xdr:rowOff>
    </xdr:to>
    <xdr:sp macro="" textlink="">
      <xdr:nvSpPr>
        <xdr:cNvPr id="143" name="楕円 142"/>
        <xdr:cNvSpPr/>
      </xdr:nvSpPr>
      <xdr:spPr>
        <a:xfrm>
          <a:off x="3746500" y="99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141537</xdr:rowOff>
    </xdr:from>
    <xdr:ext cx="534377" cy="259045"/>
    <xdr:sp macro="" textlink="">
      <xdr:nvSpPr>
        <xdr:cNvPr id="144" name="テキスト ボックス 143"/>
        <xdr:cNvSpPr txBox="1"/>
      </xdr:nvSpPr>
      <xdr:spPr>
        <a:xfrm>
          <a:off x="3530111" y="100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165200</xdr:rowOff>
    </xdr:from>
    <xdr:to>
      <xdr:col>15</xdr:col>
      <xdr:colOff>101600</xdr:colOff>
      <xdr:row>58</xdr:row>
      <xdr:rowOff>95350</xdr:rowOff>
    </xdr:to>
    <xdr:sp macro="" textlink="">
      <xdr:nvSpPr>
        <xdr:cNvPr id="145" name="楕円 144"/>
        <xdr:cNvSpPr/>
      </xdr:nvSpPr>
      <xdr:spPr>
        <a:xfrm>
          <a:off x="2857500" y="99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111877</xdr:rowOff>
    </xdr:from>
    <xdr:ext cx="534377" cy="259045"/>
    <xdr:sp macro="" textlink="">
      <xdr:nvSpPr>
        <xdr:cNvPr id="146" name="テキスト ボックス 145"/>
        <xdr:cNvSpPr txBox="1"/>
      </xdr:nvSpPr>
      <xdr:spPr>
        <a:xfrm>
          <a:off x="2641111" y="9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9866</xdr:rowOff>
    </xdr:from>
    <xdr:to>
      <xdr:col>10</xdr:col>
      <xdr:colOff>165100</xdr:colOff>
      <xdr:row>58</xdr:row>
      <xdr:rowOff>111466</xdr:rowOff>
    </xdr:to>
    <xdr:sp macro="" textlink="">
      <xdr:nvSpPr>
        <xdr:cNvPr id="147" name="楕円 146"/>
        <xdr:cNvSpPr/>
      </xdr:nvSpPr>
      <xdr:spPr>
        <a:xfrm>
          <a:off x="1968500" y="99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127993</xdr:rowOff>
    </xdr:from>
    <xdr:ext cx="534377" cy="259045"/>
    <xdr:sp macro="" textlink="">
      <xdr:nvSpPr>
        <xdr:cNvPr id="148" name="テキスト ボックス 147"/>
        <xdr:cNvSpPr txBox="1"/>
      </xdr:nvSpPr>
      <xdr:spPr>
        <a:xfrm>
          <a:off x="1752111" y="97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30924</xdr:rowOff>
    </xdr:from>
    <xdr:to>
      <xdr:col>6</xdr:col>
      <xdr:colOff>38100</xdr:colOff>
      <xdr:row>58</xdr:row>
      <xdr:rowOff>132524</xdr:rowOff>
    </xdr:to>
    <xdr:sp macro="" textlink="">
      <xdr:nvSpPr>
        <xdr:cNvPr id="149" name="楕円 148"/>
        <xdr:cNvSpPr/>
      </xdr:nvSpPr>
      <xdr:spPr>
        <a:xfrm>
          <a:off x="1079500" y="99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149051</xdr:rowOff>
    </xdr:from>
    <xdr:ext cx="534377" cy="259045"/>
    <xdr:sp macro="" textlink="">
      <xdr:nvSpPr>
        <xdr:cNvPr id="150" name="テキスト ボックス 149"/>
        <xdr:cNvSpPr txBox="1"/>
      </xdr:nvSpPr>
      <xdr:spPr>
        <a:xfrm>
          <a:off x="863111" y="97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153569</xdr:rowOff>
    </xdr:from>
    <xdr:to>
      <xdr:col>24</xdr:col>
      <xdr:colOff>63500</xdr:colOff>
      <xdr:row>77</xdr:row>
      <xdr:rowOff>155360</xdr:rowOff>
    </xdr:to>
    <xdr:cxnSp macro="">
      <xdr:nvCxnSpPr>
        <xdr:cNvPr id="180" name="直線コネクタ 179"/>
        <xdr:cNvCxnSpPr/>
      </xdr:nvCxnSpPr>
      <xdr:spPr>
        <a:xfrm flipV="1">
          <a:off x="3797300" y="1335521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86030</xdr:rowOff>
    </xdr:from>
    <xdr:to>
      <xdr:col>19</xdr:col>
      <xdr:colOff>177800</xdr:colOff>
      <xdr:row>77</xdr:row>
      <xdr:rowOff>155360</xdr:rowOff>
    </xdr:to>
    <xdr:cxnSp macro="">
      <xdr:nvCxnSpPr>
        <xdr:cNvPr id="183" name="直線コネクタ 182"/>
        <xdr:cNvCxnSpPr/>
      </xdr:nvCxnSpPr>
      <xdr:spPr>
        <a:xfrm>
          <a:off x="2908300" y="13116230"/>
          <a:ext cx="889000" cy="2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24625</xdr:rowOff>
    </xdr:from>
    <xdr:to>
      <xdr:col>15</xdr:col>
      <xdr:colOff>50800</xdr:colOff>
      <xdr:row>76</xdr:row>
      <xdr:rowOff>86030</xdr:rowOff>
    </xdr:to>
    <xdr:cxnSp macro="">
      <xdr:nvCxnSpPr>
        <xdr:cNvPr id="186" name="直線コネクタ 185"/>
        <xdr:cNvCxnSpPr/>
      </xdr:nvCxnSpPr>
      <xdr:spPr>
        <a:xfrm>
          <a:off x="2019300" y="13054825"/>
          <a:ext cx="889000" cy="6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24625</xdr:rowOff>
    </xdr:from>
    <xdr:to>
      <xdr:col>10</xdr:col>
      <xdr:colOff>114300</xdr:colOff>
      <xdr:row>77</xdr:row>
      <xdr:rowOff>167132</xdr:rowOff>
    </xdr:to>
    <xdr:cxnSp macro="">
      <xdr:nvCxnSpPr>
        <xdr:cNvPr id="189" name="直線コネクタ 188"/>
        <xdr:cNvCxnSpPr/>
      </xdr:nvCxnSpPr>
      <xdr:spPr>
        <a:xfrm flipV="1">
          <a:off x="1130300" y="13054825"/>
          <a:ext cx="889000" cy="3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102769</xdr:rowOff>
    </xdr:from>
    <xdr:to>
      <xdr:col>24</xdr:col>
      <xdr:colOff>114300</xdr:colOff>
      <xdr:row>78</xdr:row>
      <xdr:rowOff>32919</xdr:rowOff>
    </xdr:to>
    <xdr:sp macro="" textlink="">
      <xdr:nvSpPr>
        <xdr:cNvPr id="199" name="楕円 198"/>
        <xdr:cNvSpPr/>
      </xdr:nvSpPr>
      <xdr:spPr>
        <a:xfrm>
          <a:off x="4584700" y="133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17696</xdr:rowOff>
    </xdr:from>
    <xdr:ext cx="599010" cy="259045"/>
    <xdr:sp macro="" textlink="">
      <xdr:nvSpPr>
        <xdr:cNvPr id="200" name="民生費該当値テキスト"/>
        <xdr:cNvSpPr txBox="1"/>
      </xdr:nvSpPr>
      <xdr:spPr>
        <a:xfrm>
          <a:off x="4686300" y="132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104560</xdr:rowOff>
    </xdr:from>
    <xdr:to>
      <xdr:col>20</xdr:col>
      <xdr:colOff>38100</xdr:colOff>
      <xdr:row>78</xdr:row>
      <xdr:rowOff>34710</xdr:rowOff>
    </xdr:to>
    <xdr:sp macro="" textlink="">
      <xdr:nvSpPr>
        <xdr:cNvPr id="201" name="楕円 200"/>
        <xdr:cNvSpPr/>
      </xdr:nvSpPr>
      <xdr:spPr>
        <a:xfrm>
          <a:off x="3746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25837</xdr:rowOff>
    </xdr:from>
    <xdr:ext cx="599010" cy="259045"/>
    <xdr:sp macro="" textlink="">
      <xdr:nvSpPr>
        <xdr:cNvPr id="202" name="テキスト ボックス 201"/>
        <xdr:cNvSpPr txBox="1"/>
      </xdr:nvSpPr>
      <xdr:spPr>
        <a:xfrm>
          <a:off x="3497795" y="133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35230</xdr:rowOff>
    </xdr:from>
    <xdr:to>
      <xdr:col>15</xdr:col>
      <xdr:colOff>101600</xdr:colOff>
      <xdr:row>76</xdr:row>
      <xdr:rowOff>136830</xdr:rowOff>
    </xdr:to>
    <xdr:sp macro="" textlink="">
      <xdr:nvSpPr>
        <xdr:cNvPr id="203" name="楕円 202"/>
        <xdr:cNvSpPr/>
      </xdr:nvSpPr>
      <xdr:spPr>
        <a:xfrm>
          <a:off x="2857500" y="130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127957</xdr:rowOff>
    </xdr:from>
    <xdr:ext cx="599010" cy="259045"/>
    <xdr:sp macro="" textlink="">
      <xdr:nvSpPr>
        <xdr:cNvPr id="204" name="テキスト ボックス 203"/>
        <xdr:cNvSpPr txBox="1"/>
      </xdr:nvSpPr>
      <xdr:spPr>
        <a:xfrm>
          <a:off x="2608795" y="1315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145276</xdr:rowOff>
    </xdr:from>
    <xdr:to>
      <xdr:col>10</xdr:col>
      <xdr:colOff>165100</xdr:colOff>
      <xdr:row>76</xdr:row>
      <xdr:rowOff>75425</xdr:rowOff>
    </xdr:to>
    <xdr:sp macro="" textlink="">
      <xdr:nvSpPr>
        <xdr:cNvPr id="205" name="楕円 204"/>
        <xdr:cNvSpPr/>
      </xdr:nvSpPr>
      <xdr:spPr>
        <a:xfrm>
          <a:off x="1968500" y="130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91953</xdr:rowOff>
    </xdr:from>
    <xdr:ext cx="599010" cy="259045"/>
    <xdr:sp macro="" textlink="">
      <xdr:nvSpPr>
        <xdr:cNvPr id="206" name="テキスト ボックス 205"/>
        <xdr:cNvSpPr txBox="1"/>
      </xdr:nvSpPr>
      <xdr:spPr>
        <a:xfrm>
          <a:off x="1719795" y="127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116332</xdr:rowOff>
    </xdr:from>
    <xdr:to>
      <xdr:col>6</xdr:col>
      <xdr:colOff>38100</xdr:colOff>
      <xdr:row>78</xdr:row>
      <xdr:rowOff>46482</xdr:rowOff>
    </xdr:to>
    <xdr:sp macro="" textlink="">
      <xdr:nvSpPr>
        <xdr:cNvPr id="207" name="楕円 206"/>
        <xdr:cNvSpPr/>
      </xdr:nvSpPr>
      <xdr:spPr>
        <a:xfrm>
          <a:off x="1079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37609</xdr:rowOff>
    </xdr:from>
    <xdr:ext cx="599010" cy="259045"/>
    <xdr:sp macro="" textlink="">
      <xdr:nvSpPr>
        <xdr:cNvPr id="208" name="テキスト ボックス 207"/>
        <xdr:cNvSpPr txBox="1"/>
      </xdr:nvSpPr>
      <xdr:spPr>
        <a:xfrm>
          <a:off x="830795" y="1341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116818</xdr:rowOff>
    </xdr:from>
    <xdr:to>
      <xdr:col>24</xdr:col>
      <xdr:colOff>63500</xdr:colOff>
      <xdr:row>97</xdr:row>
      <xdr:rowOff>119309</xdr:rowOff>
    </xdr:to>
    <xdr:cxnSp macro="">
      <xdr:nvCxnSpPr>
        <xdr:cNvPr id="236" name="直線コネクタ 235"/>
        <xdr:cNvCxnSpPr/>
      </xdr:nvCxnSpPr>
      <xdr:spPr>
        <a:xfrm flipV="1">
          <a:off x="3797300" y="16747468"/>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96357</xdr:rowOff>
    </xdr:from>
    <xdr:to>
      <xdr:col>19</xdr:col>
      <xdr:colOff>177800</xdr:colOff>
      <xdr:row>97</xdr:row>
      <xdr:rowOff>119309</xdr:rowOff>
    </xdr:to>
    <xdr:cxnSp macro="">
      <xdr:nvCxnSpPr>
        <xdr:cNvPr id="239" name="直線コネクタ 238"/>
        <xdr:cNvCxnSpPr/>
      </xdr:nvCxnSpPr>
      <xdr:spPr>
        <a:xfrm>
          <a:off x="2908300" y="16727007"/>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85820</xdr:rowOff>
    </xdr:from>
    <xdr:to>
      <xdr:col>15</xdr:col>
      <xdr:colOff>50800</xdr:colOff>
      <xdr:row>97</xdr:row>
      <xdr:rowOff>96357</xdr:rowOff>
    </xdr:to>
    <xdr:cxnSp macro="">
      <xdr:nvCxnSpPr>
        <xdr:cNvPr id="242" name="直線コネクタ 241"/>
        <xdr:cNvCxnSpPr/>
      </xdr:nvCxnSpPr>
      <xdr:spPr>
        <a:xfrm>
          <a:off x="2019300" y="16716470"/>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85820</xdr:rowOff>
    </xdr:from>
    <xdr:to>
      <xdr:col>10</xdr:col>
      <xdr:colOff>114300</xdr:colOff>
      <xdr:row>97</xdr:row>
      <xdr:rowOff>129093</xdr:rowOff>
    </xdr:to>
    <xdr:cxnSp macro="">
      <xdr:nvCxnSpPr>
        <xdr:cNvPr id="245" name="直線コネクタ 244"/>
        <xdr:cNvCxnSpPr/>
      </xdr:nvCxnSpPr>
      <xdr:spPr>
        <a:xfrm flipV="1">
          <a:off x="1130300" y="16716470"/>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66018</xdr:rowOff>
    </xdr:from>
    <xdr:to>
      <xdr:col>24</xdr:col>
      <xdr:colOff>114300</xdr:colOff>
      <xdr:row>97</xdr:row>
      <xdr:rowOff>167618</xdr:rowOff>
    </xdr:to>
    <xdr:sp macro="" textlink="">
      <xdr:nvSpPr>
        <xdr:cNvPr id="255" name="楕円 254"/>
        <xdr:cNvSpPr/>
      </xdr:nvSpPr>
      <xdr:spPr>
        <a:xfrm>
          <a:off x="4584700" y="166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44445</xdr:rowOff>
    </xdr:from>
    <xdr:ext cx="534377" cy="259045"/>
    <xdr:sp macro="" textlink="">
      <xdr:nvSpPr>
        <xdr:cNvPr id="256" name="衛生費該当値テキスト"/>
        <xdr:cNvSpPr txBox="1"/>
      </xdr:nvSpPr>
      <xdr:spPr>
        <a:xfrm>
          <a:off x="4686300" y="166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68509</xdr:rowOff>
    </xdr:from>
    <xdr:to>
      <xdr:col>20</xdr:col>
      <xdr:colOff>38100</xdr:colOff>
      <xdr:row>97</xdr:row>
      <xdr:rowOff>170109</xdr:rowOff>
    </xdr:to>
    <xdr:sp macro="" textlink="">
      <xdr:nvSpPr>
        <xdr:cNvPr id="257" name="楕円 256"/>
        <xdr:cNvSpPr/>
      </xdr:nvSpPr>
      <xdr:spPr>
        <a:xfrm>
          <a:off x="37465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161236</xdr:rowOff>
    </xdr:from>
    <xdr:ext cx="534377" cy="259045"/>
    <xdr:sp macro="" textlink="">
      <xdr:nvSpPr>
        <xdr:cNvPr id="258" name="テキスト ボックス 257"/>
        <xdr:cNvSpPr txBox="1"/>
      </xdr:nvSpPr>
      <xdr:spPr>
        <a:xfrm>
          <a:off x="3530111" y="167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45557</xdr:rowOff>
    </xdr:from>
    <xdr:to>
      <xdr:col>15</xdr:col>
      <xdr:colOff>101600</xdr:colOff>
      <xdr:row>97</xdr:row>
      <xdr:rowOff>147157</xdr:rowOff>
    </xdr:to>
    <xdr:sp macro="" textlink="">
      <xdr:nvSpPr>
        <xdr:cNvPr id="259" name="楕円 258"/>
        <xdr:cNvSpPr/>
      </xdr:nvSpPr>
      <xdr:spPr>
        <a:xfrm>
          <a:off x="2857500" y="16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138284</xdr:rowOff>
    </xdr:from>
    <xdr:ext cx="534377" cy="259045"/>
    <xdr:sp macro="" textlink="">
      <xdr:nvSpPr>
        <xdr:cNvPr id="260" name="テキスト ボックス 259"/>
        <xdr:cNvSpPr txBox="1"/>
      </xdr:nvSpPr>
      <xdr:spPr>
        <a:xfrm>
          <a:off x="2641111" y="167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35020</xdr:rowOff>
    </xdr:from>
    <xdr:to>
      <xdr:col>10</xdr:col>
      <xdr:colOff>165100</xdr:colOff>
      <xdr:row>97</xdr:row>
      <xdr:rowOff>136620</xdr:rowOff>
    </xdr:to>
    <xdr:sp macro="" textlink="">
      <xdr:nvSpPr>
        <xdr:cNvPr id="261" name="楕円 260"/>
        <xdr:cNvSpPr/>
      </xdr:nvSpPr>
      <xdr:spPr>
        <a:xfrm>
          <a:off x="1968500" y="166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127747</xdr:rowOff>
    </xdr:from>
    <xdr:ext cx="534377" cy="259045"/>
    <xdr:sp macro="" textlink="">
      <xdr:nvSpPr>
        <xdr:cNvPr id="262" name="テキスト ボックス 261"/>
        <xdr:cNvSpPr txBox="1"/>
      </xdr:nvSpPr>
      <xdr:spPr>
        <a:xfrm>
          <a:off x="1752111"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78293</xdr:rowOff>
    </xdr:from>
    <xdr:to>
      <xdr:col>6</xdr:col>
      <xdr:colOff>38100</xdr:colOff>
      <xdr:row>98</xdr:row>
      <xdr:rowOff>8443</xdr:rowOff>
    </xdr:to>
    <xdr:sp macro="" textlink="">
      <xdr:nvSpPr>
        <xdr:cNvPr id="263" name="楕円 262"/>
        <xdr:cNvSpPr/>
      </xdr:nvSpPr>
      <xdr:spPr>
        <a:xfrm>
          <a:off x="1079500" y="167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171020</xdr:rowOff>
    </xdr:from>
    <xdr:ext cx="534377" cy="259045"/>
    <xdr:sp macro="" textlink="">
      <xdr:nvSpPr>
        <xdr:cNvPr id="264" name="テキスト ボックス 263"/>
        <xdr:cNvSpPr txBox="1"/>
      </xdr:nvSpPr>
      <xdr:spPr>
        <a:xfrm>
          <a:off x="863111" y="168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149606</xdr:rowOff>
    </xdr:from>
    <xdr:to>
      <xdr:col>55</xdr:col>
      <xdr:colOff>0</xdr:colOff>
      <xdr:row>38</xdr:row>
      <xdr:rowOff>152273</xdr:rowOff>
    </xdr:to>
    <xdr:cxnSp macro="">
      <xdr:nvCxnSpPr>
        <xdr:cNvPr id="293" name="直線コネクタ 292"/>
        <xdr:cNvCxnSpPr/>
      </xdr:nvCxnSpPr>
      <xdr:spPr>
        <a:xfrm>
          <a:off x="9639300" y="666470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38</xdr:row>
      <xdr:rowOff>149606</xdr:rowOff>
    </xdr:to>
    <xdr:cxnSp macro="">
      <xdr:nvCxnSpPr>
        <xdr:cNvPr id="296" name="直線コネクタ 295"/>
        <xdr:cNvCxnSpPr/>
      </xdr:nvCxnSpPr>
      <xdr:spPr>
        <a:xfrm>
          <a:off x="8750300" y="6663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148844</xdr:rowOff>
    </xdr:to>
    <xdr:cxnSp macro="">
      <xdr:nvCxnSpPr>
        <xdr:cNvPr id="299" name="直線コネクタ 298"/>
        <xdr:cNvCxnSpPr/>
      </xdr:nvCxnSpPr>
      <xdr:spPr>
        <a:xfrm>
          <a:off x="7861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147320</xdr:rowOff>
    </xdr:from>
    <xdr:to>
      <xdr:col>41</xdr:col>
      <xdr:colOff>50800</xdr:colOff>
      <xdr:row>38</xdr:row>
      <xdr:rowOff>147701</xdr:rowOff>
    </xdr:to>
    <xdr:cxnSp macro="">
      <xdr:nvCxnSpPr>
        <xdr:cNvPr id="302" name="直線コネクタ 301"/>
        <xdr:cNvCxnSpPr/>
      </xdr:nvCxnSpPr>
      <xdr:spPr>
        <a:xfrm>
          <a:off x="6972300" y="66624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101473</xdr:rowOff>
    </xdr:from>
    <xdr:to>
      <xdr:col>55</xdr:col>
      <xdr:colOff>50800</xdr:colOff>
      <xdr:row>39</xdr:row>
      <xdr:rowOff>31623</xdr:rowOff>
    </xdr:to>
    <xdr:sp macro="" textlink="">
      <xdr:nvSpPr>
        <xdr:cNvPr id="312" name="楕円 311"/>
        <xdr:cNvSpPr/>
      </xdr:nvSpPr>
      <xdr:spPr>
        <a:xfrm>
          <a:off x="104267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16400</xdr:rowOff>
    </xdr:from>
    <xdr:ext cx="378565" cy="259045"/>
    <xdr:sp macro="" textlink="">
      <xdr:nvSpPr>
        <xdr:cNvPr id="313" name="労働費該当値テキスト"/>
        <xdr:cNvSpPr txBox="1"/>
      </xdr:nvSpPr>
      <xdr:spPr>
        <a:xfrm>
          <a:off x="10528300" y="653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98806</xdr:rowOff>
    </xdr:from>
    <xdr:to>
      <xdr:col>50</xdr:col>
      <xdr:colOff>165100</xdr:colOff>
      <xdr:row>39</xdr:row>
      <xdr:rowOff>28956</xdr:rowOff>
    </xdr:to>
    <xdr:sp macro="" textlink="">
      <xdr:nvSpPr>
        <xdr:cNvPr id="314" name="楕円 313"/>
        <xdr:cNvSpPr/>
      </xdr:nvSpPr>
      <xdr:spPr>
        <a:xfrm>
          <a:off x="9588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315" name="テキスト ボックス 314"/>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6" name="楕円 315"/>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7" name="テキスト ボックス 316"/>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8" name="楕円 317"/>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9" name="テキスト ボックス 318"/>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20" name="楕円 319"/>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21" name="テキスト ボックス 320"/>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118478</xdr:rowOff>
    </xdr:from>
    <xdr:to>
      <xdr:col>55</xdr:col>
      <xdr:colOff>0</xdr:colOff>
      <xdr:row>58</xdr:row>
      <xdr:rowOff>127889</xdr:rowOff>
    </xdr:to>
    <xdr:cxnSp macro="">
      <xdr:nvCxnSpPr>
        <xdr:cNvPr id="350" name="直線コネクタ 349"/>
        <xdr:cNvCxnSpPr/>
      </xdr:nvCxnSpPr>
      <xdr:spPr>
        <a:xfrm>
          <a:off x="9639300" y="10062578"/>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118478</xdr:rowOff>
    </xdr:from>
    <xdr:to>
      <xdr:col>50</xdr:col>
      <xdr:colOff>114300</xdr:colOff>
      <xdr:row>58</xdr:row>
      <xdr:rowOff>125927</xdr:rowOff>
    </xdr:to>
    <xdr:cxnSp macro="">
      <xdr:nvCxnSpPr>
        <xdr:cNvPr id="353" name="直線コネクタ 352"/>
        <xdr:cNvCxnSpPr/>
      </xdr:nvCxnSpPr>
      <xdr:spPr>
        <a:xfrm flipV="1">
          <a:off x="8750300" y="10062578"/>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121888</xdr:rowOff>
    </xdr:from>
    <xdr:to>
      <xdr:col>45</xdr:col>
      <xdr:colOff>177800</xdr:colOff>
      <xdr:row>58</xdr:row>
      <xdr:rowOff>125927</xdr:rowOff>
    </xdr:to>
    <xdr:cxnSp macro="">
      <xdr:nvCxnSpPr>
        <xdr:cNvPr id="356" name="直線コネクタ 355"/>
        <xdr:cNvCxnSpPr/>
      </xdr:nvCxnSpPr>
      <xdr:spPr>
        <a:xfrm>
          <a:off x="7861300" y="10065988"/>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112611</xdr:rowOff>
    </xdr:from>
    <xdr:to>
      <xdr:col>41</xdr:col>
      <xdr:colOff>50800</xdr:colOff>
      <xdr:row>58</xdr:row>
      <xdr:rowOff>121888</xdr:rowOff>
    </xdr:to>
    <xdr:cxnSp macro="">
      <xdr:nvCxnSpPr>
        <xdr:cNvPr id="359" name="直線コネクタ 358"/>
        <xdr:cNvCxnSpPr/>
      </xdr:nvCxnSpPr>
      <xdr:spPr>
        <a:xfrm>
          <a:off x="6972300" y="1005671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77089</xdr:rowOff>
    </xdr:from>
    <xdr:to>
      <xdr:col>55</xdr:col>
      <xdr:colOff>50800</xdr:colOff>
      <xdr:row>59</xdr:row>
      <xdr:rowOff>7239</xdr:rowOff>
    </xdr:to>
    <xdr:sp macro="" textlink="">
      <xdr:nvSpPr>
        <xdr:cNvPr id="369" name="楕円 368"/>
        <xdr:cNvSpPr/>
      </xdr:nvSpPr>
      <xdr:spPr>
        <a:xfrm>
          <a:off x="10426700" y="100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163466</xdr:rowOff>
    </xdr:from>
    <xdr:ext cx="469744" cy="259045"/>
    <xdr:sp macro="" textlink="">
      <xdr:nvSpPr>
        <xdr:cNvPr id="370" name="農林水産業費該当値テキスト"/>
        <xdr:cNvSpPr txBox="1"/>
      </xdr:nvSpPr>
      <xdr:spPr>
        <a:xfrm>
          <a:off x="10528300" y="993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67678</xdr:rowOff>
    </xdr:from>
    <xdr:to>
      <xdr:col>50</xdr:col>
      <xdr:colOff>165100</xdr:colOff>
      <xdr:row>58</xdr:row>
      <xdr:rowOff>169278</xdr:rowOff>
    </xdr:to>
    <xdr:sp macro="" textlink="">
      <xdr:nvSpPr>
        <xdr:cNvPr id="371" name="楕円 370"/>
        <xdr:cNvSpPr/>
      </xdr:nvSpPr>
      <xdr:spPr>
        <a:xfrm>
          <a:off x="9588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160405</xdr:rowOff>
    </xdr:from>
    <xdr:ext cx="469744" cy="259045"/>
    <xdr:sp macro="" textlink="">
      <xdr:nvSpPr>
        <xdr:cNvPr id="372" name="テキスト ボックス 371"/>
        <xdr:cNvSpPr txBox="1"/>
      </xdr:nvSpPr>
      <xdr:spPr>
        <a:xfrm>
          <a:off x="9404428" y="1010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75127</xdr:rowOff>
    </xdr:from>
    <xdr:to>
      <xdr:col>46</xdr:col>
      <xdr:colOff>38100</xdr:colOff>
      <xdr:row>59</xdr:row>
      <xdr:rowOff>5277</xdr:rowOff>
    </xdr:to>
    <xdr:sp macro="" textlink="">
      <xdr:nvSpPr>
        <xdr:cNvPr id="373" name="楕円 372"/>
        <xdr:cNvSpPr/>
      </xdr:nvSpPr>
      <xdr:spPr>
        <a:xfrm>
          <a:off x="8699500" y="100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167854</xdr:rowOff>
    </xdr:from>
    <xdr:ext cx="469744" cy="259045"/>
    <xdr:sp macro="" textlink="">
      <xdr:nvSpPr>
        <xdr:cNvPr id="374" name="テキスト ボックス 373"/>
        <xdr:cNvSpPr txBox="1"/>
      </xdr:nvSpPr>
      <xdr:spPr>
        <a:xfrm>
          <a:off x="8515428" y="1011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71088</xdr:rowOff>
    </xdr:from>
    <xdr:to>
      <xdr:col>41</xdr:col>
      <xdr:colOff>101600</xdr:colOff>
      <xdr:row>59</xdr:row>
      <xdr:rowOff>1238</xdr:rowOff>
    </xdr:to>
    <xdr:sp macro="" textlink="">
      <xdr:nvSpPr>
        <xdr:cNvPr id="375" name="楕円 374"/>
        <xdr:cNvSpPr/>
      </xdr:nvSpPr>
      <xdr:spPr>
        <a:xfrm>
          <a:off x="7810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163815</xdr:rowOff>
    </xdr:from>
    <xdr:ext cx="469744" cy="259045"/>
    <xdr:sp macro="" textlink="">
      <xdr:nvSpPr>
        <xdr:cNvPr id="376" name="テキスト ボックス 375"/>
        <xdr:cNvSpPr txBox="1"/>
      </xdr:nvSpPr>
      <xdr:spPr>
        <a:xfrm>
          <a:off x="7626428" y="10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61811</xdr:rowOff>
    </xdr:from>
    <xdr:to>
      <xdr:col>36</xdr:col>
      <xdr:colOff>165100</xdr:colOff>
      <xdr:row>58</xdr:row>
      <xdr:rowOff>163411</xdr:rowOff>
    </xdr:to>
    <xdr:sp macro="" textlink="">
      <xdr:nvSpPr>
        <xdr:cNvPr id="377" name="楕円 376"/>
        <xdr:cNvSpPr/>
      </xdr:nvSpPr>
      <xdr:spPr>
        <a:xfrm>
          <a:off x="6921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154538</xdr:rowOff>
    </xdr:from>
    <xdr:ext cx="469744" cy="259045"/>
    <xdr:sp macro="" textlink="">
      <xdr:nvSpPr>
        <xdr:cNvPr id="378" name="テキスト ボックス 377"/>
        <xdr:cNvSpPr txBox="1"/>
      </xdr:nvSpPr>
      <xdr:spPr>
        <a:xfrm>
          <a:off x="6737428"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166942</xdr:rowOff>
    </xdr:from>
    <xdr:to>
      <xdr:col>55</xdr:col>
      <xdr:colOff>0</xdr:colOff>
      <xdr:row>78</xdr:row>
      <xdr:rowOff>47346</xdr:rowOff>
    </xdr:to>
    <xdr:cxnSp macro="">
      <xdr:nvCxnSpPr>
        <xdr:cNvPr id="407" name="直線コネクタ 406"/>
        <xdr:cNvCxnSpPr/>
      </xdr:nvCxnSpPr>
      <xdr:spPr>
        <a:xfrm flipV="1">
          <a:off x="9639300" y="13368592"/>
          <a:ext cx="8382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146253</xdr:rowOff>
    </xdr:from>
    <xdr:to>
      <xdr:col>50</xdr:col>
      <xdr:colOff>114300</xdr:colOff>
      <xdr:row>78</xdr:row>
      <xdr:rowOff>47346</xdr:rowOff>
    </xdr:to>
    <xdr:cxnSp macro="">
      <xdr:nvCxnSpPr>
        <xdr:cNvPr id="410" name="直線コネクタ 409"/>
        <xdr:cNvCxnSpPr/>
      </xdr:nvCxnSpPr>
      <xdr:spPr>
        <a:xfrm>
          <a:off x="8750300" y="13347903"/>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148386</xdr:rowOff>
    </xdr:from>
    <xdr:to>
      <xdr:col>45</xdr:col>
      <xdr:colOff>177800</xdr:colOff>
      <xdr:row>77</xdr:row>
      <xdr:rowOff>146253</xdr:rowOff>
    </xdr:to>
    <xdr:cxnSp macro="">
      <xdr:nvCxnSpPr>
        <xdr:cNvPr id="413" name="直線コネクタ 412"/>
        <xdr:cNvCxnSpPr/>
      </xdr:nvCxnSpPr>
      <xdr:spPr>
        <a:xfrm>
          <a:off x="7861300" y="13178586"/>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148386</xdr:rowOff>
    </xdr:from>
    <xdr:to>
      <xdr:col>41</xdr:col>
      <xdr:colOff>50800</xdr:colOff>
      <xdr:row>78</xdr:row>
      <xdr:rowOff>10731</xdr:rowOff>
    </xdr:to>
    <xdr:cxnSp macro="">
      <xdr:nvCxnSpPr>
        <xdr:cNvPr id="416" name="直線コネクタ 415"/>
        <xdr:cNvCxnSpPr/>
      </xdr:nvCxnSpPr>
      <xdr:spPr>
        <a:xfrm flipV="1">
          <a:off x="6972300" y="13178586"/>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116142</xdr:rowOff>
    </xdr:from>
    <xdr:to>
      <xdr:col>55</xdr:col>
      <xdr:colOff>50800</xdr:colOff>
      <xdr:row>78</xdr:row>
      <xdr:rowOff>46292</xdr:rowOff>
    </xdr:to>
    <xdr:sp macro="" textlink="">
      <xdr:nvSpPr>
        <xdr:cNvPr id="426" name="楕円 425"/>
        <xdr:cNvSpPr/>
      </xdr:nvSpPr>
      <xdr:spPr>
        <a:xfrm>
          <a:off x="10426700" y="13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94569</xdr:rowOff>
    </xdr:from>
    <xdr:ext cx="469744" cy="259045"/>
    <xdr:sp macro="" textlink="">
      <xdr:nvSpPr>
        <xdr:cNvPr id="427" name="商工費該当値テキスト"/>
        <xdr:cNvSpPr txBox="1"/>
      </xdr:nvSpPr>
      <xdr:spPr>
        <a:xfrm>
          <a:off x="10528300" y="132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167996</xdr:rowOff>
    </xdr:from>
    <xdr:to>
      <xdr:col>50</xdr:col>
      <xdr:colOff>165100</xdr:colOff>
      <xdr:row>78</xdr:row>
      <xdr:rowOff>98146</xdr:rowOff>
    </xdr:to>
    <xdr:sp macro="" textlink="">
      <xdr:nvSpPr>
        <xdr:cNvPr id="428" name="楕円 427"/>
        <xdr:cNvSpPr/>
      </xdr:nvSpPr>
      <xdr:spPr>
        <a:xfrm>
          <a:off x="9588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89273</xdr:rowOff>
    </xdr:from>
    <xdr:ext cx="469744" cy="259045"/>
    <xdr:sp macro="" textlink="">
      <xdr:nvSpPr>
        <xdr:cNvPr id="429" name="テキスト ボックス 428"/>
        <xdr:cNvSpPr txBox="1"/>
      </xdr:nvSpPr>
      <xdr:spPr>
        <a:xfrm>
          <a:off x="9404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95453</xdr:rowOff>
    </xdr:from>
    <xdr:to>
      <xdr:col>46</xdr:col>
      <xdr:colOff>38100</xdr:colOff>
      <xdr:row>78</xdr:row>
      <xdr:rowOff>25603</xdr:rowOff>
    </xdr:to>
    <xdr:sp macro="" textlink="">
      <xdr:nvSpPr>
        <xdr:cNvPr id="430" name="楕円 429"/>
        <xdr:cNvSpPr/>
      </xdr:nvSpPr>
      <xdr:spPr>
        <a:xfrm>
          <a:off x="8699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16730</xdr:rowOff>
    </xdr:from>
    <xdr:ext cx="469744" cy="259045"/>
    <xdr:sp macro="" textlink="">
      <xdr:nvSpPr>
        <xdr:cNvPr id="431" name="テキスト ボックス 430"/>
        <xdr:cNvSpPr txBox="1"/>
      </xdr:nvSpPr>
      <xdr:spPr>
        <a:xfrm>
          <a:off x="8515428" y="133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97586</xdr:rowOff>
    </xdr:from>
    <xdr:to>
      <xdr:col>41</xdr:col>
      <xdr:colOff>101600</xdr:colOff>
      <xdr:row>77</xdr:row>
      <xdr:rowOff>27736</xdr:rowOff>
    </xdr:to>
    <xdr:sp macro="" textlink="">
      <xdr:nvSpPr>
        <xdr:cNvPr id="432" name="楕円 431"/>
        <xdr:cNvSpPr/>
      </xdr:nvSpPr>
      <xdr:spPr>
        <a:xfrm>
          <a:off x="7810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44264</xdr:rowOff>
    </xdr:from>
    <xdr:ext cx="534377" cy="259045"/>
    <xdr:sp macro="" textlink="">
      <xdr:nvSpPr>
        <xdr:cNvPr id="433" name="テキスト ボックス 432"/>
        <xdr:cNvSpPr txBox="1"/>
      </xdr:nvSpPr>
      <xdr:spPr>
        <a:xfrm>
          <a:off x="7594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131381</xdr:rowOff>
    </xdr:from>
    <xdr:to>
      <xdr:col>36</xdr:col>
      <xdr:colOff>165100</xdr:colOff>
      <xdr:row>78</xdr:row>
      <xdr:rowOff>61531</xdr:rowOff>
    </xdr:to>
    <xdr:sp macro="" textlink="">
      <xdr:nvSpPr>
        <xdr:cNvPr id="434" name="楕円 433"/>
        <xdr:cNvSpPr/>
      </xdr:nvSpPr>
      <xdr:spPr>
        <a:xfrm>
          <a:off x="6921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52658</xdr:rowOff>
    </xdr:from>
    <xdr:ext cx="469744" cy="259045"/>
    <xdr:sp macro="" textlink="">
      <xdr:nvSpPr>
        <xdr:cNvPr id="435" name="テキスト ボックス 434"/>
        <xdr:cNvSpPr txBox="1"/>
      </xdr:nvSpPr>
      <xdr:spPr>
        <a:xfrm>
          <a:off x="6737428" y="134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157150</xdr:rowOff>
    </xdr:from>
    <xdr:to>
      <xdr:col>55</xdr:col>
      <xdr:colOff>0</xdr:colOff>
      <xdr:row>95</xdr:row>
      <xdr:rowOff>98267</xdr:rowOff>
    </xdr:to>
    <xdr:cxnSp macro="">
      <xdr:nvCxnSpPr>
        <xdr:cNvPr id="465" name="直線コネクタ 464"/>
        <xdr:cNvCxnSpPr/>
      </xdr:nvCxnSpPr>
      <xdr:spPr>
        <a:xfrm flipV="1">
          <a:off x="9639300" y="16102000"/>
          <a:ext cx="838200" cy="28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98267</xdr:rowOff>
    </xdr:from>
    <xdr:to>
      <xdr:col>50</xdr:col>
      <xdr:colOff>114300</xdr:colOff>
      <xdr:row>96</xdr:row>
      <xdr:rowOff>27039</xdr:rowOff>
    </xdr:to>
    <xdr:cxnSp macro="">
      <xdr:nvCxnSpPr>
        <xdr:cNvPr id="468" name="直線コネクタ 467"/>
        <xdr:cNvCxnSpPr/>
      </xdr:nvCxnSpPr>
      <xdr:spPr>
        <a:xfrm flipV="1">
          <a:off x="8750300" y="16386017"/>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27039</xdr:rowOff>
    </xdr:from>
    <xdr:to>
      <xdr:col>45</xdr:col>
      <xdr:colOff>177800</xdr:colOff>
      <xdr:row>96</xdr:row>
      <xdr:rowOff>144557</xdr:rowOff>
    </xdr:to>
    <xdr:cxnSp macro="">
      <xdr:nvCxnSpPr>
        <xdr:cNvPr id="471" name="直線コネクタ 470"/>
        <xdr:cNvCxnSpPr/>
      </xdr:nvCxnSpPr>
      <xdr:spPr>
        <a:xfrm flipV="1">
          <a:off x="7861300" y="16486239"/>
          <a:ext cx="8890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144557</xdr:rowOff>
    </xdr:from>
    <xdr:to>
      <xdr:col>41</xdr:col>
      <xdr:colOff>50800</xdr:colOff>
      <xdr:row>97</xdr:row>
      <xdr:rowOff>60795</xdr:rowOff>
    </xdr:to>
    <xdr:cxnSp macro="">
      <xdr:nvCxnSpPr>
        <xdr:cNvPr id="474" name="直線コネクタ 473"/>
        <xdr:cNvCxnSpPr/>
      </xdr:nvCxnSpPr>
      <xdr:spPr>
        <a:xfrm flipV="1">
          <a:off x="6972300" y="16603757"/>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106350</xdr:rowOff>
    </xdr:from>
    <xdr:to>
      <xdr:col>55</xdr:col>
      <xdr:colOff>50800</xdr:colOff>
      <xdr:row>94</xdr:row>
      <xdr:rowOff>36500</xdr:rowOff>
    </xdr:to>
    <xdr:sp macro="" textlink="">
      <xdr:nvSpPr>
        <xdr:cNvPr id="484" name="楕円 483"/>
        <xdr:cNvSpPr/>
      </xdr:nvSpPr>
      <xdr:spPr>
        <a:xfrm>
          <a:off x="104267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129227</xdr:rowOff>
    </xdr:from>
    <xdr:ext cx="534377" cy="259045"/>
    <xdr:sp macro="" textlink="">
      <xdr:nvSpPr>
        <xdr:cNvPr id="485" name="土木費該当値テキスト"/>
        <xdr:cNvSpPr txBox="1"/>
      </xdr:nvSpPr>
      <xdr:spPr>
        <a:xfrm>
          <a:off x="10528300" y="1590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47467</xdr:rowOff>
    </xdr:from>
    <xdr:to>
      <xdr:col>50</xdr:col>
      <xdr:colOff>165100</xdr:colOff>
      <xdr:row>95</xdr:row>
      <xdr:rowOff>149067</xdr:rowOff>
    </xdr:to>
    <xdr:sp macro="" textlink="">
      <xdr:nvSpPr>
        <xdr:cNvPr id="486" name="楕円 485"/>
        <xdr:cNvSpPr/>
      </xdr:nvSpPr>
      <xdr:spPr>
        <a:xfrm>
          <a:off x="9588500" y="163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165594</xdr:rowOff>
    </xdr:from>
    <xdr:ext cx="534377" cy="259045"/>
    <xdr:sp macro="" textlink="">
      <xdr:nvSpPr>
        <xdr:cNvPr id="487" name="テキスト ボックス 486"/>
        <xdr:cNvSpPr txBox="1"/>
      </xdr:nvSpPr>
      <xdr:spPr>
        <a:xfrm>
          <a:off x="9372111" y="161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147689</xdr:rowOff>
    </xdr:from>
    <xdr:to>
      <xdr:col>46</xdr:col>
      <xdr:colOff>38100</xdr:colOff>
      <xdr:row>96</xdr:row>
      <xdr:rowOff>77839</xdr:rowOff>
    </xdr:to>
    <xdr:sp macro="" textlink="">
      <xdr:nvSpPr>
        <xdr:cNvPr id="488" name="楕円 487"/>
        <xdr:cNvSpPr/>
      </xdr:nvSpPr>
      <xdr:spPr>
        <a:xfrm>
          <a:off x="8699500" y="164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94366</xdr:rowOff>
    </xdr:from>
    <xdr:ext cx="534377" cy="259045"/>
    <xdr:sp macro="" textlink="">
      <xdr:nvSpPr>
        <xdr:cNvPr id="489" name="テキスト ボックス 488"/>
        <xdr:cNvSpPr txBox="1"/>
      </xdr:nvSpPr>
      <xdr:spPr>
        <a:xfrm>
          <a:off x="8483111" y="162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93757</xdr:rowOff>
    </xdr:from>
    <xdr:to>
      <xdr:col>41</xdr:col>
      <xdr:colOff>101600</xdr:colOff>
      <xdr:row>97</xdr:row>
      <xdr:rowOff>23907</xdr:rowOff>
    </xdr:to>
    <xdr:sp macro="" textlink="">
      <xdr:nvSpPr>
        <xdr:cNvPr id="490" name="楕円 489"/>
        <xdr:cNvSpPr/>
      </xdr:nvSpPr>
      <xdr:spPr>
        <a:xfrm>
          <a:off x="7810500" y="165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40434</xdr:rowOff>
    </xdr:from>
    <xdr:ext cx="534377" cy="259045"/>
    <xdr:sp macro="" textlink="">
      <xdr:nvSpPr>
        <xdr:cNvPr id="491" name="テキスト ボックス 490"/>
        <xdr:cNvSpPr txBox="1"/>
      </xdr:nvSpPr>
      <xdr:spPr>
        <a:xfrm>
          <a:off x="7594111" y="16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9995</xdr:rowOff>
    </xdr:from>
    <xdr:to>
      <xdr:col>36</xdr:col>
      <xdr:colOff>165100</xdr:colOff>
      <xdr:row>97</xdr:row>
      <xdr:rowOff>111595</xdr:rowOff>
    </xdr:to>
    <xdr:sp macro="" textlink="">
      <xdr:nvSpPr>
        <xdr:cNvPr id="492" name="楕円 491"/>
        <xdr:cNvSpPr/>
      </xdr:nvSpPr>
      <xdr:spPr>
        <a:xfrm>
          <a:off x="6921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102722</xdr:rowOff>
    </xdr:from>
    <xdr:ext cx="534377" cy="259045"/>
    <xdr:sp macro="" textlink="">
      <xdr:nvSpPr>
        <xdr:cNvPr id="493" name="テキスト ボックス 492"/>
        <xdr:cNvSpPr txBox="1"/>
      </xdr:nvSpPr>
      <xdr:spPr>
        <a:xfrm>
          <a:off x="6705111" y="167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32290</xdr:rowOff>
    </xdr:from>
    <xdr:to>
      <xdr:col>85</xdr:col>
      <xdr:colOff>127000</xdr:colOff>
      <xdr:row>38</xdr:row>
      <xdr:rowOff>50677</xdr:rowOff>
    </xdr:to>
    <xdr:cxnSp macro="">
      <xdr:nvCxnSpPr>
        <xdr:cNvPr id="525" name="直線コネクタ 524"/>
        <xdr:cNvCxnSpPr/>
      </xdr:nvCxnSpPr>
      <xdr:spPr>
        <a:xfrm>
          <a:off x="15481300" y="6547390"/>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6948</xdr:rowOff>
    </xdr:from>
    <xdr:to>
      <xdr:col>81</xdr:col>
      <xdr:colOff>50800</xdr:colOff>
      <xdr:row>38</xdr:row>
      <xdr:rowOff>32290</xdr:rowOff>
    </xdr:to>
    <xdr:cxnSp macro="">
      <xdr:nvCxnSpPr>
        <xdr:cNvPr id="528" name="直線コネクタ 527"/>
        <xdr:cNvCxnSpPr/>
      </xdr:nvCxnSpPr>
      <xdr:spPr>
        <a:xfrm>
          <a:off x="14592300" y="6522048"/>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128923</xdr:rowOff>
    </xdr:from>
    <xdr:to>
      <xdr:col>76</xdr:col>
      <xdr:colOff>114300</xdr:colOff>
      <xdr:row>38</xdr:row>
      <xdr:rowOff>6948</xdr:rowOff>
    </xdr:to>
    <xdr:cxnSp macro="">
      <xdr:nvCxnSpPr>
        <xdr:cNvPr id="531" name="直線コネクタ 530"/>
        <xdr:cNvCxnSpPr/>
      </xdr:nvCxnSpPr>
      <xdr:spPr>
        <a:xfrm>
          <a:off x="13703300" y="6472573"/>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128923</xdr:rowOff>
    </xdr:from>
    <xdr:to>
      <xdr:col>71</xdr:col>
      <xdr:colOff>177800</xdr:colOff>
      <xdr:row>37</xdr:row>
      <xdr:rowOff>164062</xdr:rowOff>
    </xdr:to>
    <xdr:cxnSp macro="">
      <xdr:nvCxnSpPr>
        <xdr:cNvPr id="534" name="直線コネクタ 533"/>
        <xdr:cNvCxnSpPr/>
      </xdr:nvCxnSpPr>
      <xdr:spPr>
        <a:xfrm flipV="1">
          <a:off x="12814300" y="6472573"/>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171327</xdr:rowOff>
    </xdr:from>
    <xdr:to>
      <xdr:col>85</xdr:col>
      <xdr:colOff>177800</xdr:colOff>
      <xdr:row>38</xdr:row>
      <xdr:rowOff>101477</xdr:rowOff>
    </xdr:to>
    <xdr:sp macro="" textlink="">
      <xdr:nvSpPr>
        <xdr:cNvPr id="544" name="楕円 543"/>
        <xdr:cNvSpPr/>
      </xdr:nvSpPr>
      <xdr:spPr>
        <a:xfrm>
          <a:off x="16268700" y="65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86254</xdr:rowOff>
    </xdr:from>
    <xdr:ext cx="534377" cy="259045"/>
    <xdr:sp macro="" textlink="">
      <xdr:nvSpPr>
        <xdr:cNvPr id="545" name="消防費該当値テキスト"/>
        <xdr:cNvSpPr txBox="1"/>
      </xdr:nvSpPr>
      <xdr:spPr>
        <a:xfrm>
          <a:off x="16370300" y="64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152941</xdr:rowOff>
    </xdr:from>
    <xdr:to>
      <xdr:col>81</xdr:col>
      <xdr:colOff>101600</xdr:colOff>
      <xdr:row>38</xdr:row>
      <xdr:rowOff>83091</xdr:rowOff>
    </xdr:to>
    <xdr:sp macro="" textlink="">
      <xdr:nvSpPr>
        <xdr:cNvPr id="546" name="楕円 545"/>
        <xdr:cNvSpPr/>
      </xdr:nvSpPr>
      <xdr:spPr>
        <a:xfrm>
          <a:off x="15430500" y="64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74217</xdr:rowOff>
    </xdr:from>
    <xdr:ext cx="534377" cy="259045"/>
    <xdr:sp macro="" textlink="">
      <xdr:nvSpPr>
        <xdr:cNvPr id="547" name="テキスト ボックス 546"/>
        <xdr:cNvSpPr txBox="1"/>
      </xdr:nvSpPr>
      <xdr:spPr>
        <a:xfrm>
          <a:off x="15214111" y="65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127599</xdr:rowOff>
    </xdr:from>
    <xdr:to>
      <xdr:col>76</xdr:col>
      <xdr:colOff>165100</xdr:colOff>
      <xdr:row>38</xdr:row>
      <xdr:rowOff>57748</xdr:rowOff>
    </xdr:to>
    <xdr:sp macro="" textlink="">
      <xdr:nvSpPr>
        <xdr:cNvPr id="548" name="楕円 547"/>
        <xdr:cNvSpPr/>
      </xdr:nvSpPr>
      <xdr:spPr>
        <a:xfrm>
          <a:off x="14541500" y="6471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48875</xdr:rowOff>
    </xdr:from>
    <xdr:ext cx="534377" cy="259045"/>
    <xdr:sp macro="" textlink="">
      <xdr:nvSpPr>
        <xdr:cNvPr id="549" name="テキスト ボックス 548"/>
        <xdr:cNvSpPr txBox="1"/>
      </xdr:nvSpPr>
      <xdr:spPr>
        <a:xfrm>
          <a:off x="14325111" y="65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78123</xdr:rowOff>
    </xdr:from>
    <xdr:to>
      <xdr:col>72</xdr:col>
      <xdr:colOff>38100</xdr:colOff>
      <xdr:row>38</xdr:row>
      <xdr:rowOff>8273</xdr:rowOff>
    </xdr:to>
    <xdr:sp macro="" textlink="">
      <xdr:nvSpPr>
        <xdr:cNvPr id="550" name="楕円 549"/>
        <xdr:cNvSpPr/>
      </xdr:nvSpPr>
      <xdr:spPr>
        <a:xfrm>
          <a:off x="13652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24800</xdr:rowOff>
    </xdr:from>
    <xdr:ext cx="534377" cy="259045"/>
    <xdr:sp macro="" textlink="">
      <xdr:nvSpPr>
        <xdr:cNvPr id="551" name="テキスト ボックス 550"/>
        <xdr:cNvSpPr txBox="1"/>
      </xdr:nvSpPr>
      <xdr:spPr>
        <a:xfrm>
          <a:off x="13436111" y="61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113262</xdr:rowOff>
    </xdr:from>
    <xdr:to>
      <xdr:col>67</xdr:col>
      <xdr:colOff>101600</xdr:colOff>
      <xdr:row>38</xdr:row>
      <xdr:rowOff>43412</xdr:rowOff>
    </xdr:to>
    <xdr:sp macro="" textlink="">
      <xdr:nvSpPr>
        <xdr:cNvPr id="552" name="楕円 551"/>
        <xdr:cNvSpPr/>
      </xdr:nvSpPr>
      <xdr:spPr>
        <a:xfrm>
          <a:off x="12763500" y="64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34539</xdr:rowOff>
    </xdr:from>
    <xdr:ext cx="534377" cy="259045"/>
    <xdr:sp macro="" textlink="">
      <xdr:nvSpPr>
        <xdr:cNvPr id="553" name="テキスト ボックス 552"/>
        <xdr:cNvSpPr txBox="1"/>
      </xdr:nvSpPr>
      <xdr:spPr>
        <a:xfrm>
          <a:off x="12547111" y="65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144990</xdr:rowOff>
    </xdr:from>
    <xdr:to>
      <xdr:col>85</xdr:col>
      <xdr:colOff>127000</xdr:colOff>
      <xdr:row>58</xdr:row>
      <xdr:rowOff>29172</xdr:rowOff>
    </xdr:to>
    <xdr:cxnSp macro="">
      <xdr:nvCxnSpPr>
        <xdr:cNvPr id="585" name="直線コネクタ 584"/>
        <xdr:cNvCxnSpPr/>
      </xdr:nvCxnSpPr>
      <xdr:spPr>
        <a:xfrm flipV="1">
          <a:off x="15481300" y="9746190"/>
          <a:ext cx="838200" cy="2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29172</xdr:rowOff>
    </xdr:from>
    <xdr:to>
      <xdr:col>81</xdr:col>
      <xdr:colOff>50800</xdr:colOff>
      <xdr:row>58</xdr:row>
      <xdr:rowOff>31050</xdr:rowOff>
    </xdr:to>
    <xdr:cxnSp macro="">
      <xdr:nvCxnSpPr>
        <xdr:cNvPr id="588" name="直線コネクタ 587"/>
        <xdr:cNvCxnSpPr/>
      </xdr:nvCxnSpPr>
      <xdr:spPr>
        <a:xfrm flipV="1">
          <a:off x="14592300" y="9973272"/>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170921</xdr:rowOff>
    </xdr:from>
    <xdr:to>
      <xdr:col>76</xdr:col>
      <xdr:colOff>114300</xdr:colOff>
      <xdr:row>58</xdr:row>
      <xdr:rowOff>31050</xdr:rowOff>
    </xdr:to>
    <xdr:cxnSp macro="">
      <xdr:nvCxnSpPr>
        <xdr:cNvPr id="591" name="直線コネクタ 590"/>
        <xdr:cNvCxnSpPr/>
      </xdr:nvCxnSpPr>
      <xdr:spPr>
        <a:xfrm>
          <a:off x="13703300" y="994357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108578</xdr:rowOff>
    </xdr:from>
    <xdr:to>
      <xdr:col>71</xdr:col>
      <xdr:colOff>177800</xdr:colOff>
      <xdr:row>57</xdr:row>
      <xdr:rowOff>170921</xdr:rowOff>
    </xdr:to>
    <xdr:cxnSp macro="">
      <xdr:nvCxnSpPr>
        <xdr:cNvPr id="594" name="直線コネクタ 593"/>
        <xdr:cNvCxnSpPr/>
      </xdr:nvCxnSpPr>
      <xdr:spPr>
        <a:xfrm>
          <a:off x="12814300" y="9195428"/>
          <a:ext cx="889000" cy="7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94190</xdr:rowOff>
    </xdr:from>
    <xdr:to>
      <xdr:col>85</xdr:col>
      <xdr:colOff>177800</xdr:colOff>
      <xdr:row>57</xdr:row>
      <xdr:rowOff>24340</xdr:rowOff>
    </xdr:to>
    <xdr:sp macro="" textlink="">
      <xdr:nvSpPr>
        <xdr:cNvPr id="604" name="楕円 603"/>
        <xdr:cNvSpPr/>
      </xdr:nvSpPr>
      <xdr:spPr>
        <a:xfrm>
          <a:off x="16268700" y="9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72617</xdr:rowOff>
    </xdr:from>
    <xdr:ext cx="534377" cy="259045"/>
    <xdr:sp macro="" textlink="">
      <xdr:nvSpPr>
        <xdr:cNvPr id="605" name="教育費該当値テキスト"/>
        <xdr:cNvSpPr txBox="1"/>
      </xdr:nvSpPr>
      <xdr:spPr>
        <a:xfrm>
          <a:off x="16370300" y="96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149822</xdr:rowOff>
    </xdr:from>
    <xdr:to>
      <xdr:col>81</xdr:col>
      <xdr:colOff>101600</xdr:colOff>
      <xdr:row>58</xdr:row>
      <xdr:rowOff>79972</xdr:rowOff>
    </xdr:to>
    <xdr:sp macro="" textlink="">
      <xdr:nvSpPr>
        <xdr:cNvPr id="606" name="楕円 605"/>
        <xdr:cNvSpPr/>
      </xdr:nvSpPr>
      <xdr:spPr>
        <a:xfrm>
          <a:off x="15430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71099</xdr:rowOff>
    </xdr:from>
    <xdr:ext cx="534377" cy="259045"/>
    <xdr:sp macro="" textlink="">
      <xdr:nvSpPr>
        <xdr:cNvPr id="607" name="テキスト ボックス 606"/>
        <xdr:cNvSpPr txBox="1"/>
      </xdr:nvSpPr>
      <xdr:spPr>
        <a:xfrm>
          <a:off x="15214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151700</xdr:rowOff>
    </xdr:from>
    <xdr:to>
      <xdr:col>76</xdr:col>
      <xdr:colOff>165100</xdr:colOff>
      <xdr:row>58</xdr:row>
      <xdr:rowOff>81850</xdr:rowOff>
    </xdr:to>
    <xdr:sp macro="" textlink="">
      <xdr:nvSpPr>
        <xdr:cNvPr id="608" name="楕円 607"/>
        <xdr:cNvSpPr/>
      </xdr:nvSpPr>
      <xdr:spPr>
        <a:xfrm>
          <a:off x="145415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72977</xdr:rowOff>
    </xdr:from>
    <xdr:ext cx="534377" cy="259045"/>
    <xdr:sp macro="" textlink="">
      <xdr:nvSpPr>
        <xdr:cNvPr id="609" name="テキスト ボックス 608"/>
        <xdr:cNvSpPr txBox="1"/>
      </xdr:nvSpPr>
      <xdr:spPr>
        <a:xfrm>
          <a:off x="14325111" y="1001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120121</xdr:rowOff>
    </xdr:from>
    <xdr:to>
      <xdr:col>72</xdr:col>
      <xdr:colOff>38100</xdr:colOff>
      <xdr:row>58</xdr:row>
      <xdr:rowOff>50271</xdr:rowOff>
    </xdr:to>
    <xdr:sp macro="" textlink="">
      <xdr:nvSpPr>
        <xdr:cNvPr id="610" name="楕円 609"/>
        <xdr:cNvSpPr/>
      </xdr:nvSpPr>
      <xdr:spPr>
        <a:xfrm>
          <a:off x="136525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41398</xdr:rowOff>
    </xdr:from>
    <xdr:ext cx="534377" cy="259045"/>
    <xdr:sp macro="" textlink="">
      <xdr:nvSpPr>
        <xdr:cNvPr id="611" name="テキスト ボックス 610"/>
        <xdr:cNvSpPr txBox="1"/>
      </xdr:nvSpPr>
      <xdr:spPr>
        <a:xfrm>
          <a:off x="13436111" y="99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57778</xdr:rowOff>
    </xdr:from>
    <xdr:to>
      <xdr:col>67</xdr:col>
      <xdr:colOff>101600</xdr:colOff>
      <xdr:row>53</xdr:row>
      <xdr:rowOff>159378</xdr:rowOff>
    </xdr:to>
    <xdr:sp macro="" textlink="">
      <xdr:nvSpPr>
        <xdr:cNvPr id="612" name="楕円 611"/>
        <xdr:cNvSpPr/>
      </xdr:nvSpPr>
      <xdr:spPr>
        <a:xfrm>
          <a:off x="12763500" y="91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4455</xdr:rowOff>
    </xdr:from>
    <xdr:ext cx="534377" cy="259045"/>
    <xdr:sp macro="" textlink="">
      <xdr:nvSpPr>
        <xdr:cNvPr id="613" name="テキスト ボックス 612"/>
        <xdr:cNvSpPr txBox="1"/>
      </xdr:nvSpPr>
      <xdr:spPr>
        <a:xfrm>
          <a:off x="12547111" y="8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94986</xdr:rowOff>
    </xdr:from>
    <xdr:to>
      <xdr:col>85</xdr:col>
      <xdr:colOff>127000</xdr:colOff>
      <xdr:row>78</xdr:row>
      <xdr:rowOff>139700</xdr:rowOff>
    </xdr:to>
    <xdr:cxnSp macro="">
      <xdr:nvCxnSpPr>
        <xdr:cNvPr id="640" name="直線コネクタ 639"/>
        <xdr:cNvCxnSpPr/>
      </xdr:nvCxnSpPr>
      <xdr:spPr>
        <a:xfrm flipV="1">
          <a:off x="15481300" y="13468086"/>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44186</xdr:rowOff>
    </xdr:from>
    <xdr:to>
      <xdr:col>85</xdr:col>
      <xdr:colOff>177800</xdr:colOff>
      <xdr:row>78</xdr:row>
      <xdr:rowOff>145786</xdr:rowOff>
    </xdr:to>
    <xdr:sp macro="" textlink="">
      <xdr:nvSpPr>
        <xdr:cNvPr id="659" name="楕円 658"/>
        <xdr:cNvSpPr/>
      </xdr:nvSpPr>
      <xdr:spPr>
        <a:xfrm>
          <a:off x="162687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132341</xdr:rowOff>
    </xdr:from>
    <xdr:ext cx="378565" cy="259045"/>
    <xdr:sp macro="" textlink="">
      <xdr:nvSpPr>
        <xdr:cNvPr id="660" name="災害復旧費該当値テキスト"/>
        <xdr:cNvSpPr txBox="1"/>
      </xdr:nvSpPr>
      <xdr:spPr>
        <a:xfrm>
          <a:off x="16370300" y="1333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108708</xdr:rowOff>
    </xdr:from>
    <xdr:to>
      <xdr:col>85</xdr:col>
      <xdr:colOff>127000</xdr:colOff>
      <xdr:row>98</xdr:row>
      <xdr:rowOff>138916</xdr:rowOff>
    </xdr:to>
    <xdr:cxnSp macro="">
      <xdr:nvCxnSpPr>
        <xdr:cNvPr id="699" name="直線コネクタ 698"/>
        <xdr:cNvCxnSpPr/>
      </xdr:nvCxnSpPr>
      <xdr:spPr>
        <a:xfrm>
          <a:off x="15481300" y="16910808"/>
          <a:ext cx="8382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108218</xdr:rowOff>
    </xdr:from>
    <xdr:to>
      <xdr:col>81</xdr:col>
      <xdr:colOff>50800</xdr:colOff>
      <xdr:row>98</xdr:row>
      <xdr:rowOff>108708</xdr:rowOff>
    </xdr:to>
    <xdr:cxnSp macro="">
      <xdr:nvCxnSpPr>
        <xdr:cNvPr id="702" name="直線コネクタ 701"/>
        <xdr:cNvCxnSpPr/>
      </xdr:nvCxnSpPr>
      <xdr:spPr>
        <a:xfrm>
          <a:off x="14592300" y="16910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105084</xdr:rowOff>
    </xdr:from>
    <xdr:to>
      <xdr:col>76</xdr:col>
      <xdr:colOff>114300</xdr:colOff>
      <xdr:row>98</xdr:row>
      <xdr:rowOff>108218</xdr:rowOff>
    </xdr:to>
    <xdr:cxnSp macro="">
      <xdr:nvCxnSpPr>
        <xdr:cNvPr id="705" name="直線コネクタ 704"/>
        <xdr:cNvCxnSpPr/>
      </xdr:nvCxnSpPr>
      <xdr:spPr>
        <a:xfrm>
          <a:off x="13703300" y="1690718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102797</xdr:rowOff>
    </xdr:from>
    <xdr:to>
      <xdr:col>71</xdr:col>
      <xdr:colOff>177800</xdr:colOff>
      <xdr:row>98</xdr:row>
      <xdr:rowOff>105084</xdr:rowOff>
    </xdr:to>
    <xdr:cxnSp macro="">
      <xdr:nvCxnSpPr>
        <xdr:cNvPr id="708" name="直線コネクタ 707"/>
        <xdr:cNvCxnSpPr/>
      </xdr:nvCxnSpPr>
      <xdr:spPr>
        <a:xfrm>
          <a:off x="12814300" y="16904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88116</xdr:rowOff>
    </xdr:from>
    <xdr:to>
      <xdr:col>85</xdr:col>
      <xdr:colOff>177800</xdr:colOff>
      <xdr:row>99</xdr:row>
      <xdr:rowOff>18266</xdr:rowOff>
    </xdr:to>
    <xdr:sp macro="" textlink="">
      <xdr:nvSpPr>
        <xdr:cNvPr id="718" name="楕円 717"/>
        <xdr:cNvSpPr/>
      </xdr:nvSpPr>
      <xdr:spPr>
        <a:xfrm>
          <a:off x="16268700" y="168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3043</xdr:rowOff>
    </xdr:from>
    <xdr:ext cx="469744" cy="259045"/>
    <xdr:sp macro="" textlink="">
      <xdr:nvSpPr>
        <xdr:cNvPr id="719" name="公債費該当値テキスト"/>
        <xdr:cNvSpPr txBox="1"/>
      </xdr:nvSpPr>
      <xdr:spPr>
        <a:xfrm>
          <a:off x="16370300" y="1680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57908</xdr:rowOff>
    </xdr:from>
    <xdr:to>
      <xdr:col>81</xdr:col>
      <xdr:colOff>101600</xdr:colOff>
      <xdr:row>98</xdr:row>
      <xdr:rowOff>159508</xdr:rowOff>
    </xdr:to>
    <xdr:sp macro="" textlink="">
      <xdr:nvSpPr>
        <xdr:cNvPr id="720" name="楕円 719"/>
        <xdr:cNvSpPr/>
      </xdr:nvSpPr>
      <xdr:spPr>
        <a:xfrm>
          <a:off x="15430500" y="16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150635</xdr:rowOff>
    </xdr:from>
    <xdr:ext cx="469744" cy="259045"/>
    <xdr:sp macro="" textlink="">
      <xdr:nvSpPr>
        <xdr:cNvPr id="721" name="テキスト ボックス 720"/>
        <xdr:cNvSpPr txBox="1"/>
      </xdr:nvSpPr>
      <xdr:spPr>
        <a:xfrm>
          <a:off x="15246428" y="169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57418</xdr:rowOff>
    </xdr:from>
    <xdr:to>
      <xdr:col>76</xdr:col>
      <xdr:colOff>165100</xdr:colOff>
      <xdr:row>98</xdr:row>
      <xdr:rowOff>159018</xdr:rowOff>
    </xdr:to>
    <xdr:sp macro="" textlink="">
      <xdr:nvSpPr>
        <xdr:cNvPr id="722" name="楕円 721"/>
        <xdr:cNvSpPr/>
      </xdr:nvSpPr>
      <xdr:spPr>
        <a:xfrm>
          <a:off x="14541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150145</xdr:rowOff>
    </xdr:from>
    <xdr:ext cx="469744" cy="259045"/>
    <xdr:sp macro="" textlink="">
      <xdr:nvSpPr>
        <xdr:cNvPr id="723" name="テキスト ボックス 722"/>
        <xdr:cNvSpPr txBox="1"/>
      </xdr:nvSpPr>
      <xdr:spPr>
        <a:xfrm>
          <a:off x="14357428" y="16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54284</xdr:rowOff>
    </xdr:from>
    <xdr:to>
      <xdr:col>72</xdr:col>
      <xdr:colOff>38100</xdr:colOff>
      <xdr:row>98</xdr:row>
      <xdr:rowOff>155884</xdr:rowOff>
    </xdr:to>
    <xdr:sp macro="" textlink="">
      <xdr:nvSpPr>
        <xdr:cNvPr id="724" name="楕円 723"/>
        <xdr:cNvSpPr/>
      </xdr:nvSpPr>
      <xdr:spPr>
        <a:xfrm>
          <a:off x="13652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147011</xdr:rowOff>
    </xdr:from>
    <xdr:ext cx="534377" cy="259045"/>
    <xdr:sp macro="" textlink="">
      <xdr:nvSpPr>
        <xdr:cNvPr id="725" name="テキスト ボックス 724"/>
        <xdr:cNvSpPr txBox="1"/>
      </xdr:nvSpPr>
      <xdr:spPr>
        <a:xfrm>
          <a:off x="13436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51997</xdr:rowOff>
    </xdr:from>
    <xdr:to>
      <xdr:col>67</xdr:col>
      <xdr:colOff>101600</xdr:colOff>
      <xdr:row>98</xdr:row>
      <xdr:rowOff>153597</xdr:rowOff>
    </xdr:to>
    <xdr:sp macro="" textlink="">
      <xdr:nvSpPr>
        <xdr:cNvPr id="726" name="楕円 725"/>
        <xdr:cNvSpPr/>
      </xdr:nvSpPr>
      <xdr:spPr>
        <a:xfrm>
          <a:off x="12763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144724</xdr:rowOff>
    </xdr:from>
    <xdr:ext cx="534377" cy="259045"/>
    <xdr:sp macro="" textlink="">
      <xdr:nvSpPr>
        <xdr:cNvPr id="727" name="テキスト ボックス 726"/>
        <xdr:cNvSpPr txBox="1"/>
      </xdr:nvSpPr>
      <xdr:spPr>
        <a:xfrm>
          <a:off x="12547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66167</xdr:rowOff>
    </xdr:from>
    <xdr:to>
      <xdr:col>116</xdr:col>
      <xdr:colOff>63500</xdr:colOff>
      <xdr:row>39</xdr:row>
      <xdr:rowOff>44450</xdr:rowOff>
    </xdr:to>
    <xdr:cxnSp macro="">
      <xdr:nvCxnSpPr>
        <xdr:cNvPr id="756" name="直線コネクタ 755"/>
        <xdr:cNvCxnSpPr/>
      </xdr:nvCxnSpPr>
      <xdr:spPr>
        <a:xfrm>
          <a:off x="21323300" y="6581267"/>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66167</xdr:rowOff>
    </xdr:from>
    <xdr:to>
      <xdr:col>111</xdr:col>
      <xdr:colOff>177800</xdr:colOff>
      <xdr:row>39</xdr:row>
      <xdr:rowOff>44450</xdr:rowOff>
    </xdr:to>
    <xdr:cxnSp macro="">
      <xdr:nvCxnSpPr>
        <xdr:cNvPr id="759" name="直線コネクタ 758"/>
        <xdr:cNvCxnSpPr/>
      </xdr:nvCxnSpPr>
      <xdr:spPr>
        <a:xfrm flipV="1">
          <a:off x="20434300" y="658126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61" name="テキスト ボックス 760"/>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95504</xdr:rowOff>
    </xdr:from>
    <xdr:to>
      <xdr:col>107</xdr:col>
      <xdr:colOff>50800</xdr:colOff>
      <xdr:row>39</xdr:row>
      <xdr:rowOff>44450</xdr:rowOff>
    </xdr:to>
    <xdr:cxnSp macro="">
      <xdr:nvCxnSpPr>
        <xdr:cNvPr id="762" name="直線コネクタ 761"/>
        <xdr:cNvCxnSpPr/>
      </xdr:nvCxnSpPr>
      <xdr:spPr>
        <a:xfrm>
          <a:off x="19545300" y="6439154"/>
          <a:ext cx="889000" cy="2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95504</xdr:rowOff>
    </xdr:from>
    <xdr:to>
      <xdr:col>102</xdr:col>
      <xdr:colOff>114300</xdr:colOff>
      <xdr:row>39</xdr:row>
      <xdr:rowOff>44450</xdr:rowOff>
    </xdr:to>
    <xdr:cxnSp macro="">
      <xdr:nvCxnSpPr>
        <xdr:cNvPr id="765" name="直線コネクタ 764"/>
        <xdr:cNvCxnSpPr/>
      </xdr:nvCxnSpPr>
      <xdr:spPr>
        <a:xfrm flipV="1">
          <a:off x="18656300" y="6439154"/>
          <a:ext cx="889000" cy="2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7" name="テキスト ボックス 766"/>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15367</xdr:rowOff>
    </xdr:from>
    <xdr:to>
      <xdr:col>112</xdr:col>
      <xdr:colOff>38100</xdr:colOff>
      <xdr:row>38</xdr:row>
      <xdr:rowOff>116967</xdr:rowOff>
    </xdr:to>
    <xdr:sp macro="" textlink="">
      <xdr:nvSpPr>
        <xdr:cNvPr id="777" name="楕円 776"/>
        <xdr:cNvSpPr/>
      </xdr:nvSpPr>
      <xdr:spPr>
        <a:xfrm>
          <a:off x="21272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133494</xdr:rowOff>
    </xdr:from>
    <xdr:ext cx="378565" cy="259045"/>
    <xdr:sp macro="" textlink="">
      <xdr:nvSpPr>
        <xdr:cNvPr id="778" name="テキスト ボックス 777"/>
        <xdr:cNvSpPr txBox="1"/>
      </xdr:nvSpPr>
      <xdr:spPr>
        <a:xfrm>
          <a:off x="21134017" y="630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44704</xdr:rowOff>
    </xdr:from>
    <xdr:to>
      <xdr:col>102</xdr:col>
      <xdr:colOff>165100</xdr:colOff>
      <xdr:row>37</xdr:row>
      <xdr:rowOff>146304</xdr:rowOff>
    </xdr:to>
    <xdr:sp macro="" textlink="">
      <xdr:nvSpPr>
        <xdr:cNvPr id="781" name="楕円 780"/>
        <xdr:cNvSpPr/>
      </xdr:nvSpPr>
      <xdr:spPr>
        <a:xfrm>
          <a:off x="19494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162831</xdr:rowOff>
    </xdr:from>
    <xdr:ext cx="378565" cy="259045"/>
    <xdr:sp macro="" textlink="">
      <xdr:nvSpPr>
        <xdr:cNvPr id="782" name="テキスト ボックス 781"/>
        <xdr:cNvSpPr txBox="1"/>
      </xdr:nvSpPr>
      <xdr:spPr>
        <a:xfrm>
          <a:off x="19356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土木費が住民一人当たり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６８，０８４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円で、昨年度か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ら１４，９０９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国道４１号の６車線化事業にあわせて整備する必要のある路線を整備したこと等によるものである。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教育費については、生涯学習施設である町民会館の屋根工事及び空調、照明工事を行ったため昨年と比較して１３，９０７円の増加となっている。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今後も施設及びインフラの整備、改修、更新については、計画に基づき事業の効果や効率をよく見極めながら、事業費が過大にならないよう留意する。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昨年度と比較して歳入</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増加しているが、それに伴い歳出も増加をしている。補助を受けて行う道路及び施設改修が歳入及び歳出の増加原因と考えられる。この工事の増加が実質収支が昨年と比較して減少した要因となると考え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財政調整基金は、中長期的な見通しのもと、前年度決算剰余金を中心に積み立てるとともに、最低水準の取り崩しに努めている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平成３０年の税収は増加しているが、</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空調工事及び道路改良、町民会館の屋根等の修理などの普通建設費や特別会計への繰出金が増加したことにより、一般会計の黒字率が減少している。</a:t>
          </a:r>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今後も一般会計の黒字に頼らない事業特別会計の健全な運営に努め、継続的な財政の健全化に取り組む。</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gcfs\seisaku\top\&#25919;&#31574;&#25512;&#36914;&#12464;&#12523;&#12540;&#12503;\04&#21508;&#24180;&#24230;\00&#20966;&#29702;&#12501;&#12457;&#12523;&#12480;&#65288;R2&#24180;&#24230;&#65289;\200819&#12304;910&#12294;&#12305;&#24179;&#25104;&#65299;&#65296;&#24180;&#24230;&#36001;&#25919;&#29366;&#27841;&#36039;&#26009;&#38598;&#65288;&#20844;&#20250;&#35336;&#20998;&#65289;&#12398;&#20316;&#25104;&#12395;&#12388;&#12356;&#12390;&#65288;&#29031;&#20250;&#65289;\&#65299;&#26376;&#12398;&#26178;&#12398;&#22238;&#31572;\&#26368;&#32066;&#12304;&#36001;&#25919;&#29366;&#27841;&#36039;&#26009;&#38598;&#12305;_233617_&#22823;&#21475;&#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68981</v>
          </cell>
          <cell r="F3">
            <v>59668</v>
          </cell>
        </row>
        <row r="5">
          <cell r="A5" t="str">
            <v xml:space="preserve"> H27</v>
          </cell>
          <cell r="D5">
            <v>62335</v>
          </cell>
          <cell r="F5">
            <v>56894</v>
          </cell>
        </row>
        <row r="7">
          <cell r="A7" t="str">
            <v xml:space="preserve"> H28</v>
          </cell>
          <cell r="D7">
            <v>50794</v>
          </cell>
          <cell r="F7">
            <v>57122</v>
          </cell>
        </row>
        <row r="9">
          <cell r="A9" t="str">
            <v xml:space="preserve"> H29</v>
          </cell>
          <cell r="D9">
            <v>33598</v>
          </cell>
          <cell r="F9">
            <v>53655</v>
          </cell>
        </row>
        <row r="11">
          <cell r="A11" t="str">
            <v xml:space="preserve"> H30</v>
          </cell>
          <cell r="D11">
            <v>71350</v>
          </cell>
          <cell r="F11">
            <v>53869</v>
          </cell>
        </row>
        <row r="18">
          <cell r="B18" t="str">
            <v>H26</v>
          </cell>
          <cell r="C18" t="str">
            <v>H27</v>
          </cell>
          <cell r="D18" t="str">
            <v>H28</v>
          </cell>
          <cell r="E18" t="str">
            <v>H29</v>
          </cell>
          <cell r="F18" t="str">
            <v>H30</v>
          </cell>
        </row>
        <row r="19">
          <cell r="A19" t="str">
            <v>実質収支額</v>
          </cell>
          <cell r="B19">
            <v>3.6</v>
          </cell>
          <cell r="C19">
            <v>8.1300000000000008</v>
          </cell>
          <cell r="D19">
            <v>3.52</v>
          </cell>
          <cell r="E19">
            <v>4.79</v>
          </cell>
          <cell r="F19">
            <v>3.06</v>
          </cell>
        </row>
        <row r="20">
          <cell r="A20" t="str">
            <v>財政調整基金残高</v>
          </cell>
          <cell r="B20">
            <v>40.299999999999997</v>
          </cell>
          <cell r="C20">
            <v>39.06</v>
          </cell>
          <cell r="D20">
            <v>41.24</v>
          </cell>
          <cell r="E20">
            <v>46.66</v>
          </cell>
          <cell r="F20">
            <v>48.24</v>
          </cell>
        </row>
        <row r="21">
          <cell r="A21" t="str">
            <v>実質単年度収支</v>
          </cell>
          <cell r="B21">
            <v>0.31</v>
          </cell>
          <cell r="C21">
            <v>6.4</v>
          </cell>
          <cell r="D21">
            <v>-0.4</v>
          </cell>
          <cell r="E21">
            <v>2.86</v>
          </cell>
          <cell r="F21">
            <v>-0.64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公共下水道事業特別会計</v>
          </cell>
          <cell r="B29" t="e">
            <v>#N/A</v>
          </cell>
          <cell r="C29">
            <v>0</v>
          </cell>
          <cell r="D29" t="e">
            <v>#N/A</v>
          </cell>
          <cell r="E29">
            <v>0</v>
          </cell>
          <cell r="F29" t="e">
            <v>#N/A</v>
          </cell>
          <cell r="G29">
            <v>0</v>
          </cell>
          <cell r="H29" t="e">
            <v>#N/A</v>
          </cell>
          <cell r="I29">
            <v>0</v>
          </cell>
          <cell r="J29" t="e">
            <v>#N/A</v>
          </cell>
          <cell r="K29">
            <v>0</v>
          </cell>
        </row>
        <row r="30">
          <cell r="A30" t="str">
            <v>社本育英事業特別会計</v>
          </cell>
          <cell r="B30" t="e">
            <v>#N/A</v>
          </cell>
          <cell r="C30">
            <v>0.14000000000000001</v>
          </cell>
          <cell r="D30" t="e">
            <v>#N/A</v>
          </cell>
          <cell r="E30">
            <v>0.12</v>
          </cell>
          <cell r="F30" t="e">
            <v>#N/A</v>
          </cell>
          <cell r="G30">
            <v>0.1</v>
          </cell>
          <cell r="H30" t="e">
            <v>#N/A</v>
          </cell>
          <cell r="I30">
            <v>0</v>
          </cell>
          <cell r="J30" t="e">
            <v>#N/A</v>
          </cell>
          <cell r="K30">
            <v>0</v>
          </cell>
        </row>
        <row r="31">
          <cell r="A31" t="str">
            <v>土地取得特別会計</v>
          </cell>
          <cell r="B31" t="e">
            <v>#N/A</v>
          </cell>
          <cell r="C31">
            <v>0</v>
          </cell>
          <cell r="D31" t="e">
            <v>#N/A</v>
          </cell>
          <cell r="E31">
            <v>0</v>
          </cell>
          <cell r="F31" t="e">
            <v>#N/A</v>
          </cell>
          <cell r="G31">
            <v>0</v>
          </cell>
          <cell r="H31" t="e">
            <v>#N/A</v>
          </cell>
          <cell r="I31">
            <v>0</v>
          </cell>
          <cell r="J31" t="e">
            <v>#N/A</v>
          </cell>
          <cell r="K31">
            <v>0</v>
          </cell>
        </row>
        <row r="32">
          <cell r="A32" t="str">
            <v>国際交流事業特別会計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v>
          </cell>
          <cell r="D33" t="e">
            <v>#N/A</v>
          </cell>
          <cell r="E33">
            <v>0.02</v>
          </cell>
          <cell r="F33" t="e">
            <v>#N/A</v>
          </cell>
          <cell r="G33">
            <v>0.01</v>
          </cell>
          <cell r="H33" t="e">
            <v>#N/A</v>
          </cell>
          <cell r="I33">
            <v>0.04</v>
          </cell>
          <cell r="J33" t="e">
            <v>#N/A</v>
          </cell>
          <cell r="K33">
            <v>0</v>
          </cell>
        </row>
        <row r="34">
          <cell r="A34" t="str">
            <v>介護保険特別会計</v>
          </cell>
          <cell r="B34" t="e">
            <v>#N/A</v>
          </cell>
          <cell r="C34">
            <v>0.33</v>
          </cell>
          <cell r="D34" t="e">
            <v>#N/A</v>
          </cell>
          <cell r="E34">
            <v>0.19</v>
          </cell>
          <cell r="F34" t="e">
            <v>#N/A</v>
          </cell>
          <cell r="G34">
            <v>0.22</v>
          </cell>
          <cell r="H34" t="e">
            <v>#N/A</v>
          </cell>
          <cell r="I34">
            <v>0.4</v>
          </cell>
          <cell r="J34" t="e">
            <v>#N/A</v>
          </cell>
          <cell r="K34">
            <v>0.31</v>
          </cell>
        </row>
        <row r="35">
          <cell r="A35" t="str">
            <v>国民健康保険特別会計</v>
          </cell>
          <cell r="B35" t="e">
            <v>#N/A</v>
          </cell>
          <cell r="C35">
            <v>0.48</v>
          </cell>
          <cell r="D35" t="e">
            <v>#N/A</v>
          </cell>
          <cell r="E35">
            <v>0.11</v>
          </cell>
          <cell r="F35" t="e">
            <v>#N/A</v>
          </cell>
          <cell r="G35">
            <v>0.3</v>
          </cell>
          <cell r="H35" t="e">
            <v>#N/A</v>
          </cell>
          <cell r="I35">
            <v>0.88</v>
          </cell>
          <cell r="J35" t="e">
            <v>#N/A</v>
          </cell>
          <cell r="K35">
            <v>0.56000000000000005</v>
          </cell>
        </row>
        <row r="36">
          <cell r="A36" t="str">
            <v>一般会計</v>
          </cell>
          <cell r="B36" t="e">
            <v>#N/A</v>
          </cell>
          <cell r="C36">
            <v>3.45</v>
          </cell>
          <cell r="D36" t="e">
            <v>#N/A</v>
          </cell>
          <cell r="E36">
            <v>8</v>
          </cell>
          <cell r="F36" t="e">
            <v>#N/A</v>
          </cell>
          <cell r="G36">
            <v>3.4</v>
          </cell>
          <cell r="H36" t="e">
            <v>#N/A</v>
          </cell>
          <cell r="I36">
            <v>4.79</v>
          </cell>
          <cell r="J36" t="e">
            <v>#N/A</v>
          </cell>
          <cell r="K36">
            <v>3.05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512</v>
          </cell>
          <cell r="G42">
            <v>498</v>
          </cell>
          <cell r="J42">
            <v>499</v>
          </cell>
          <cell r="M42">
            <v>493</v>
          </cell>
          <cell r="P42">
            <v>480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45</v>
          </cell>
          <cell r="E45">
            <v>43</v>
          </cell>
          <cell r="H45">
            <v>43</v>
          </cell>
          <cell r="K45">
            <v>42</v>
          </cell>
          <cell r="N45">
            <v>39</v>
          </cell>
        </row>
        <row r="46">
          <cell r="A46" t="str">
            <v>公営企業債の元利償還金に対する繰入金</v>
          </cell>
          <cell r="B46">
            <v>261</v>
          </cell>
          <cell r="E46">
            <v>275</v>
          </cell>
          <cell r="H46">
            <v>282</v>
          </cell>
          <cell r="K46">
            <v>275</v>
          </cell>
          <cell r="N46">
            <v>275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238</v>
          </cell>
          <cell r="E49">
            <v>237</v>
          </cell>
          <cell r="H49">
            <v>236</v>
          </cell>
          <cell r="K49">
            <v>237</v>
          </cell>
          <cell r="N49">
            <v>194</v>
          </cell>
        </row>
        <row r="50">
          <cell r="A50" t="str">
            <v>実質公債費比率の分子</v>
          </cell>
          <cell r="B50" t="e">
            <v>#N/A</v>
          </cell>
          <cell r="C50">
            <v>32</v>
          </cell>
          <cell r="D50" t="e">
            <v>#N/A</v>
          </cell>
          <cell r="E50" t="e">
            <v>#N/A</v>
          </cell>
          <cell r="F50">
            <v>57</v>
          </cell>
          <cell r="G50" t="e">
            <v>#N/A</v>
          </cell>
          <cell r="H50" t="e">
            <v>#N/A</v>
          </cell>
          <cell r="I50">
            <v>62</v>
          </cell>
          <cell r="J50" t="e">
            <v>#N/A</v>
          </cell>
          <cell r="K50" t="e">
            <v>#N/A</v>
          </cell>
          <cell r="L50">
            <v>61</v>
          </cell>
          <cell r="M50" t="e">
            <v>#N/A</v>
          </cell>
          <cell r="N50" t="e">
            <v>#N/A</v>
          </cell>
          <cell r="O50">
            <v>28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5300</v>
          </cell>
          <cell r="G56">
            <v>4899</v>
          </cell>
          <cell r="J56">
            <v>4503</v>
          </cell>
          <cell r="M56">
            <v>4107</v>
          </cell>
          <cell r="P56">
            <v>3723</v>
          </cell>
        </row>
        <row r="57">
          <cell r="A57" t="str">
            <v>充当可能特定歳入</v>
          </cell>
          <cell r="D57" t="str">
            <v>-</v>
          </cell>
          <cell r="G57" t="str">
            <v>-</v>
          </cell>
          <cell r="J57" t="str">
            <v>-</v>
          </cell>
          <cell r="M57" t="str">
            <v>-</v>
          </cell>
          <cell r="P57" t="str">
            <v>-</v>
          </cell>
        </row>
        <row r="58">
          <cell r="A58" t="str">
            <v>充当可能基金</v>
          </cell>
          <cell r="D58">
            <v>3812</v>
          </cell>
          <cell r="G58">
            <v>4245</v>
          </cell>
          <cell r="J58">
            <v>4661</v>
          </cell>
          <cell r="M58">
            <v>4806</v>
          </cell>
          <cell r="P58">
            <v>4462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1492</v>
          </cell>
          <cell r="E62">
            <v>1523</v>
          </cell>
          <cell r="H62">
            <v>1533</v>
          </cell>
          <cell r="K62">
            <v>1580</v>
          </cell>
          <cell r="N62">
            <v>1549</v>
          </cell>
        </row>
        <row r="63">
          <cell r="A63" t="str">
            <v>組合等負担等見込額</v>
          </cell>
          <cell r="B63">
            <v>775</v>
          </cell>
          <cell r="E63">
            <v>206</v>
          </cell>
          <cell r="H63">
            <v>163</v>
          </cell>
          <cell r="K63">
            <v>120</v>
          </cell>
          <cell r="N63">
            <v>100</v>
          </cell>
        </row>
        <row r="64">
          <cell r="A64" t="str">
            <v>公営企業債等繰入見込額</v>
          </cell>
          <cell r="B64">
            <v>3037</v>
          </cell>
          <cell r="E64">
            <v>2933</v>
          </cell>
          <cell r="H64">
            <v>2845</v>
          </cell>
          <cell r="K64">
            <v>2860</v>
          </cell>
          <cell r="N64">
            <v>2696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2749</v>
          </cell>
          <cell r="E66">
            <v>2853</v>
          </cell>
          <cell r="H66">
            <v>2754</v>
          </cell>
          <cell r="K66">
            <v>2648</v>
          </cell>
          <cell r="N66">
            <v>2483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2714</v>
          </cell>
          <cell r="C72">
            <v>2828</v>
          </cell>
          <cell r="D72">
            <v>2897</v>
          </cell>
        </row>
        <row r="73">
          <cell r="A73" t="str">
            <v>減債基金</v>
          </cell>
          <cell r="B73" t="str">
            <v>-</v>
          </cell>
          <cell r="C73" t="str">
            <v>-</v>
          </cell>
          <cell r="D73" t="str">
            <v>-</v>
          </cell>
        </row>
        <row r="74">
          <cell r="A74" t="str">
            <v>その他特定目的基金</v>
          </cell>
          <cell r="B74">
            <v>1512</v>
          </cell>
          <cell r="C74">
            <v>1590</v>
          </cell>
          <cell r="D74">
            <v>1372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19</v>
      </c>
      <c r="C3" s="604"/>
      <c r="D3" s="604"/>
      <c r="E3" s="605"/>
      <c r="F3" s="605"/>
      <c r="G3" s="605"/>
      <c r="H3" s="605"/>
      <c r="I3" s="605"/>
      <c r="J3" s="605"/>
      <c r="K3" s="605"/>
      <c r="L3" s="605" t="s">
        <v>20</v>
      </c>
      <c r="M3" s="605"/>
      <c r="N3" s="605"/>
      <c r="O3" s="605"/>
      <c r="P3" s="605"/>
      <c r="Q3" s="605"/>
      <c r="R3" s="608"/>
      <c r="S3" s="608"/>
      <c r="T3" s="608"/>
      <c r="U3" s="608"/>
      <c r="V3" s="609"/>
      <c r="W3" s="497" t="s">
        <v>21</v>
      </c>
      <c r="X3" s="498"/>
      <c r="Y3" s="498"/>
      <c r="Z3" s="498"/>
      <c r="AA3" s="498"/>
      <c r="AB3" s="604"/>
      <c r="AC3" s="608" t="s">
        <v>22</v>
      </c>
      <c r="AD3" s="498"/>
      <c r="AE3" s="498"/>
      <c r="AF3" s="498"/>
      <c r="AG3" s="498"/>
      <c r="AH3" s="498"/>
      <c r="AI3" s="498"/>
      <c r="AJ3" s="498"/>
      <c r="AK3" s="498"/>
      <c r="AL3" s="570"/>
      <c r="AM3" s="497" t="s">
        <v>23</v>
      </c>
      <c r="AN3" s="498"/>
      <c r="AO3" s="498"/>
      <c r="AP3" s="498"/>
      <c r="AQ3" s="498"/>
      <c r="AR3" s="498"/>
      <c r="AS3" s="498"/>
      <c r="AT3" s="498"/>
      <c r="AU3" s="498"/>
      <c r="AV3" s="498"/>
      <c r="AW3" s="498"/>
      <c r="AX3" s="570"/>
      <c r="AY3" s="562" t="s">
        <v>24</v>
      </c>
      <c r="AZ3" s="563"/>
      <c r="BA3" s="563"/>
      <c r="BB3" s="563"/>
      <c r="BC3" s="563"/>
      <c r="BD3" s="563"/>
      <c r="BE3" s="563"/>
      <c r="BF3" s="563"/>
      <c r="BG3" s="563"/>
      <c r="BH3" s="563"/>
      <c r="BI3" s="563"/>
      <c r="BJ3" s="563"/>
      <c r="BK3" s="563"/>
      <c r="BL3" s="563"/>
      <c r="BM3" s="612"/>
      <c r="BN3" s="497" t="s">
        <v>25</v>
      </c>
      <c r="BO3" s="498"/>
      <c r="BP3" s="498"/>
      <c r="BQ3" s="498"/>
      <c r="BR3" s="498"/>
      <c r="BS3" s="498"/>
      <c r="BT3" s="498"/>
      <c r="BU3" s="570"/>
      <c r="BV3" s="497" t="s">
        <v>26</v>
      </c>
      <c r="BW3" s="498"/>
      <c r="BX3" s="498"/>
      <c r="BY3" s="498"/>
      <c r="BZ3" s="498"/>
      <c r="CA3" s="498"/>
      <c r="CB3" s="498"/>
      <c r="CC3" s="570"/>
      <c r="CD3" s="562" t="s">
        <v>24</v>
      </c>
      <c r="CE3" s="563"/>
      <c r="CF3" s="563"/>
      <c r="CG3" s="563"/>
      <c r="CH3" s="563"/>
      <c r="CI3" s="563"/>
      <c r="CJ3" s="563"/>
      <c r="CK3" s="563"/>
      <c r="CL3" s="563"/>
      <c r="CM3" s="563"/>
      <c r="CN3" s="563"/>
      <c r="CO3" s="563"/>
      <c r="CP3" s="563"/>
      <c r="CQ3" s="563"/>
      <c r="CR3" s="563"/>
      <c r="CS3" s="612"/>
      <c r="CT3" s="497" t="s">
        <v>27</v>
      </c>
      <c r="CU3" s="498"/>
      <c r="CV3" s="498"/>
      <c r="CW3" s="498"/>
      <c r="CX3" s="498"/>
      <c r="CY3" s="498"/>
      <c r="CZ3" s="498"/>
      <c r="DA3" s="570"/>
      <c r="DB3" s="497" t="s">
        <v>28</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29</v>
      </c>
      <c r="AZ4" s="425"/>
      <c r="BA4" s="425"/>
      <c r="BB4" s="425"/>
      <c r="BC4" s="425"/>
      <c r="BD4" s="425"/>
      <c r="BE4" s="425"/>
      <c r="BF4" s="425"/>
      <c r="BG4" s="425"/>
      <c r="BH4" s="425"/>
      <c r="BI4" s="425"/>
      <c r="BJ4" s="425"/>
      <c r="BK4" s="425"/>
      <c r="BL4" s="425"/>
      <c r="BM4" s="426"/>
      <c r="BN4" s="427">
        <v>9138183</v>
      </c>
      <c r="BO4" s="428"/>
      <c r="BP4" s="428"/>
      <c r="BQ4" s="428"/>
      <c r="BR4" s="428"/>
      <c r="BS4" s="428"/>
      <c r="BT4" s="428"/>
      <c r="BU4" s="429"/>
      <c r="BV4" s="427">
        <v>8036744</v>
      </c>
      <c r="BW4" s="428"/>
      <c r="BX4" s="428"/>
      <c r="BY4" s="428"/>
      <c r="BZ4" s="428"/>
      <c r="CA4" s="428"/>
      <c r="CB4" s="428"/>
      <c r="CC4" s="429"/>
      <c r="CD4" s="596" t="s">
        <v>30</v>
      </c>
      <c r="CE4" s="597"/>
      <c r="CF4" s="597"/>
      <c r="CG4" s="597"/>
      <c r="CH4" s="597"/>
      <c r="CI4" s="597"/>
      <c r="CJ4" s="597"/>
      <c r="CK4" s="597"/>
      <c r="CL4" s="597"/>
      <c r="CM4" s="597"/>
      <c r="CN4" s="597"/>
      <c r="CO4" s="597"/>
      <c r="CP4" s="597"/>
      <c r="CQ4" s="597"/>
      <c r="CR4" s="597"/>
      <c r="CS4" s="598"/>
      <c r="CT4" s="599">
        <v>3.1</v>
      </c>
      <c r="CU4" s="600"/>
      <c r="CV4" s="600"/>
      <c r="CW4" s="600"/>
      <c r="CX4" s="600"/>
      <c r="CY4" s="600"/>
      <c r="CZ4" s="600"/>
      <c r="DA4" s="601"/>
      <c r="DB4" s="599">
        <v>4.8</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31</v>
      </c>
      <c r="AN5" s="406"/>
      <c r="AO5" s="406"/>
      <c r="AP5" s="406"/>
      <c r="AQ5" s="406"/>
      <c r="AR5" s="406"/>
      <c r="AS5" s="406"/>
      <c r="AT5" s="407"/>
      <c r="AU5" s="483" t="s">
        <v>32</v>
      </c>
      <c r="AV5" s="484"/>
      <c r="AW5" s="484"/>
      <c r="AX5" s="484"/>
      <c r="AY5" s="412" t="s">
        <v>33</v>
      </c>
      <c r="AZ5" s="413"/>
      <c r="BA5" s="413"/>
      <c r="BB5" s="413"/>
      <c r="BC5" s="413"/>
      <c r="BD5" s="413"/>
      <c r="BE5" s="413"/>
      <c r="BF5" s="413"/>
      <c r="BG5" s="413"/>
      <c r="BH5" s="413"/>
      <c r="BI5" s="413"/>
      <c r="BJ5" s="413"/>
      <c r="BK5" s="413"/>
      <c r="BL5" s="413"/>
      <c r="BM5" s="414"/>
      <c r="BN5" s="432">
        <v>8857492</v>
      </c>
      <c r="BO5" s="433"/>
      <c r="BP5" s="433"/>
      <c r="BQ5" s="433"/>
      <c r="BR5" s="433"/>
      <c r="BS5" s="433"/>
      <c r="BT5" s="433"/>
      <c r="BU5" s="434"/>
      <c r="BV5" s="432">
        <v>7659429</v>
      </c>
      <c r="BW5" s="433"/>
      <c r="BX5" s="433"/>
      <c r="BY5" s="433"/>
      <c r="BZ5" s="433"/>
      <c r="CA5" s="433"/>
      <c r="CB5" s="433"/>
      <c r="CC5" s="434"/>
      <c r="CD5" s="441" t="s">
        <v>34</v>
      </c>
      <c r="CE5" s="442"/>
      <c r="CF5" s="442"/>
      <c r="CG5" s="442"/>
      <c r="CH5" s="442"/>
      <c r="CI5" s="442"/>
      <c r="CJ5" s="442"/>
      <c r="CK5" s="442"/>
      <c r="CL5" s="442"/>
      <c r="CM5" s="442"/>
      <c r="CN5" s="442"/>
      <c r="CO5" s="442"/>
      <c r="CP5" s="442"/>
      <c r="CQ5" s="442"/>
      <c r="CR5" s="442"/>
      <c r="CS5" s="443"/>
      <c r="CT5" s="402">
        <v>77.599999999999994</v>
      </c>
      <c r="CU5" s="403"/>
      <c r="CV5" s="403"/>
      <c r="CW5" s="403"/>
      <c r="CX5" s="403"/>
      <c r="CY5" s="403"/>
      <c r="CZ5" s="403"/>
      <c r="DA5" s="404"/>
      <c r="DB5" s="402">
        <v>79</v>
      </c>
      <c r="DC5" s="403"/>
      <c r="DD5" s="403"/>
      <c r="DE5" s="403"/>
      <c r="DF5" s="403"/>
      <c r="DG5" s="403"/>
      <c r="DH5" s="403"/>
      <c r="DI5" s="404"/>
      <c r="DJ5" s="41"/>
      <c r="DK5" s="41"/>
      <c r="DL5" s="41"/>
      <c r="DM5" s="41"/>
      <c r="DN5" s="41"/>
      <c r="DO5" s="41"/>
    </row>
    <row r="6" spans="1:119" ht="18.75" customHeight="1" x14ac:dyDescent="0.15">
      <c r="A6" s="42"/>
      <c r="B6" s="576" t="s">
        <v>35</v>
      </c>
      <c r="C6" s="448"/>
      <c r="D6" s="448"/>
      <c r="E6" s="577"/>
      <c r="F6" s="577"/>
      <c r="G6" s="577"/>
      <c r="H6" s="577"/>
      <c r="I6" s="577"/>
      <c r="J6" s="577"/>
      <c r="K6" s="577"/>
      <c r="L6" s="577" t="s">
        <v>36</v>
      </c>
      <c r="M6" s="577"/>
      <c r="N6" s="577"/>
      <c r="O6" s="577"/>
      <c r="P6" s="577"/>
      <c r="Q6" s="577"/>
      <c r="R6" s="475"/>
      <c r="S6" s="475"/>
      <c r="T6" s="475"/>
      <c r="U6" s="475"/>
      <c r="V6" s="583"/>
      <c r="W6" s="514" t="s">
        <v>37</v>
      </c>
      <c r="X6" s="447"/>
      <c r="Y6" s="447"/>
      <c r="Z6" s="447"/>
      <c r="AA6" s="447"/>
      <c r="AB6" s="448"/>
      <c r="AC6" s="588" t="s">
        <v>38</v>
      </c>
      <c r="AD6" s="589"/>
      <c r="AE6" s="589"/>
      <c r="AF6" s="589"/>
      <c r="AG6" s="589"/>
      <c r="AH6" s="589"/>
      <c r="AI6" s="589"/>
      <c r="AJ6" s="589"/>
      <c r="AK6" s="589"/>
      <c r="AL6" s="590"/>
      <c r="AM6" s="503" t="s">
        <v>39</v>
      </c>
      <c r="AN6" s="406"/>
      <c r="AO6" s="406"/>
      <c r="AP6" s="406"/>
      <c r="AQ6" s="406"/>
      <c r="AR6" s="406"/>
      <c r="AS6" s="406"/>
      <c r="AT6" s="407"/>
      <c r="AU6" s="483" t="s">
        <v>40</v>
      </c>
      <c r="AV6" s="484"/>
      <c r="AW6" s="484"/>
      <c r="AX6" s="484"/>
      <c r="AY6" s="412" t="s">
        <v>41</v>
      </c>
      <c r="AZ6" s="413"/>
      <c r="BA6" s="413"/>
      <c r="BB6" s="413"/>
      <c r="BC6" s="413"/>
      <c r="BD6" s="413"/>
      <c r="BE6" s="413"/>
      <c r="BF6" s="413"/>
      <c r="BG6" s="413"/>
      <c r="BH6" s="413"/>
      <c r="BI6" s="413"/>
      <c r="BJ6" s="413"/>
      <c r="BK6" s="413"/>
      <c r="BL6" s="413"/>
      <c r="BM6" s="414"/>
      <c r="BN6" s="432">
        <v>280691</v>
      </c>
      <c r="BO6" s="433"/>
      <c r="BP6" s="433"/>
      <c r="BQ6" s="433"/>
      <c r="BR6" s="433"/>
      <c r="BS6" s="433"/>
      <c r="BT6" s="433"/>
      <c r="BU6" s="434"/>
      <c r="BV6" s="432">
        <v>377315</v>
      </c>
      <c r="BW6" s="433"/>
      <c r="BX6" s="433"/>
      <c r="BY6" s="433"/>
      <c r="BZ6" s="433"/>
      <c r="CA6" s="433"/>
      <c r="CB6" s="433"/>
      <c r="CC6" s="434"/>
      <c r="CD6" s="441" t="s">
        <v>42</v>
      </c>
      <c r="CE6" s="442"/>
      <c r="CF6" s="442"/>
      <c r="CG6" s="442"/>
      <c r="CH6" s="442"/>
      <c r="CI6" s="442"/>
      <c r="CJ6" s="442"/>
      <c r="CK6" s="442"/>
      <c r="CL6" s="442"/>
      <c r="CM6" s="442"/>
      <c r="CN6" s="442"/>
      <c r="CO6" s="442"/>
      <c r="CP6" s="442"/>
      <c r="CQ6" s="442"/>
      <c r="CR6" s="442"/>
      <c r="CS6" s="443"/>
      <c r="CT6" s="573">
        <v>77.599999999999994</v>
      </c>
      <c r="CU6" s="574"/>
      <c r="CV6" s="574"/>
      <c r="CW6" s="574"/>
      <c r="CX6" s="574"/>
      <c r="CY6" s="574"/>
      <c r="CZ6" s="574"/>
      <c r="DA6" s="575"/>
      <c r="DB6" s="573">
        <v>79</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43</v>
      </c>
      <c r="AN7" s="406"/>
      <c r="AO7" s="406"/>
      <c r="AP7" s="406"/>
      <c r="AQ7" s="406"/>
      <c r="AR7" s="406"/>
      <c r="AS7" s="406"/>
      <c r="AT7" s="407"/>
      <c r="AU7" s="483" t="s">
        <v>32</v>
      </c>
      <c r="AV7" s="484"/>
      <c r="AW7" s="484"/>
      <c r="AX7" s="484"/>
      <c r="AY7" s="412" t="s">
        <v>44</v>
      </c>
      <c r="AZ7" s="413"/>
      <c r="BA7" s="413"/>
      <c r="BB7" s="413"/>
      <c r="BC7" s="413"/>
      <c r="BD7" s="413"/>
      <c r="BE7" s="413"/>
      <c r="BF7" s="413"/>
      <c r="BG7" s="413"/>
      <c r="BH7" s="413"/>
      <c r="BI7" s="413"/>
      <c r="BJ7" s="413"/>
      <c r="BK7" s="413"/>
      <c r="BL7" s="413"/>
      <c r="BM7" s="414"/>
      <c r="BN7" s="432">
        <v>97161</v>
      </c>
      <c r="BO7" s="433"/>
      <c r="BP7" s="433"/>
      <c r="BQ7" s="433"/>
      <c r="BR7" s="433"/>
      <c r="BS7" s="433"/>
      <c r="BT7" s="433"/>
      <c r="BU7" s="434"/>
      <c r="BV7" s="432">
        <v>86935</v>
      </c>
      <c r="BW7" s="433"/>
      <c r="BX7" s="433"/>
      <c r="BY7" s="433"/>
      <c r="BZ7" s="433"/>
      <c r="CA7" s="433"/>
      <c r="CB7" s="433"/>
      <c r="CC7" s="434"/>
      <c r="CD7" s="441" t="s">
        <v>45</v>
      </c>
      <c r="CE7" s="442"/>
      <c r="CF7" s="442"/>
      <c r="CG7" s="442"/>
      <c r="CH7" s="442"/>
      <c r="CI7" s="442"/>
      <c r="CJ7" s="442"/>
      <c r="CK7" s="442"/>
      <c r="CL7" s="442"/>
      <c r="CM7" s="442"/>
      <c r="CN7" s="442"/>
      <c r="CO7" s="442"/>
      <c r="CP7" s="442"/>
      <c r="CQ7" s="442"/>
      <c r="CR7" s="442"/>
      <c r="CS7" s="443"/>
      <c r="CT7" s="432">
        <v>6004617</v>
      </c>
      <c r="CU7" s="433"/>
      <c r="CV7" s="433"/>
      <c r="CW7" s="433"/>
      <c r="CX7" s="433"/>
      <c r="CY7" s="433"/>
      <c r="CZ7" s="433"/>
      <c r="DA7" s="434"/>
      <c r="DB7" s="432">
        <v>6061424</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46</v>
      </c>
      <c r="AN8" s="406"/>
      <c r="AO8" s="406"/>
      <c r="AP8" s="406"/>
      <c r="AQ8" s="406"/>
      <c r="AR8" s="406"/>
      <c r="AS8" s="406"/>
      <c r="AT8" s="407"/>
      <c r="AU8" s="483" t="s">
        <v>32</v>
      </c>
      <c r="AV8" s="484"/>
      <c r="AW8" s="484"/>
      <c r="AX8" s="484"/>
      <c r="AY8" s="412" t="s">
        <v>47</v>
      </c>
      <c r="AZ8" s="413"/>
      <c r="BA8" s="413"/>
      <c r="BB8" s="413"/>
      <c r="BC8" s="413"/>
      <c r="BD8" s="413"/>
      <c r="BE8" s="413"/>
      <c r="BF8" s="413"/>
      <c r="BG8" s="413"/>
      <c r="BH8" s="413"/>
      <c r="BI8" s="413"/>
      <c r="BJ8" s="413"/>
      <c r="BK8" s="413"/>
      <c r="BL8" s="413"/>
      <c r="BM8" s="414"/>
      <c r="BN8" s="432">
        <v>183530</v>
      </c>
      <c r="BO8" s="433"/>
      <c r="BP8" s="433"/>
      <c r="BQ8" s="433"/>
      <c r="BR8" s="433"/>
      <c r="BS8" s="433"/>
      <c r="BT8" s="433"/>
      <c r="BU8" s="434"/>
      <c r="BV8" s="432">
        <v>290380</v>
      </c>
      <c r="BW8" s="433"/>
      <c r="BX8" s="433"/>
      <c r="BY8" s="433"/>
      <c r="BZ8" s="433"/>
      <c r="CA8" s="433"/>
      <c r="CB8" s="433"/>
      <c r="CC8" s="434"/>
      <c r="CD8" s="441" t="s">
        <v>48</v>
      </c>
      <c r="CE8" s="442"/>
      <c r="CF8" s="442"/>
      <c r="CG8" s="442"/>
      <c r="CH8" s="442"/>
      <c r="CI8" s="442"/>
      <c r="CJ8" s="442"/>
      <c r="CK8" s="442"/>
      <c r="CL8" s="442"/>
      <c r="CM8" s="442"/>
      <c r="CN8" s="442"/>
      <c r="CO8" s="442"/>
      <c r="CP8" s="442"/>
      <c r="CQ8" s="442"/>
      <c r="CR8" s="442"/>
      <c r="CS8" s="443"/>
      <c r="CT8" s="538">
        <v>1.18</v>
      </c>
      <c r="CU8" s="539"/>
      <c r="CV8" s="539"/>
      <c r="CW8" s="539"/>
      <c r="CX8" s="539"/>
      <c r="CY8" s="539"/>
      <c r="CZ8" s="539"/>
      <c r="DA8" s="540"/>
      <c r="DB8" s="538">
        <v>1.22</v>
      </c>
      <c r="DC8" s="539"/>
      <c r="DD8" s="539"/>
      <c r="DE8" s="539"/>
      <c r="DF8" s="539"/>
      <c r="DG8" s="539"/>
      <c r="DH8" s="539"/>
      <c r="DI8" s="540"/>
      <c r="DJ8" s="41"/>
      <c r="DK8" s="41"/>
      <c r="DL8" s="41"/>
      <c r="DM8" s="41"/>
      <c r="DN8" s="41"/>
      <c r="DO8" s="41"/>
    </row>
    <row r="9" spans="1:119" ht="18.75" customHeight="1" thickBot="1" x14ac:dyDescent="0.2">
      <c r="A9" s="42"/>
      <c r="B9" s="562" t="s">
        <v>49</v>
      </c>
      <c r="C9" s="563"/>
      <c r="D9" s="563"/>
      <c r="E9" s="563"/>
      <c r="F9" s="563"/>
      <c r="G9" s="563"/>
      <c r="H9" s="563"/>
      <c r="I9" s="563"/>
      <c r="J9" s="563"/>
      <c r="K9" s="486"/>
      <c r="L9" s="564" t="s">
        <v>50</v>
      </c>
      <c r="M9" s="565"/>
      <c r="N9" s="565"/>
      <c r="O9" s="565"/>
      <c r="P9" s="565"/>
      <c r="Q9" s="566"/>
      <c r="R9" s="567">
        <v>23274</v>
      </c>
      <c r="S9" s="568"/>
      <c r="T9" s="568"/>
      <c r="U9" s="568"/>
      <c r="V9" s="569"/>
      <c r="W9" s="497" t="s">
        <v>51</v>
      </c>
      <c r="X9" s="498"/>
      <c r="Y9" s="498"/>
      <c r="Z9" s="498"/>
      <c r="AA9" s="498"/>
      <c r="AB9" s="498"/>
      <c r="AC9" s="498"/>
      <c r="AD9" s="498"/>
      <c r="AE9" s="498"/>
      <c r="AF9" s="498"/>
      <c r="AG9" s="498"/>
      <c r="AH9" s="498"/>
      <c r="AI9" s="498"/>
      <c r="AJ9" s="498"/>
      <c r="AK9" s="498"/>
      <c r="AL9" s="570"/>
      <c r="AM9" s="503" t="s">
        <v>52</v>
      </c>
      <c r="AN9" s="406"/>
      <c r="AO9" s="406"/>
      <c r="AP9" s="406"/>
      <c r="AQ9" s="406"/>
      <c r="AR9" s="406"/>
      <c r="AS9" s="406"/>
      <c r="AT9" s="407"/>
      <c r="AU9" s="483" t="s">
        <v>40</v>
      </c>
      <c r="AV9" s="484"/>
      <c r="AW9" s="484"/>
      <c r="AX9" s="484"/>
      <c r="AY9" s="412" t="s">
        <v>53</v>
      </c>
      <c r="AZ9" s="413"/>
      <c r="BA9" s="413"/>
      <c r="BB9" s="413"/>
      <c r="BC9" s="413"/>
      <c r="BD9" s="413"/>
      <c r="BE9" s="413"/>
      <c r="BF9" s="413"/>
      <c r="BG9" s="413"/>
      <c r="BH9" s="413"/>
      <c r="BI9" s="413"/>
      <c r="BJ9" s="413"/>
      <c r="BK9" s="413"/>
      <c r="BL9" s="413"/>
      <c r="BM9" s="414"/>
      <c r="BN9" s="432">
        <v>-106850</v>
      </c>
      <c r="BO9" s="433"/>
      <c r="BP9" s="433"/>
      <c r="BQ9" s="433"/>
      <c r="BR9" s="433"/>
      <c r="BS9" s="433"/>
      <c r="BT9" s="433"/>
      <c r="BU9" s="434"/>
      <c r="BV9" s="432">
        <v>58982</v>
      </c>
      <c r="BW9" s="433"/>
      <c r="BX9" s="433"/>
      <c r="BY9" s="433"/>
      <c r="BZ9" s="433"/>
      <c r="CA9" s="433"/>
      <c r="CB9" s="433"/>
      <c r="CC9" s="434"/>
      <c r="CD9" s="441" t="s">
        <v>54</v>
      </c>
      <c r="CE9" s="442"/>
      <c r="CF9" s="442"/>
      <c r="CG9" s="442"/>
      <c r="CH9" s="442"/>
      <c r="CI9" s="442"/>
      <c r="CJ9" s="442"/>
      <c r="CK9" s="442"/>
      <c r="CL9" s="442"/>
      <c r="CM9" s="442"/>
      <c r="CN9" s="442"/>
      <c r="CO9" s="442"/>
      <c r="CP9" s="442"/>
      <c r="CQ9" s="442"/>
      <c r="CR9" s="442"/>
      <c r="CS9" s="443"/>
      <c r="CT9" s="402">
        <v>2.8</v>
      </c>
      <c r="CU9" s="403"/>
      <c r="CV9" s="403"/>
      <c r="CW9" s="403"/>
      <c r="CX9" s="403"/>
      <c r="CY9" s="403"/>
      <c r="CZ9" s="403"/>
      <c r="DA9" s="404"/>
      <c r="DB9" s="402">
        <v>3.7</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55</v>
      </c>
      <c r="M10" s="406"/>
      <c r="N10" s="406"/>
      <c r="O10" s="406"/>
      <c r="P10" s="406"/>
      <c r="Q10" s="407"/>
      <c r="R10" s="408">
        <v>22446</v>
      </c>
      <c r="S10" s="409"/>
      <c r="T10" s="409"/>
      <c r="U10" s="409"/>
      <c r="V10" s="411"/>
      <c r="W10" s="571"/>
      <c r="X10" s="385"/>
      <c r="Y10" s="385"/>
      <c r="Z10" s="385"/>
      <c r="AA10" s="385"/>
      <c r="AB10" s="385"/>
      <c r="AC10" s="385"/>
      <c r="AD10" s="385"/>
      <c r="AE10" s="385"/>
      <c r="AF10" s="385"/>
      <c r="AG10" s="385"/>
      <c r="AH10" s="385"/>
      <c r="AI10" s="385"/>
      <c r="AJ10" s="385"/>
      <c r="AK10" s="385"/>
      <c r="AL10" s="572"/>
      <c r="AM10" s="503" t="s">
        <v>56</v>
      </c>
      <c r="AN10" s="406"/>
      <c r="AO10" s="406"/>
      <c r="AP10" s="406"/>
      <c r="AQ10" s="406"/>
      <c r="AR10" s="406"/>
      <c r="AS10" s="406"/>
      <c r="AT10" s="407"/>
      <c r="AU10" s="483" t="s">
        <v>32</v>
      </c>
      <c r="AV10" s="484"/>
      <c r="AW10" s="484"/>
      <c r="AX10" s="484"/>
      <c r="AY10" s="412" t="s">
        <v>57</v>
      </c>
      <c r="AZ10" s="413"/>
      <c r="BA10" s="413"/>
      <c r="BB10" s="413"/>
      <c r="BC10" s="413"/>
      <c r="BD10" s="413"/>
      <c r="BE10" s="413"/>
      <c r="BF10" s="413"/>
      <c r="BG10" s="413"/>
      <c r="BH10" s="413"/>
      <c r="BI10" s="413"/>
      <c r="BJ10" s="413"/>
      <c r="BK10" s="413"/>
      <c r="BL10" s="413"/>
      <c r="BM10" s="414"/>
      <c r="BN10" s="432">
        <v>146147</v>
      </c>
      <c r="BO10" s="433"/>
      <c r="BP10" s="433"/>
      <c r="BQ10" s="433"/>
      <c r="BR10" s="433"/>
      <c r="BS10" s="433"/>
      <c r="BT10" s="433"/>
      <c r="BU10" s="434"/>
      <c r="BV10" s="432">
        <v>114287</v>
      </c>
      <c r="BW10" s="433"/>
      <c r="BX10" s="433"/>
      <c r="BY10" s="433"/>
      <c r="BZ10" s="433"/>
      <c r="CA10" s="433"/>
      <c r="CB10" s="433"/>
      <c r="CC10" s="434"/>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59</v>
      </c>
      <c r="M11" s="388"/>
      <c r="N11" s="388"/>
      <c r="O11" s="388"/>
      <c r="P11" s="388"/>
      <c r="Q11" s="389"/>
      <c r="R11" s="559" t="s">
        <v>60</v>
      </c>
      <c r="S11" s="560"/>
      <c r="T11" s="560"/>
      <c r="U11" s="560"/>
      <c r="V11" s="561"/>
      <c r="W11" s="571"/>
      <c r="X11" s="385"/>
      <c r="Y11" s="385"/>
      <c r="Z11" s="385"/>
      <c r="AA11" s="385"/>
      <c r="AB11" s="385"/>
      <c r="AC11" s="385"/>
      <c r="AD11" s="385"/>
      <c r="AE11" s="385"/>
      <c r="AF11" s="385"/>
      <c r="AG11" s="385"/>
      <c r="AH11" s="385"/>
      <c r="AI11" s="385"/>
      <c r="AJ11" s="385"/>
      <c r="AK11" s="385"/>
      <c r="AL11" s="572"/>
      <c r="AM11" s="503" t="s">
        <v>61</v>
      </c>
      <c r="AN11" s="406"/>
      <c r="AO11" s="406"/>
      <c r="AP11" s="406"/>
      <c r="AQ11" s="406"/>
      <c r="AR11" s="406"/>
      <c r="AS11" s="406"/>
      <c r="AT11" s="407"/>
      <c r="AU11" s="483" t="s">
        <v>32</v>
      </c>
      <c r="AV11" s="484"/>
      <c r="AW11" s="484"/>
      <c r="AX11" s="484"/>
      <c r="AY11" s="412" t="s">
        <v>62</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63</v>
      </c>
      <c r="CE11" s="442"/>
      <c r="CF11" s="442"/>
      <c r="CG11" s="442"/>
      <c r="CH11" s="442"/>
      <c r="CI11" s="442"/>
      <c r="CJ11" s="442"/>
      <c r="CK11" s="442"/>
      <c r="CL11" s="442"/>
      <c r="CM11" s="442"/>
      <c r="CN11" s="442"/>
      <c r="CO11" s="442"/>
      <c r="CP11" s="442"/>
      <c r="CQ11" s="442"/>
      <c r="CR11" s="442"/>
      <c r="CS11" s="443"/>
      <c r="CT11" s="538" t="s">
        <v>64</v>
      </c>
      <c r="CU11" s="539"/>
      <c r="CV11" s="539"/>
      <c r="CW11" s="539"/>
      <c r="CX11" s="539"/>
      <c r="CY11" s="539"/>
      <c r="CZ11" s="539"/>
      <c r="DA11" s="540"/>
      <c r="DB11" s="538" t="s">
        <v>64</v>
      </c>
      <c r="DC11" s="539"/>
      <c r="DD11" s="539"/>
      <c r="DE11" s="539"/>
      <c r="DF11" s="539"/>
      <c r="DG11" s="539"/>
      <c r="DH11" s="539"/>
      <c r="DI11" s="540"/>
      <c r="DJ11" s="41"/>
      <c r="DK11" s="41"/>
      <c r="DL11" s="41"/>
      <c r="DM11" s="41"/>
      <c r="DN11" s="41"/>
      <c r="DO11" s="41"/>
    </row>
    <row r="12" spans="1:119" ht="18.75" customHeight="1" x14ac:dyDescent="0.15">
      <c r="A12" s="42"/>
      <c r="B12" s="541" t="s">
        <v>65</v>
      </c>
      <c r="C12" s="542"/>
      <c r="D12" s="542"/>
      <c r="E12" s="542"/>
      <c r="F12" s="542"/>
      <c r="G12" s="542"/>
      <c r="H12" s="542"/>
      <c r="I12" s="542"/>
      <c r="J12" s="542"/>
      <c r="K12" s="543"/>
      <c r="L12" s="550" t="s">
        <v>66</v>
      </c>
      <c r="M12" s="551"/>
      <c r="N12" s="551"/>
      <c r="O12" s="551"/>
      <c r="P12" s="551"/>
      <c r="Q12" s="552"/>
      <c r="R12" s="553">
        <v>24120</v>
      </c>
      <c r="S12" s="554"/>
      <c r="T12" s="554"/>
      <c r="U12" s="554"/>
      <c r="V12" s="555"/>
      <c r="W12" s="556" t="s">
        <v>24</v>
      </c>
      <c r="X12" s="484"/>
      <c r="Y12" s="484"/>
      <c r="Z12" s="484"/>
      <c r="AA12" s="484"/>
      <c r="AB12" s="557"/>
      <c r="AC12" s="483" t="s">
        <v>67</v>
      </c>
      <c r="AD12" s="484"/>
      <c r="AE12" s="484"/>
      <c r="AF12" s="484"/>
      <c r="AG12" s="557"/>
      <c r="AH12" s="483" t="s">
        <v>68</v>
      </c>
      <c r="AI12" s="484"/>
      <c r="AJ12" s="484"/>
      <c r="AK12" s="484"/>
      <c r="AL12" s="558"/>
      <c r="AM12" s="503" t="s">
        <v>69</v>
      </c>
      <c r="AN12" s="406"/>
      <c r="AO12" s="406"/>
      <c r="AP12" s="406"/>
      <c r="AQ12" s="406"/>
      <c r="AR12" s="406"/>
      <c r="AS12" s="406"/>
      <c r="AT12" s="407"/>
      <c r="AU12" s="483" t="s">
        <v>32</v>
      </c>
      <c r="AV12" s="484"/>
      <c r="AW12" s="484"/>
      <c r="AX12" s="484"/>
      <c r="AY12" s="412" t="s">
        <v>70</v>
      </c>
      <c r="AZ12" s="413"/>
      <c r="BA12" s="413"/>
      <c r="BB12" s="413"/>
      <c r="BC12" s="413"/>
      <c r="BD12" s="413"/>
      <c r="BE12" s="413"/>
      <c r="BF12" s="413"/>
      <c r="BG12" s="413"/>
      <c r="BH12" s="413"/>
      <c r="BI12" s="413"/>
      <c r="BJ12" s="413"/>
      <c r="BK12" s="413"/>
      <c r="BL12" s="413"/>
      <c r="BM12" s="414"/>
      <c r="BN12" s="432">
        <v>77587</v>
      </c>
      <c r="BO12" s="433"/>
      <c r="BP12" s="433"/>
      <c r="BQ12" s="433"/>
      <c r="BR12" s="433"/>
      <c r="BS12" s="433"/>
      <c r="BT12" s="433"/>
      <c r="BU12" s="434"/>
      <c r="BV12" s="432">
        <v>0</v>
      </c>
      <c r="BW12" s="433"/>
      <c r="BX12" s="433"/>
      <c r="BY12" s="433"/>
      <c r="BZ12" s="433"/>
      <c r="CA12" s="433"/>
      <c r="CB12" s="433"/>
      <c r="CC12" s="434"/>
      <c r="CD12" s="441" t="s">
        <v>71</v>
      </c>
      <c r="CE12" s="442"/>
      <c r="CF12" s="442"/>
      <c r="CG12" s="442"/>
      <c r="CH12" s="442"/>
      <c r="CI12" s="442"/>
      <c r="CJ12" s="442"/>
      <c r="CK12" s="442"/>
      <c r="CL12" s="442"/>
      <c r="CM12" s="442"/>
      <c r="CN12" s="442"/>
      <c r="CO12" s="442"/>
      <c r="CP12" s="442"/>
      <c r="CQ12" s="442"/>
      <c r="CR12" s="442"/>
      <c r="CS12" s="443"/>
      <c r="CT12" s="538" t="s">
        <v>64</v>
      </c>
      <c r="CU12" s="539"/>
      <c r="CV12" s="539"/>
      <c r="CW12" s="539"/>
      <c r="CX12" s="539"/>
      <c r="CY12" s="539"/>
      <c r="CZ12" s="539"/>
      <c r="DA12" s="540"/>
      <c r="DB12" s="538" t="s">
        <v>64</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72</v>
      </c>
      <c r="N13" s="527"/>
      <c r="O13" s="527"/>
      <c r="P13" s="527"/>
      <c r="Q13" s="528"/>
      <c r="R13" s="529">
        <v>23525</v>
      </c>
      <c r="S13" s="530"/>
      <c r="T13" s="530"/>
      <c r="U13" s="530"/>
      <c r="V13" s="531"/>
      <c r="W13" s="514" t="s">
        <v>73</v>
      </c>
      <c r="X13" s="447"/>
      <c r="Y13" s="447"/>
      <c r="Z13" s="447"/>
      <c r="AA13" s="447"/>
      <c r="AB13" s="448"/>
      <c r="AC13" s="408">
        <v>190</v>
      </c>
      <c r="AD13" s="409"/>
      <c r="AE13" s="409"/>
      <c r="AF13" s="409"/>
      <c r="AG13" s="410"/>
      <c r="AH13" s="408">
        <v>212</v>
      </c>
      <c r="AI13" s="409"/>
      <c r="AJ13" s="409"/>
      <c r="AK13" s="409"/>
      <c r="AL13" s="411"/>
      <c r="AM13" s="503" t="s">
        <v>74</v>
      </c>
      <c r="AN13" s="406"/>
      <c r="AO13" s="406"/>
      <c r="AP13" s="406"/>
      <c r="AQ13" s="406"/>
      <c r="AR13" s="406"/>
      <c r="AS13" s="406"/>
      <c r="AT13" s="407"/>
      <c r="AU13" s="483" t="s">
        <v>40</v>
      </c>
      <c r="AV13" s="484"/>
      <c r="AW13" s="484"/>
      <c r="AX13" s="484"/>
      <c r="AY13" s="412" t="s">
        <v>75</v>
      </c>
      <c r="AZ13" s="413"/>
      <c r="BA13" s="413"/>
      <c r="BB13" s="413"/>
      <c r="BC13" s="413"/>
      <c r="BD13" s="413"/>
      <c r="BE13" s="413"/>
      <c r="BF13" s="413"/>
      <c r="BG13" s="413"/>
      <c r="BH13" s="413"/>
      <c r="BI13" s="413"/>
      <c r="BJ13" s="413"/>
      <c r="BK13" s="413"/>
      <c r="BL13" s="413"/>
      <c r="BM13" s="414"/>
      <c r="BN13" s="432">
        <v>-38290</v>
      </c>
      <c r="BO13" s="433"/>
      <c r="BP13" s="433"/>
      <c r="BQ13" s="433"/>
      <c r="BR13" s="433"/>
      <c r="BS13" s="433"/>
      <c r="BT13" s="433"/>
      <c r="BU13" s="434"/>
      <c r="BV13" s="432">
        <v>173269</v>
      </c>
      <c r="BW13" s="433"/>
      <c r="BX13" s="433"/>
      <c r="BY13" s="433"/>
      <c r="BZ13" s="433"/>
      <c r="CA13" s="433"/>
      <c r="CB13" s="433"/>
      <c r="CC13" s="434"/>
      <c r="CD13" s="441" t="s">
        <v>76</v>
      </c>
      <c r="CE13" s="442"/>
      <c r="CF13" s="442"/>
      <c r="CG13" s="442"/>
      <c r="CH13" s="442"/>
      <c r="CI13" s="442"/>
      <c r="CJ13" s="442"/>
      <c r="CK13" s="442"/>
      <c r="CL13" s="442"/>
      <c r="CM13" s="442"/>
      <c r="CN13" s="442"/>
      <c r="CO13" s="442"/>
      <c r="CP13" s="442"/>
      <c r="CQ13" s="442"/>
      <c r="CR13" s="442"/>
      <c r="CS13" s="443"/>
      <c r="CT13" s="402">
        <v>0.8</v>
      </c>
      <c r="CU13" s="403"/>
      <c r="CV13" s="403"/>
      <c r="CW13" s="403"/>
      <c r="CX13" s="403"/>
      <c r="CY13" s="403"/>
      <c r="CZ13" s="403"/>
      <c r="DA13" s="404"/>
      <c r="DB13" s="402">
        <v>1</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77</v>
      </c>
      <c r="M14" s="536"/>
      <c r="N14" s="536"/>
      <c r="O14" s="536"/>
      <c r="P14" s="536"/>
      <c r="Q14" s="537"/>
      <c r="R14" s="529">
        <v>23966</v>
      </c>
      <c r="S14" s="530"/>
      <c r="T14" s="530"/>
      <c r="U14" s="530"/>
      <c r="V14" s="531"/>
      <c r="W14" s="532"/>
      <c r="X14" s="450"/>
      <c r="Y14" s="450"/>
      <c r="Z14" s="450"/>
      <c r="AA14" s="450"/>
      <c r="AB14" s="451"/>
      <c r="AC14" s="522">
        <v>1.7</v>
      </c>
      <c r="AD14" s="523"/>
      <c r="AE14" s="523"/>
      <c r="AF14" s="523"/>
      <c r="AG14" s="524"/>
      <c r="AH14" s="522">
        <v>2</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78</v>
      </c>
      <c r="CE14" s="439"/>
      <c r="CF14" s="439"/>
      <c r="CG14" s="439"/>
      <c r="CH14" s="439"/>
      <c r="CI14" s="439"/>
      <c r="CJ14" s="439"/>
      <c r="CK14" s="439"/>
      <c r="CL14" s="439"/>
      <c r="CM14" s="439"/>
      <c r="CN14" s="439"/>
      <c r="CO14" s="439"/>
      <c r="CP14" s="439"/>
      <c r="CQ14" s="439"/>
      <c r="CR14" s="439"/>
      <c r="CS14" s="440"/>
      <c r="CT14" s="533" t="s">
        <v>64</v>
      </c>
      <c r="CU14" s="534"/>
      <c r="CV14" s="534"/>
      <c r="CW14" s="534"/>
      <c r="CX14" s="534"/>
      <c r="CY14" s="534"/>
      <c r="CZ14" s="534"/>
      <c r="DA14" s="535"/>
      <c r="DB14" s="533" t="s">
        <v>64</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72</v>
      </c>
      <c r="N15" s="527"/>
      <c r="O15" s="527"/>
      <c r="P15" s="527"/>
      <c r="Q15" s="528"/>
      <c r="R15" s="529">
        <v>23428</v>
      </c>
      <c r="S15" s="530"/>
      <c r="T15" s="530"/>
      <c r="U15" s="530"/>
      <c r="V15" s="531"/>
      <c r="W15" s="514" t="s">
        <v>79</v>
      </c>
      <c r="X15" s="447"/>
      <c r="Y15" s="447"/>
      <c r="Z15" s="447"/>
      <c r="AA15" s="447"/>
      <c r="AB15" s="448"/>
      <c r="AC15" s="408">
        <v>4550</v>
      </c>
      <c r="AD15" s="409"/>
      <c r="AE15" s="409"/>
      <c r="AF15" s="409"/>
      <c r="AG15" s="410"/>
      <c r="AH15" s="408">
        <v>4550</v>
      </c>
      <c r="AI15" s="409"/>
      <c r="AJ15" s="409"/>
      <c r="AK15" s="409"/>
      <c r="AL15" s="411"/>
      <c r="AM15" s="503"/>
      <c r="AN15" s="406"/>
      <c r="AO15" s="406"/>
      <c r="AP15" s="406"/>
      <c r="AQ15" s="406"/>
      <c r="AR15" s="406"/>
      <c r="AS15" s="406"/>
      <c r="AT15" s="407"/>
      <c r="AU15" s="483"/>
      <c r="AV15" s="484"/>
      <c r="AW15" s="484"/>
      <c r="AX15" s="484"/>
      <c r="AY15" s="424" t="s">
        <v>80</v>
      </c>
      <c r="AZ15" s="425"/>
      <c r="BA15" s="425"/>
      <c r="BB15" s="425"/>
      <c r="BC15" s="425"/>
      <c r="BD15" s="425"/>
      <c r="BE15" s="425"/>
      <c r="BF15" s="425"/>
      <c r="BG15" s="425"/>
      <c r="BH15" s="425"/>
      <c r="BI15" s="425"/>
      <c r="BJ15" s="425"/>
      <c r="BK15" s="425"/>
      <c r="BL15" s="425"/>
      <c r="BM15" s="426"/>
      <c r="BN15" s="427">
        <v>4630145</v>
      </c>
      <c r="BO15" s="428"/>
      <c r="BP15" s="428"/>
      <c r="BQ15" s="428"/>
      <c r="BR15" s="428"/>
      <c r="BS15" s="428"/>
      <c r="BT15" s="428"/>
      <c r="BU15" s="429"/>
      <c r="BV15" s="427">
        <v>4671449</v>
      </c>
      <c r="BW15" s="428"/>
      <c r="BX15" s="428"/>
      <c r="BY15" s="428"/>
      <c r="BZ15" s="428"/>
      <c r="CA15" s="428"/>
      <c r="CB15" s="428"/>
      <c r="CC15" s="429"/>
      <c r="CD15" s="516" t="s">
        <v>81</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82</v>
      </c>
      <c r="M16" s="520"/>
      <c r="N16" s="520"/>
      <c r="O16" s="520"/>
      <c r="P16" s="520"/>
      <c r="Q16" s="521"/>
      <c r="R16" s="511" t="s">
        <v>83</v>
      </c>
      <c r="S16" s="512"/>
      <c r="T16" s="512"/>
      <c r="U16" s="512"/>
      <c r="V16" s="513"/>
      <c r="W16" s="532"/>
      <c r="X16" s="450"/>
      <c r="Y16" s="450"/>
      <c r="Z16" s="450"/>
      <c r="AA16" s="450"/>
      <c r="AB16" s="451"/>
      <c r="AC16" s="522">
        <v>40.1</v>
      </c>
      <c r="AD16" s="523"/>
      <c r="AE16" s="523"/>
      <c r="AF16" s="523"/>
      <c r="AG16" s="524"/>
      <c r="AH16" s="522">
        <v>42.2</v>
      </c>
      <c r="AI16" s="523"/>
      <c r="AJ16" s="523"/>
      <c r="AK16" s="523"/>
      <c r="AL16" s="525"/>
      <c r="AM16" s="503"/>
      <c r="AN16" s="406"/>
      <c r="AO16" s="406"/>
      <c r="AP16" s="406"/>
      <c r="AQ16" s="406"/>
      <c r="AR16" s="406"/>
      <c r="AS16" s="406"/>
      <c r="AT16" s="407"/>
      <c r="AU16" s="483"/>
      <c r="AV16" s="484"/>
      <c r="AW16" s="484"/>
      <c r="AX16" s="484"/>
      <c r="AY16" s="412" t="s">
        <v>84</v>
      </c>
      <c r="AZ16" s="413"/>
      <c r="BA16" s="413"/>
      <c r="BB16" s="413"/>
      <c r="BC16" s="413"/>
      <c r="BD16" s="413"/>
      <c r="BE16" s="413"/>
      <c r="BF16" s="413"/>
      <c r="BG16" s="413"/>
      <c r="BH16" s="413"/>
      <c r="BI16" s="413"/>
      <c r="BJ16" s="413"/>
      <c r="BK16" s="413"/>
      <c r="BL16" s="413"/>
      <c r="BM16" s="414"/>
      <c r="BN16" s="432">
        <v>4128453</v>
      </c>
      <c r="BO16" s="433"/>
      <c r="BP16" s="433"/>
      <c r="BQ16" s="433"/>
      <c r="BR16" s="433"/>
      <c r="BS16" s="433"/>
      <c r="BT16" s="433"/>
      <c r="BU16" s="434"/>
      <c r="BV16" s="432">
        <v>4058959</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85</v>
      </c>
      <c r="N17" s="509"/>
      <c r="O17" s="509"/>
      <c r="P17" s="509"/>
      <c r="Q17" s="510"/>
      <c r="R17" s="511" t="s">
        <v>86</v>
      </c>
      <c r="S17" s="512"/>
      <c r="T17" s="512"/>
      <c r="U17" s="512"/>
      <c r="V17" s="513"/>
      <c r="W17" s="514" t="s">
        <v>87</v>
      </c>
      <c r="X17" s="447"/>
      <c r="Y17" s="447"/>
      <c r="Z17" s="447"/>
      <c r="AA17" s="447"/>
      <c r="AB17" s="448"/>
      <c r="AC17" s="408">
        <v>6617</v>
      </c>
      <c r="AD17" s="409"/>
      <c r="AE17" s="409"/>
      <c r="AF17" s="409"/>
      <c r="AG17" s="410"/>
      <c r="AH17" s="408">
        <v>6011</v>
      </c>
      <c r="AI17" s="409"/>
      <c r="AJ17" s="409"/>
      <c r="AK17" s="409"/>
      <c r="AL17" s="411"/>
      <c r="AM17" s="503"/>
      <c r="AN17" s="406"/>
      <c r="AO17" s="406"/>
      <c r="AP17" s="406"/>
      <c r="AQ17" s="406"/>
      <c r="AR17" s="406"/>
      <c r="AS17" s="406"/>
      <c r="AT17" s="407"/>
      <c r="AU17" s="483"/>
      <c r="AV17" s="484"/>
      <c r="AW17" s="484"/>
      <c r="AX17" s="484"/>
      <c r="AY17" s="412" t="s">
        <v>88</v>
      </c>
      <c r="AZ17" s="413"/>
      <c r="BA17" s="413"/>
      <c r="BB17" s="413"/>
      <c r="BC17" s="413"/>
      <c r="BD17" s="413"/>
      <c r="BE17" s="413"/>
      <c r="BF17" s="413"/>
      <c r="BG17" s="413"/>
      <c r="BH17" s="413"/>
      <c r="BI17" s="413"/>
      <c r="BJ17" s="413"/>
      <c r="BK17" s="413"/>
      <c r="BL17" s="413"/>
      <c r="BM17" s="414"/>
      <c r="BN17" s="432">
        <v>6004617</v>
      </c>
      <c r="BO17" s="433"/>
      <c r="BP17" s="433"/>
      <c r="BQ17" s="433"/>
      <c r="BR17" s="433"/>
      <c r="BS17" s="433"/>
      <c r="BT17" s="433"/>
      <c r="BU17" s="434"/>
      <c r="BV17" s="432">
        <v>6061424</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89</v>
      </c>
      <c r="C18" s="486"/>
      <c r="D18" s="486"/>
      <c r="E18" s="487"/>
      <c r="F18" s="487"/>
      <c r="G18" s="487"/>
      <c r="H18" s="487"/>
      <c r="I18" s="487"/>
      <c r="J18" s="487"/>
      <c r="K18" s="487"/>
      <c r="L18" s="504">
        <v>13.61</v>
      </c>
      <c r="M18" s="504"/>
      <c r="N18" s="504"/>
      <c r="O18" s="504"/>
      <c r="P18" s="504"/>
      <c r="Q18" s="504"/>
      <c r="R18" s="505"/>
      <c r="S18" s="505"/>
      <c r="T18" s="505"/>
      <c r="U18" s="505"/>
      <c r="V18" s="506"/>
      <c r="W18" s="499"/>
      <c r="X18" s="500"/>
      <c r="Y18" s="500"/>
      <c r="Z18" s="500"/>
      <c r="AA18" s="500"/>
      <c r="AB18" s="515"/>
      <c r="AC18" s="396">
        <v>58.3</v>
      </c>
      <c r="AD18" s="397"/>
      <c r="AE18" s="397"/>
      <c r="AF18" s="397"/>
      <c r="AG18" s="507"/>
      <c r="AH18" s="396">
        <v>55.8</v>
      </c>
      <c r="AI18" s="397"/>
      <c r="AJ18" s="397"/>
      <c r="AK18" s="397"/>
      <c r="AL18" s="398"/>
      <c r="AM18" s="503"/>
      <c r="AN18" s="406"/>
      <c r="AO18" s="406"/>
      <c r="AP18" s="406"/>
      <c r="AQ18" s="406"/>
      <c r="AR18" s="406"/>
      <c r="AS18" s="406"/>
      <c r="AT18" s="407"/>
      <c r="AU18" s="483"/>
      <c r="AV18" s="484"/>
      <c r="AW18" s="484"/>
      <c r="AX18" s="484"/>
      <c r="AY18" s="412" t="s">
        <v>90</v>
      </c>
      <c r="AZ18" s="413"/>
      <c r="BA18" s="413"/>
      <c r="BB18" s="413"/>
      <c r="BC18" s="413"/>
      <c r="BD18" s="413"/>
      <c r="BE18" s="413"/>
      <c r="BF18" s="413"/>
      <c r="BG18" s="413"/>
      <c r="BH18" s="413"/>
      <c r="BI18" s="413"/>
      <c r="BJ18" s="413"/>
      <c r="BK18" s="413"/>
      <c r="BL18" s="413"/>
      <c r="BM18" s="414"/>
      <c r="BN18" s="432">
        <v>4986452</v>
      </c>
      <c r="BO18" s="433"/>
      <c r="BP18" s="433"/>
      <c r="BQ18" s="433"/>
      <c r="BR18" s="433"/>
      <c r="BS18" s="433"/>
      <c r="BT18" s="433"/>
      <c r="BU18" s="434"/>
      <c r="BV18" s="432">
        <v>4811567</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91</v>
      </c>
      <c r="C19" s="486"/>
      <c r="D19" s="486"/>
      <c r="E19" s="487"/>
      <c r="F19" s="487"/>
      <c r="G19" s="487"/>
      <c r="H19" s="487"/>
      <c r="I19" s="487"/>
      <c r="J19" s="487"/>
      <c r="K19" s="487"/>
      <c r="L19" s="488">
        <v>1710</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92</v>
      </c>
      <c r="AZ19" s="413"/>
      <c r="BA19" s="413"/>
      <c r="BB19" s="413"/>
      <c r="BC19" s="413"/>
      <c r="BD19" s="413"/>
      <c r="BE19" s="413"/>
      <c r="BF19" s="413"/>
      <c r="BG19" s="413"/>
      <c r="BH19" s="413"/>
      <c r="BI19" s="413"/>
      <c r="BJ19" s="413"/>
      <c r="BK19" s="413"/>
      <c r="BL19" s="413"/>
      <c r="BM19" s="414"/>
      <c r="BN19" s="432">
        <v>6890772</v>
      </c>
      <c r="BO19" s="433"/>
      <c r="BP19" s="433"/>
      <c r="BQ19" s="433"/>
      <c r="BR19" s="433"/>
      <c r="BS19" s="433"/>
      <c r="BT19" s="433"/>
      <c r="BU19" s="434"/>
      <c r="BV19" s="432">
        <v>6399234</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93</v>
      </c>
      <c r="C20" s="486"/>
      <c r="D20" s="486"/>
      <c r="E20" s="487"/>
      <c r="F20" s="487"/>
      <c r="G20" s="487"/>
      <c r="H20" s="487"/>
      <c r="I20" s="487"/>
      <c r="J20" s="487"/>
      <c r="K20" s="487"/>
      <c r="L20" s="488">
        <v>8316</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94</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95</v>
      </c>
      <c r="C22" s="467"/>
      <c r="D22" s="468"/>
      <c r="E22" s="475" t="s">
        <v>24</v>
      </c>
      <c r="F22" s="447"/>
      <c r="G22" s="447"/>
      <c r="H22" s="447"/>
      <c r="I22" s="447"/>
      <c r="J22" s="447"/>
      <c r="K22" s="448"/>
      <c r="L22" s="475" t="s">
        <v>96</v>
      </c>
      <c r="M22" s="447"/>
      <c r="N22" s="447"/>
      <c r="O22" s="447"/>
      <c r="P22" s="448"/>
      <c r="Q22" s="457" t="s">
        <v>97</v>
      </c>
      <c r="R22" s="458"/>
      <c r="S22" s="458"/>
      <c r="T22" s="458"/>
      <c r="U22" s="458"/>
      <c r="V22" s="476"/>
      <c r="W22" s="478" t="s">
        <v>98</v>
      </c>
      <c r="X22" s="467"/>
      <c r="Y22" s="468"/>
      <c r="Z22" s="475" t="s">
        <v>24</v>
      </c>
      <c r="AA22" s="447"/>
      <c r="AB22" s="447"/>
      <c r="AC22" s="447"/>
      <c r="AD22" s="447"/>
      <c r="AE22" s="447"/>
      <c r="AF22" s="447"/>
      <c r="AG22" s="448"/>
      <c r="AH22" s="446" t="s">
        <v>99</v>
      </c>
      <c r="AI22" s="447"/>
      <c r="AJ22" s="447"/>
      <c r="AK22" s="447"/>
      <c r="AL22" s="448"/>
      <c r="AM22" s="446" t="s">
        <v>100</v>
      </c>
      <c r="AN22" s="452"/>
      <c r="AO22" s="452"/>
      <c r="AP22" s="452"/>
      <c r="AQ22" s="452"/>
      <c r="AR22" s="453"/>
      <c r="AS22" s="457" t="s">
        <v>97</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101</v>
      </c>
      <c r="AZ23" s="425"/>
      <c r="BA23" s="425"/>
      <c r="BB23" s="425"/>
      <c r="BC23" s="425"/>
      <c r="BD23" s="425"/>
      <c r="BE23" s="425"/>
      <c r="BF23" s="425"/>
      <c r="BG23" s="425"/>
      <c r="BH23" s="425"/>
      <c r="BI23" s="425"/>
      <c r="BJ23" s="425"/>
      <c r="BK23" s="425"/>
      <c r="BL23" s="425"/>
      <c r="BM23" s="426"/>
      <c r="BN23" s="432">
        <v>2482869</v>
      </c>
      <c r="BO23" s="433"/>
      <c r="BP23" s="433"/>
      <c r="BQ23" s="433"/>
      <c r="BR23" s="433"/>
      <c r="BS23" s="433"/>
      <c r="BT23" s="433"/>
      <c r="BU23" s="434"/>
      <c r="BV23" s="432">
        <v>2647732</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102</v>
      </c>
      <c r="F24" s="406"/>
      <c r="G24" s="406"/>
      <c r="H24" s="406"/>
      <c r="I24" s="406"/>
      <c r="J24" s="406"/>
      <c r="K24" s="407"/>
      <c r="L24" s="408">
        <v>1</v>
      </c>
      <c r="M24" s="409"/>
      <c r="N24" s="409"/>
      <c r="O24" s="409"/>
      <c r="P24" s="410"/>
      <c r="Q24" s="408">
        <v>8850</v>
      </c>
      <c r="R24" s="409"/>
      <c r="S24" s="409"/>
      <c r="T24" s="409"/>
      <c r="U24" s="409"/>
      <c r="V24" s="410"/>
      <c r="W24" s="479"/>
      <c r="X24" s="470"/>
      <c r="Y24" s="471"/>
      <c r="Z24" s="405" t="s">
        <v>103</v>
      </c>
      <c r="AA24" s="406"/>
      <c r="AB24" s="406"/>
      <c r="AC24" s="406"/>
      <c r="AD24" s="406"/>
      <c r="AE24" s="406"/>
      <c r="AF24" s="406"/>
      <c r="AG24" s="407"/>
      <c r="AH24" s="408">
        <v>169</v>
      </c>
      <c r="AI24" s="409"/>
      <c r="AJ24" s="409"/>
      <c r="AK24" s="409"/>
      <c r="AL24" s="410"/>
      <c r="AM24" s="408">
        <v>515788</v>
      </c>
      <c r="AN24" s="409"/>
      <c r="AO24" s="409"/>
      <c r="AP24" s="409"/>
      <c r="AQ24" s="409"/>
      <c r="AR24" s="410"/>
      <c r="AS24" s="408">
        <v>3052</v>
      </c>
      <c r="AT24" s="409"/>
      <c r="AU24" s="409"/>
      <c r="AV24" s="409"/>
      <c r="AW24" s="409"/>
      <c r="AX24" s="411"/>
      <c r="AY24" s="399" t="s">
        <v>104</v>
      </c>
      <c r="AZ24" s="400"/>
      <c r="BA24" s="400"/>
      <c r="BB24" s="400"/>
      <c r="BC24" s="400"/>
      <c r="BD24" s="400"/>
      <c r="BE24" s="400"/>
      <c r="BF24" s="400"/>
      <c r="BG24" s="400"/>
      <c r="BH24" s="400"/>
      <c r="BI24" s="400"/>
      <c r="BJ24" s="400"/>
      <c r="BK24" s="400"/>
      <c r="BL24" s="400"/>
      <c r="BM24" s="401"/>
      <c r="BN24" s="432">
        <v>2482869</v>
      </c>
      <c r="BO24" s="433"/>
      <c r="BP24" s="433"/>
      <c r="BQ24" s="433"/>
      <c r="BR24" s="433"/>
      <c r="BS24" s="433"/>
      <c r="BT24" s="433"/>
      <c r="BU24" s="434"/>
      <c r="BV24" s="432">
        <v>2647732</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105</v>
      </c>
      <c r="F25" s="406"/>
      <c r="G25" s="406"/>
      <c r="H25" s="406"/>
      <c r="I25" s="406"/>
      <c r="J25" s="406"/>
      <c r="K25" s="407"/>
      <c r="L25" s="408">
        <v>1</v>
      </c>
      <c r="M25" s="409"/>
      <c r="N25" s="409"/>
      <c r="O25" s="409"/>
      <c r="P25" s="410"/>
      <c r="Q25" s="408">
        <v>7080</v>
      </c>
      <c r="R25" s="409"/>
      <c r="S25" s="409"/>
      <c r="T25" s="409"/>
      <c r="U25" s="409"/>
      <c r="V25" s="410"/>
      <c r="W25" s="479"/>
      <c r="X25" s="470"/>
      <c r="Y25" s="471"/>
      <c r="Z25" s="405" t="s">
        <v>106</v>
      </c>
      <c r="AA25" s="406"/>
      <c r="AB25" s="406"/>
      <c r="AC25" s="406"/>
      <c r="AD25" s="406"/>
      <c r="AE25" s="406"/>
      <c r="AF25" s="406"/>
      <c r="AG25" s="407"/>
      <c r="AH25" s="408" t="s">
        <v>64</v>
      </c>
      <c r="AI25" s="409"/>
      <c r="AJ25" s="409"/>
      <c r="AK25" s="409"/>
      <c r="AL25" s="410"/>
      <c r="AM25" s="408" t="s">
        <v>64</v>
      </c>
      <c r="AN25" s="409"/>
      <c r="AO25" s="409"/>
      <c r="AP25" s="409"/>
      <c r="AQ25" s="409"/>
      <c r="AR25" s="410"/>
      <c r="AS25" s="408" t="s">
        <v>64</v>
      </c>
      <c r="AT25" s="409"/>
      <c r="AU25" s="409"/>
      <c r="AV25" s="409"/>
      <c r="AW25" s="409"/>
      <c r="AX25" s="411"/>
      <c r="AY25" s="424" t="s">
        <v>107</v>
      </c>
      <c r="AZ25" s="425"/>
      <c r="BA25" s="425"/>
      <c r="BB25" s="425"/>
      <c r="BC25" s="425"/>
      <c r="BD25" s="425"/>
      <c r="BE25" s="425"/>
      <c r="BF25" s="425"/>
      <c r="BG25" s="425"/>
      <c r="BH25" s="425"/>
      <c r="BI25" s="425"/>
      <c r="BJ25" s="425"/>
      <c r="BK25" s="425"/>
      <c r="BL25" s="425"/>
      <c r="BM25" s="426"/>
      <c r="BN25" s="427">
        <v>43158</v>
      </c>
      <c r="BO25" s="428"/>
      <c r="BP25" s="428"/>
      <c r="BQ25" s="428"/>
      <c r="BR25" s="428"/>
      <c r="BS25" s="428"/>
      <c r="BT25" s="428"/>
      <c r="BU25" s="429"/>
      <c r="BV25" s="427">
        <v>48281</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108</v>
      </c>
      <c r="F26" s="406"/>
      <c r="G26" s="406"/>
      <c r="H26" s="406"/>
      <c r="I26" s="406"/>
      <c r="J26" s="406"/>
      <c r="K26" s="407"/>
      <c r="L26" s="408">
        <v>1</v>
      </c>
      <c r="M26" s="409"/>
      <c r="N26" s="409"/>
      <c r="O26" s="409"/>
      <c r="P26" s="410"/>
      <c r="Q26" s="408">
        <v>6630</v>
      </c>
      <c r="R26" s="409"/>
      <c r="S26" s="409"/>
      <c r="T26" s="409"/>
      <c r="U26" s="409"/>
      <c r="V26" s="410"/>
      <c r="W26" s="479"/>
      <c r="X26" s="470"/>
      <c r="Y26" s="471"/>
      <c r="Z26" s="405" t="s">
        <v>109</v>
      </c>
      <c r="AA26" s="444"/>
      <c r="AB26" s="444"/>
      <c r="AC26" s="444"/>
      <c r="AD26" s="444"/>
      <c r="AE26" s="444"/>
      <c r="AF26" s="444"/>
      <c r="AG26" s="445"/>
      <c r="AH26" s="408">
        <v>3</v>
      </c>
      <c r="AI26" s="409"/>
      <c r="AJ26" s="409"/>
      <c r="AK26" s="409"/>
      <c r="AL26" s="410"/>
      <c r="AM26" s="408">
        <v>7197</v>
      </c>
      <c r="AN26" s="409"/>
      <c r="AO26" s="409"/>
      <c r="AP26" s="409"/>
      <c r="AQ26" s="409"/>
      <c r="AR26" s="410"/>
      <c r="AS26" s="408">
        <v>2399</v>
      </c>
      <c r="AT26" s="409"/>
      <c r="AU26" s="409"/>
      <c r="AV26" s="409"/>
      <c r="AW26" s="409"/>
      <c r="AX26" s="411"/>
      <c r="AY26" s="441" t="s">
        <v>110</v>
      </c>
      <c r="AZ26" s="442"/>
      <c r="BA26" s="442"/>
      <c r="BB26" s="442"/>
      <c r="BC26" s="442"/>
      <c r="BD26" s="442"/>
      <c r="BE26" s="442"/>
      <c r="BF26" s="442"/>
      <c r="BG26" s="442"/>
      <c r="BH26" s="442"/>
      <c r="BI26" s="442"/>
      <c r="BJ26" s="442"/>
      <c r="BK26" s="442"/>
      <c r="BL26" s="442"/>
      <c r="BM26" s="443"/>
      <c r="BN26" s="432" t="s">
        <v>64</v>
      </c>
      <c r="BO26" s="433"/>
      <c r="BP26" s="433"/>
      <c r="BQ26" s="433"/>
      <c r="BR26" s="433"/>
      <c r="BS26" s="433"/>
      <c r="BT26" s="433"/>
      <c r="BU26" s="434"/>
      <c r="BV26" s="432" t="s">
        <v>64</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111</v>
      </c>
      <c r="F27" s="406"/>
      <c r="G27" s="406"/>
      <c r="H27" s="406"/>
      <c r="I27" s="406"/>
      <c r="J27" s="406"/>
      <c r="K27" s="407"/>
      <c r="L27" s="408">
        <v>1</v>
      </c>
      <c r="M27" s="409"/>
      <c r="N27" s="409"/>
      <c r="O27" s="409"/>
      <c r="P27" s="410"/>
      <c r="Q27" s="408">
        <v>3890</v>
      </c>
      <c r="R27" s="409"/>
      <c r="S27" s="409"/>
      <c r="T27" s="409"/>
      <c r="U27" s="409"/>
      <c r="V27" s="410"/>
      <c r="W27" s="479"/>
      <c r="X27" s="470"/>
      <c r="Y27" s="471"/>
      <c r="Z27" s="405" t="s">
        <v>112</v>
      </c>
      <c r="AA27" s="406"/>
      <c r="AB27" s="406"/>
      <c r="AC27" s="406"/>
      <c r="AD27" s="406"/>
      <c r="AE27" s="406"/>
      <c r="AF27" s="406"/>
      <c r="AG27" s="407"/>
      <c r="AH27" s="408">
        <v>2</v>
      </c>
      <c r="AI27" s="409"/>
      <c r="AJ27" s="409"/>
      <c r="AK27" s="409"/>
      <c r="AL27" s="410"/>
      <c r="AM27" s="408" t="s">
        <v>113</v>
      </c>
      <c r="AN27" s="409"/>
      <c r="AO27" s="409"/>
      <c r="AP27" s="409"/>
      <c r="AQ27" s="409"/>
      <c r="AR27" s="410"/>
      <c r="AS27" s="408" t="s">
        <v>113</v>
      </c>
      <c r="AT27" s="409"/>
      <c r="AU27" s="409"/>
      <c r="AV27" s="409"/>
      <c r="AW27" s="409"/>
      <c r="AX27" s="411"/>
      <c r="AY27" s="438" t="s">
        <v>114</v>
      </c>
      <c r="AZ27" s="439"/>
      <c r="BA27" s="439"/>
      <c r="BB27" s="439"/>
      <c r="BC27" s="439"/>
      <c r="BD27" s="439"/>
      <c r="BE27" s="439"/>
      <c r="BF27" s="439"/>
      <c r="BG27" s="439"/>
      <c r="BH27" s="439"/>
      <c r="BI27" s="439"/>
      <c r="BJ27" s="439"/>
      <c r="BK27" s="439"/>
      <c r="BL27" s="439"/>
      <c r="BM27" s="440"/>
      <c r="BN27" s="435">
        <v>190624</v>
      </c>
      <c r="BO27" s="436"/>
      <c r="BP27" s="436"/>
      <c r="BQ27" s="436"/>
      <c r="BR27" s="436"/>
      <c r="BS27" s="436"/>
      <c r="BT27" s="436"/>
      <c r="BU27" s="437"/>
      <c r="BV27" s="435">
        <v>190383</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115</v>
      </c>
      <c r="F28" s="406"/>
      <c r="G28" s="406"/>
      <c r="H28" s="406"/>
      <c r="I28" s="406"/>
      <c r="J28" s="406"/>
      <c r="K28" s="407"/>
      <c r="L28" s="408">
        <v>1</v>
      </c>
      <c r="M28" s="409"/>
      <c r="N28" s="409"/>
      <c r="O28" s="409"/>
      <c r="P28" s="410"/>
      <c r="Q28" s="408">
        <v>3210</v>
      </c>
      <c r="R28" s="409"/>
      <c r="S28" s="409"/>
      <c r="T28" s="409"/>
      <c r="U28" s="409"/>
      <c r="V28" s="410"/>
      <c r="W28" s="479"/>
      <c r="X28" s="470"/>
      <c r="Y28" s="471"/>
      <c r="Z28" s="405" t="s">
        <v>116</v>
      </c>
      <c r="AA28" s="406"/>
      <c r="AB28" s="406"/>
      <c r="AC28" s="406"/>
      <c r="AD28" s="406"/>
      <c r="AE28" s="406"/>
      <c r="AF28" s="406"/>
      <c r="AG28" s="407"/>
      <c r="AH28" s="408" t="s">
        <v>64</v>
      </c>
      <c r="AI28" s="409"/>
      <c r="AJ28" s="409"/>
      <c r="AK28" s="409"/>
      <c r="AL28" s="410"/>
      <c r="AM28" s="408" t="s">
        <v>64</v>
      </c>
      <c r="AN28" s="409"/>
      <c r="AO28" s="409"/>
      <c r="AP28" s="409"/>
      <c r="AQ28" s="409"/>
      <c r="AR28" s="410"/>
      <c r="AS28" s="408" t="s">
        <v>64</v>
      </c>
      <c r="AT28" s="409"/>
      <c r="AU28" s="409"/>
      <c r="AV28" s="409"/>
      <c r="AW28" s="409"/>
      <c r="AX28" s="411"/>
      <c r="AY28" s="415" t="s">
        <v>117</v>
      </c>
      <c r="AZ28" s="416"/>
      <c r="BA28" s="416"/>
      <c r="BB28" s="417"/>
      <c r="BC28" s="424" t="s">
        <v>118</v>
      </c>
      <c r="BD28" s="425"/>
      <c r="BE28" s="425"/>
      <c r="BF28" s="425"/>
      <c r="BG28" s="425"/>
      <c r="BH28" s="425"/>
      <c r="BI28" s="425"/>
      <c r="BJ28" s="425"/>
      <c r="BK28" s="425"/>
      <c r="BL28" s="425"/>
      <c r="BM28" s="426"/>
      <c r="BN28" s="427">
        <v>2896706</v>
      </c>
      <c r="BO28" s="428"/>
      <c r="BP28" s="428"/>
      <c r="BQ28" s="428"/>
      <c r="BR28" s="428"/>
      <c r="BS28" s="428"/>
      <c r="BT28" s="428"/>
      <c r="BU28" s="429"/>
      <c r="BV28" s="427">
        <v>2828146</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119</v>
      </c>
      <c r="F29" s="406"/>
      <c r="G29" s="406"/>
      <c r="H29" s="406"/>
      <c r="I29" s="406"/>
      <c r="J29" s="406"/>
      <c r="K29" s="407"/>
      <c r="L29" s="408">
        <v>15</v>
      </c>
      <c r="M29" s="409"/>
      <c r="N29" s="409"/>
      <c r="O29" s="409"/>
      <c r="P29" s="410"/>
      <c r="Q29" s="408">
        <v>2920</v>
      </c>
      <c r="R29" s="409"/>
      <c r="S29" s="409"/>
      <c r="T29" s="409"/>
      <c r="U29" s="409"/>
      <c r="V29" s="410"/>
      <c r="W29" s="480"/>
      <c r="X29" s="481"/>
      <c r="Y29" s="482"/>
      <c r="Z29" s="405" t="s">
        <v>120</v>
      </c>
      <c r="AA29" s="406"/>
      <c r="AB29" s="406"/>
      <c r="AC29" s="406"/>
      <c r="AD29" s="406"/>
      <c r="AE29" s="406"/>
      <c r="AF29" s="406"/>
      <c r="AG29" s="407"/>
      <c r="AH29" s="408">
        <v>171</v>
      </c>
      <c r="AI29" s="409"/>
      <c r="AJ29" s="409"/>
      <c r="AK29" s="409"/>
      <c r="AL29" s="410"/>
      <c r="AM29" s="408">
        <v>522582</v>
      </c>
      <c r="AN29" s="409"/>
      <c r="AO29" s="409"/>
      <c r="AP29" s="409"/>
      <c r="AQ29" s="409"/>
      <c r="AR29" s="410"/>
      <c r="AS29" s="408">
        <v>3056</v>
      </c>
      <c r="AT29" s="409"/>
      <c r="AU29" s="409"/>
      <c r="AV29" s="409"/>
      <c r="AW29" s="409"/>
      <c r="AX29" s="411"/>
      <c r="AY29" s="418"/>
      <c r="AZ29" s="419"/>
      <c r="BA29" s="419"/>
      <c r="BB29" s="420"/>
      <c r="BC29" s="412" t="s">
        <v>121</v>
      </c>
      <c r="BD29" s="413"/>
      <c r="BE29" s="413"/>
      <c r="BF29" s="413"/>
      <c r="BG29" s="413"/>
      <c r="BH29" s="413"/>
      <c r="BI29" s="413"/>
      <c r="BJ29" s="413"/>
      <c r="BK29" s="413"/>
      <c r="BL29" s="413"/>
      <c r="BM29" s="414"/>
      <c r="BN29" s="432" t="s">
        <v>64</v>
      </c>
      <c r="BO29" s="433"/>
      <c r="BP29" s="433"/>
      <c r="BQ29" s="433"/>
      <c r="BR29" s="433"/>
      <c r="BS29" s="433"/>
      <c r="BT29" s="433"/>
      <c r="BU29" s="434"/>
      <c r="BV29" s="432" t="s">
        <v>64</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122</v>
      </c>
      <c r="X30" s="394"/>
      <c r="Y30" s="394"/>
      <c r="Z30" s="394"/>
      <c r="AA30" s="394"/>
      <c r="AB30" s="394"/>
      <c r="AC30" s="394"/>
      <c r="AD30" s="394"/>
      <c r="AE30" s="394"/>
      <c r="AF30" s="394"/>
      <c r="AG30" s="395"/>
      <c r="AH30" s="396">
        <v>95.8</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123</v>
      </c>
      <c r="BD30" s="400"/>
      <c r="BE30" s="400"/>
      <c r="BF30" s="400"/>
      <c r="BG30" s="400"/>
      <c r="BH30" s="400"/>
      <c r="BI30" s="400"/>
      <c r="BJ30" s="400"/>
      <c r="BK30" s="400"/>
      <c r="BL30" s="400"/>
      <c r="BM30" s="401"/>
      <c r="BN30" s="435">
        <v>1372056</v>
      </c>
      <c r="BO30" s="436"/>
      <c r="BP30" s="436"/>
      <c r="BQ30" s="436"/>
      <c r="BR30" s="436"/>
      <c r="BS30" s="436"/>
      <c r="BT30" s="436"/>
      <c r="BU30" s="437"/>
      <c r="BV30" s="435">
        <v>1589700</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130</v>
      </c>
      <c r="D33" s="386"/>
      <c r="E33" s="385" t="s">
        <v>131</v>
      </c>
      <c r="F33" s="385"/>
      <c r="G33" s="385"/>
      <c r="H33" s="385"/>
      <c r="I33" s="385"/>
      <c r="J33" s="385"/>
      <c r="K33" s="385"/>
      <c r="L33" s="385"/>
      <c r="M33" s="385"/>
      <c r="N33" s="385"/>
      <c r="O33" s="385"/>
      <c r="P33" s="385"/>
      <c r="Q33" s="385"/>
      <c r="R33" s="385"/>
      <c r="S33" s="385"/>
      <c r="T33" s="71"/>
      <c r="U33" s="386" t="s">
        <v>130</v>
      </c>
      <c r="V33" s="386"/>
      <c r="W33" s="385" t="s">
        <v>131</v>
      </c>
      <c r="X33" s="385"/>
      <c r="Y33" s="385"/>
      <c r="Z33" s="385"/>
      <c r="AA33" s="385"/>
      <c r="AB33" s="385"/>
      <c r="AC33" s="385"/>
      <c r="AD33" s="385"/>
      <c r="AE33" s="385"/>
      <c r="AF33" s="385"/>
      <c r="AG33" s="385"/>
      <c r="AH33" s="385"/>
      <c r="AI33" s="385"/>
      <c r="AJ33" s="385"/>
      <c r="AK33" s="385"/>
      <c r="AL33" s="71"/>
      <c r="AM33" s="386" t="s">
        <v>130</v>
      </c>
      <c r="AN33" s="386"/>
      <c r="AO33" s="385" t="s">
        <v>131</v>
      </c>
      <c r="AP33" s="385"/>
      <c r="AQ33" s="385"/>
      <c r="AR33" s="385"/>
      <c r="AS33" s="385"/>
      <c r="AT33" s="385"/>
      <c r="AU33" s="385"/>
      <c r="AV33" s="385"/>
      <c r="AW33" s="385"/>
      <c r="AX33" s="385"/>
      <c r="AY33" s="385"/>
      <c r="AZ33" s="385"/>
      <c r="BA33" s="385"/>
      <c r="BB33" s="385"/>
      <c r="BC33" s="385"/>
      <c r="BD33" s="72"/>
      <c r="BE33" s="385" t="s">
        <v>132</v>
      </c>
      <c r="BF33" s="385"/>
      <c r="BG33" s="385" t="s">
        <v>133</v>
      </c>
      <c r="BH33" s="385"/>
      <c r="BI33" s="385"/>
      <c r="BJ33" s="385"/>
      <c r="BK33" s="385"/>
      <c r="BL33" s="385"/>
      <c r="BM33" s="385"/>
      <c r="BN33" s="385"/>
      <c r="BO33" s="385"/>
      <c r="BP33" s="385"/>
      <c r="BQ33" s="385"/>
      <c r="BR33" s="385"/>
      <c r="BS33" s="385"/>
      <c r="BT33" s="385"/>
      <c r="BU33" s="385"/>
      <c r="BV33" s="72"/>
      <c r="BW33" s="386" t="s">
        <v>132</v>
      </c>
      <c r="BX33" s="386"/>
      <c r="BY33" s="385" t="s">
        <v>134</v>
      </c>
      <c r="BZ33" s="385"/>
      <c r="CA33" s="385"/>
      <c r="CB33" s="385"/>
      <c r="CC33" s="385"/>
      <c r="CD33" s="385"/>
      <c r="CE33" s="385"/>
      <c r="CF33" s="385"/>
      <c r="CG33" s="385"/>
      <c r="CH33" s="385"/>
      <c r="CI33" s="385"/>
      <c r="CJ33" s="385"/>
      <c r="CK33" s="385"/>
      <c r="CL33" s="385"/>
      <c r="CM33" s="385"/>
      <c r="CN33" s="71"/>
      <c r="CO33" s="386" t="s">
        <v>130</v>
      </c>
      <c r="CP33" s="386"/>
      <c r="CQ33" s="385" t="s">
        <v>135</v>
      </c>
      <c r="CR33" s="385"/>
      <c r="CS33" s="385"/>
      <c r="CT33" s="385"/>
      <c r="CU33" s="385"/>
      <c r="CV33" s="385"/>
      <c r="CW33" s="385"/>
      <c r="CX33" s="385"/>
      <c r="CY33" s="385"/>
      <c r="CZ33" s="385"/>
      <c r="DA33" s="385"/>
      <c r="DB33" s="385"/>
      <c r="DC33" s="385"/>
      <c r="DD33" s="385"/>
      <c r="DE33" s="385"/>
      <c r="DF33" s="71"/>
      <c r="DG33" s="384" t="s">
        <v>136</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5</v>
      </c>
      <c r="V34" s="382"/>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69"/>
      <c r="AM34" s="382" t="str">
        <f>IF(AO34="","",MAX(C34:D43,U34:V43)+1)</f>
        <v/>
      </c>
      <c r="AN34" s="382"/>
      <c r="AO34" s="383"/>
      <c r="AP34" s="383"/>
      <c r="AQ34" s="383"/>
      <c r="AR34" s="383"/>
      <c r="AS34" s="383"/>
      <c r="AT34" s="383"/>
      <c r="AU34" s="383"/>
      <c r="AV34" s="383"/>
      <c r="AW34" s="383"/>
      <c r="AX34" s="383"/>
      <c r="AY34" s="383"/>
      <c r="AZ34" s="383"/>
      <c r="BA34" s="383"/>
      <c r="BB34" s="383"/>
      <c r="BC34" s="383"/>
      <c r="BD34" s="69"/>
      <c r="BE34" s="382">
        <f>IF(BG34="","",MAX(C34:D43,U34:V43,AM34:AN43)+1)</f>
        <v>8</v>
      </c>
      <c r="BF34" s="382"/>
      <c r="BG34" s="383" t="str">
        <f>IF('各会計、関係団体の財政状況及び健全化判断比率'!B31="","",'各会計、関係団体の財政状況及び健全化判断比率'!B31)</f>
        <v>公共下水道事業特別会計</v>
      </c>
      <c r="BH34" s="383"/>
      <c r="BI34" s="383"/>
      <c r="BJ34" s="383"/>
      <c r="BK34" s="383"/>
      <c r="BL34" s="383"/>
      <c r="BM34" s="383"/>
      <c r="BN34" s="383"/>
      <c r="BO34" s="383"/>
      <c r="BP34" s="383"/>
      <c r="BQ34" s="383"/>
      <c r="BR34" s="383"/>
      <c r="BS34" s="383"/>
      <c r="BT34" s="383"/>
      <c r="BU34" s="383"/>
      <c r="BV34" s="69"/>
      <c r="BW34" s="382">
        <f>IF(BY34="","",MAX(C34:D43,U34:V43,AM34:AN43,BE34:BF43)+1)</f>
        <v>10</v>
      </c>
      <c r="BX34" s="382"/>
      <c r="BY34" s="383" t="str">
        <f>IF('各会計、関係団体の財政状況及び健全化判断比率'!B68="","",'各会計、関係団体の財政状況及び健全化判断比率'!B68)</f>
        <v>愛知県市町村職員退職手当組合</v>
      </c>
      <c r="BZ34" s="383"/>
      <c r="CA34" s="383"/>
      <c r="CB34" s="383"/>
      <c r="CC34" s="383"/>
      <c r="CD34" s="383"/>
      <c r="CE34" s="383"/>
      <c r="CF34" s="383"/>
      <c r="CG34" s="383"/>
      <c r="CH34" s="383"/>
      <c r="CI34" s="383"/>
      <c r="CJ34" s="383"/>
      <c r="CK34" s="383"/>
      <c r="CL34" s="383"/>
      <c r="CM34" s="383"/>
      <c r="CN34" s="69"/>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f>IF(E35="","",C34+1)</f>
        <v>2</v>
      </c>
      <c r="D35" s="382"/>
      <c r="E35" s="383" t="str">
        <f>IF('各会計、関係団体の財政状況及び健全化判断比率'!B8="","",'各会計、関係団体の財政状況及び健全化判断比率'!B8)</f>
        <v>国際交流事業特別会計</v>
      </c>
      <c r="F35" s="383"/>
      <c r="G35" s="383"/>
      <c r="H35" s="383"/>
      <c r="I35" s="383"/>
      <c r="J35" s="383"/>
      <c r="K35" s="383"/>
      <c r="L35" s="383"/>
      <c r="M35" s="383"/>
      <c r="N35" s="383"/>
      <c r="O35" s="383"/>
      <c r="P35" s="383"/>
      <c r="Q35" s="383"/>
      <c r="R35" s="383"/>
      <c r="S35" s="383"/>
      <c r="T35" s="69"/>
      <c r="U35" s="382">
        <f>IF(W35="","",U34+1)</f>
        <v>6</v>
      </c>
      <c r="V35" s="382"/>
      <c r="W35" s="383" t="str">
        <f>IF('各会計、関係団体の財政状況及び健全化判断比率'!B29="","",'各会計、関係団体の財政状況及び健全化判断比率'!B29)</f>
        <v>後期高齢者医療特別会計</v>
      </c>
      <c r="X35" s="383"/>
      <c r="Y35" s="383"/>
      <c r="Z35" s="383"/>
      <c r="AA35" s="383"/>
      <c r="AB35" s="383"/>
      <c r="AC35" s="383"/>
      <c r="AD35" s="383"/>
      <c r="AE35" s="383"/>
      <c r="AF35" s="383"/>
      <c r="AG35" s="383"/>
      <c r="AH35" s="383"/>
      <c r="AI35" s="383"/>
      <c r="AJ35" s="383"/>
      <c r="AK35" s="383"/>
      <c r="AL35" s="69"/>
      <c r="AM35" s="382" t="str">
        <f t="shared" ref="AM35:AM43" si="0">IF(AO35="","",AM34+1)</f>
        <v/>
      </c>
      <c r="AN35" s="382"/>
      <c r="AO35" s="383"/>
      <c r="AP35" s="383"/>
      <c r="AQ35" s="383"/>
      <c r="AR35" s="383"/>
      <c r="AS35" s="383"/>
      <c r="AT35" s="383"/>
      <c r="AU35" s="383"/>
      <c r="AV35" s="383"/>
      <c r="AW35" s="383"/>
      <c r="AX35" s="383"/>
      <c r="AY35" s="383"/>
      <c r="AZ35" s="383"/>
      <c r="BA35" s="383"/>
      <c r="BB35" s="383"/>
      <c r="BC35" s="383"/>
      <c r="BD35" s="69"/>
      <c r="BE35" s="382">
        <f t="shared" ref="BE35:BE43" si="1">IF(BG35="","",BE34+1)</f>
        <v>9</v>
      </c>
      <c r="BF35" s="382"/>
      <c r="BG35" s="383" t="str">
        <f>IF('各会計、関係団体の財政状況及び健全化判断比率'!B32="","",'各会計、関係団体の財政状況及び健全化判断比率'!B32)</f>
        <v>農業集落家庭排水事業特別会計</v>
      </c>
      <c r="BH35" s="383"/>
      <c r="BI35" s="383"/>
      <c r="BJ35" s="383"/>
      <c r="BK35" s="383"/>
      <c r="BL35" s="383"/>
      <c r="BM35" s="383"/>
      <c r="BN35" s="383"/>
      <c r="BO35" s="383"/>
      <c r="BP35" s="383"/>
      <c r="BQ35" s="383"/>
      <c r="BR35" s="383"/>
      <c r="BS35" s="383"/>
      <c r="BT35" s="383"/>
      <c r="BU35" s="383"/>
      <c r="BV35" s="69"/>
      <c r="BW35" s="382">
        <f t="shared" ref="BW35:BW43" si="2">IF(BY35="","",BW34+1)</f>
        <v>11</v>
      </c>
      <c r="BX35" s="382"/>
      <c r="BY35" s="383" t="str">
        <f>IF('各会計、関係団体の財政状況及び健全化判断比率'!B69="","",'各会計、関係団体の財政状況及び健全化判断比率'!B69)</f>
        <v>愛知県後期高齢者医療広域連合（一般会計）</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f>IF(E36="","",C35+1)</f>
        <v>3</v>
      </c>
      <c r="D36" s="382"/>
      <c r="E36" s="383" t="str">
        <f>IF('各会計、関係団体の財政状況及び健全化判断比率'!B9="","",'各会計、関係団体の財政状況及び健全化判断比率'!B9)</f>
        <v>土地取得特別会計</v>
      </c>
      <c r="F36" s="383"/>
      <c r="G36" s="383"/>
      <c r="H36" s="383"/>
      <c r="I36" s="383"/>
      <c r="J36" s="383"/>
      <c r="K36" s="383"/>
      <c r="L36" s="383"/>
      <c r="M36" s="383"/>
      <c r="N36" s="383"/>
      <c r="O36" s="383"/>
      <c r="P36" s="383"/>
      <c r="Q36" s="383"/>
      <c r="R36" s="383"/>
      <c r="S36" s="383"/>
      <c r="T36" s="69"/>
      <c r="U36" s="382">
        <f t="shared" ref="U36:U43" si="4">IF(W36="","",U35+1)</f>
        <v>7</v>
      </c>
      <c r="V36" s="382"/>
      <c r="W36" s="383" t="str">
        <f>IF('各会計、関係団体の財政状況及び健全化判断比率'!B30="","",'各会計、関係団体の財政状況及び健全化判断比率'!B30)</f>
        <v>介護保険特別会計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12</v>
      </c>
      <c r="BX36" s="382"/>
      <c r="BY36" s="383" t="str">
        <f>IF('各会計、関係団体の財政状況及び健全化判断比率'!B70="","",'各会計、関係団体の財政状況及び健全化判断比率'!B70)</f>
        <v>愛知県後期高齢者医療広域連合（後期高齢者医療特別会計）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f>IF(E37="","",C36+1)</f>
        <v>4</v>
      </c>
      <c r="D37" s="382"/>
      <c r="E37" s="383" t="str">
        <f>IF('各会計、関係団体の財政状況及び健全化判断比率'!B10="","",'各会計、関係団体の財政状況及び健全化判断比率'!B10)</f>
        <v>社本育英事業特別会計</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13</v>
      </c>
      <c r="BX37" s="382"/>
      <c r="BY37" s="383" t="str">
        <f>IF('各会計、関係団体の財政状況及び健全化判断比率'!B71="","",'各会計、関係団体の財政状況及び健全化判断比率'!B71)</f>
        <v>丹羽広域事務組合（一般会計）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14</v>
      </c>
      <c r="BX38" s="382"/>
      <c r="BY38" s="383" t="str">
        <f>IF('各会計、関係団体の財政状況及び健全化判断比率'!B72="","",'各会計、関係団体の財政状況及び健全化判断比率'!B72)</f>
        <v>丹羽広域事務組合（公営企業会計）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15</v>
      </c>
      <c r="BX39" s="382"/>
      <c r="BY39" s="383" t="str">
        <f>IF('各会計、関係団体の財政状況及び健全化判断比率'!B73="","",'各会計、関係団体の財政状況及び健全化判断比率'!B73)</f>
        <v>江南丹羽環境管理組合</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16</v>
      </c>
      <c r="BX40" s="382"/>
      <c r="BY40" s="383" t="str">
        <f>IF('各会計、関係団体の財政状況及び健全化判断比率'!B74="","",'各会計、関係団体の財政状況及び健全化判断比率'!B74)</f>
        <v>尾張北部環境組合</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f t="shared" si="2"/>
        <v>17</v>
      </c>
      <c r="BX41" s="382"/>
      <c r="BY41" s="383" t="str">
        <f>IF('各会計、関係団体の財政状況及び健全化判断比率'!B75="","",'各会計、関係団体の財政状況及び健全化判断比率'!B75)</f>
        <v>尾張市町交通災害共済組合</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f t="shared" si="2"/>
        <v>18</v>
      </c>
      <c r="BX42" s="382"/>
      <c r="BY42" s="383" t="str">
        <f>IF('各会計、関係団体の財政状況及び健全化判断比率'!B76="","",'各会計、関係団体の財政状況及び健全化判断比率'!B76)</f>
        <v>愛北広域事務組合</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ZlZ/9QpWbuQL6zjHxuAmLA/6Hy3sI63yRyX14YqjnKmWV1z4ph1A97Wc5VuyU/8MX7Lqydd8fkx42RESP+/mw==" saltValue="LfltnwyUONJmrPY1HcEm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478</v>
      </c>
      <c r="K32" s="260"/>
      <c r="L32" s="260"/>
      <c r="M32" s="260"/>
      <c r="N32" s="260"/>
      <c r="O32" s="260"/>
      <c r="P32" s="260"/>
    </row>
    <row r="33" spans="1:16" ht="39" customHeight="1" thickBot="1" x14ac:dyDescent="0.25">
      <c r="A33" s="260"/>
      <c r="B33" s="263" t="s">
        <v>485</v>
      </c>
      <c r="C33" s="264"/>
      <c r="D33" s="264"/>
      <c r="E33" s="265" t="s">
        <v>479</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486</v>
      </c>
      <c r="D34" s="1202"/>
      <c r="E34" s="1203"/>
      <c r="F34" s="270">
        <v>3.45</v>
      </c>
      <c r="G34" s="271">
        <v>8</v>
      </c>
      <c r="H34" s="271">
        <v>3.4</v>
      </c>
      <c r="I34" s="271">
        <v>4.79</v>
      </c>
      <c r="J34" s="272">
        <v>3.05</v>
      </c>
      <c r="K34" s="260"/>
      <c r="L34" s="260"/>
      <c r="M34" s="260"/>
      <c r="N34" s="260"/>
      <c r="O34" s="260"/>
      <c r="P34" s="260"/>
    </row>
    <row r="35" spans="1:16" ht="39" customHeight="1" x14ac:dyDescent="0.15">
      <c r="A35" s="260"/>
      <c r="B35" s="273"/>
      <c r="C35" s="1196" t="s">
        <v>487</v>
      </c>
      <c r="D35" s="1197"/>
      <c r="E35" s="1198"/>
      <c r="F35" s="274">
        <v>0.48</v>
      </c>
      <c r="G35" s="275">
        <v>0.11</v>
      </c>
      <c r="H35" s="275">
        <v>0.3</v>
      </c>
      <c r="I35" s="275">
        <v>0.88</v>
      </c>
      <c r="J35" s="276">
        <v>0.56000000000000005</v>
      </c>
      <c r="K35" s="260"/>
      <c r="L35" s="260"/>
      <c r="M35" s="260"/>
      <c r="N35" s="260"/>
      <c r="O35" s="260"/>
      <c r="P35" s="260"/>
    </row>
    <row r="36" spans="1:16" ht="39" customHeight="1" x14ac:dyDescent="0.15">
      <c r="A36" s="260"/>
      <c r="B36" s="273"/>
      <c r="C36" s="1196" t="s">
        <v>488</v>
      </c>
      <c r="D36" s="1197"/>
      <c r="E36" s="1198"/>
      <c r="F36" s="274">
        <v>0.33</v>
      </c>
      <c r="G36" s="275">
        <v>0.19</v>
      </c>
      <c r="H36" s="275">
        <v>0.22</v>
      </c>
      <c r="I36" s="275">
        <v>0.4</v>
      </c>
      <c r="J36" s="276">
        <v>0.31</v>
      </c>
      <c r="K36" s="260"/>
      <c r="L36" s="260"/>
      <c r="M36" s="260"/>
      <c r="N36" s="260"/>
      <c r="O36" s="260"/>
      <c r="P36" s="260"/>
    </row>
    <row r="37" spans="1:16" ht="39" customHeight="1" x14ac:dyDescent="0.15">
      <c r="A37" s="260"/>
      <c r="B37" s="273"/>
      <c r="C37" s="1196" t="s">
        <v>489</v>
      </c>
      <c r="D37" s="1197"/>
      <c r="E37" s="1198"/>
      <c r="F37" s="274">
        <v>0</v>
      </c>
      <c r="G37" s="275">
        <v>0.02</v>
      </c>
      <c r="H37" s="275">
        <v>0.01</v>
      </c>
      <c r="I37" s="275">
        <v>0.04</v>
      </c>
      <c r="J37" s="276">
        <v>0</v>
      </c>
      <c r="K37" s="260"/>
      <c r="L37" s="260"/>
      <c r="M37" s="260"/>
      <c r="N37" s="260"/>
      <c r="O37" s="260"/>
      <c r="P37" s="260"/>
    </row>
    <row r="38" spans="1:16" ht="39" customHeight="1" x14ac:dyDescent="0.15">
      <c r="A38" s="260"/>
      <c r="B38" s="273"/>
      <c r="C38" s="1196" t="s">
        <v>490</v>
      </c>
      <c r="D38" s="1197"/>
      <c r="E38" s="1198"/>
      <c r="F38" s="274">
        <v>0</v>
      </c>
      <c r="G38" s="275">
        <v>0</v>
      </c>
      <c r="H38" s="275">
        <v>0</v>
      </c>
      <c r="I38" s="275">
        <v>0</v>
      </c>
      <c r="J38" s="276">
        <v>0</v>
      </c>
      <c r="K38" s="260"/>
      <c r="L38" s="260"/>
      <c r="M38" s="260"/>
      <c r="N38" s="260"/>
      <c r="O38" s="260"/>
      <c r="P38" s="260"/>
    </row>
    <row r="39" spans="1:16" ht="39" customHeight="1" x14ac:dyDescent="0.15">
      <c r="A39" s="260"/>
      <c r="B39" s="273"/>
      <c r="C39" s="1196" t="s">
        <v>491</v>
      </c>
      <c r="D39" s="1197"/>
      <c r="E39" s="1198"/>
      <c r="F39" s="274">
        <v>0</v>
      </c>
      <c r="G39" s="275">
        <v>0</v>
      </c>
      <c r="H39" s="275">
        <v>0</v>
      </c>
      <c r="I39" s="275">
        <v>0</v>
      </c>
      <c r="J39" s="276">
        <v>0</v>
      </c>
      <c r="K39" s="260"/>
      <c r="L39" s="260"/>
      <c r="M39" s="260"/>
      <c r="N39" s="260"/>
      <c r="O39" s="260"/>
      <c r="P39" s="260"/>
    </row>
    <row r="40" spans="1:16" ht="39" customHeight="1" x14ac:dyDescent="0.15">
      <c r="A40" s="260"/>
      <c r="B40" s="273"/>
      <c r="C40" s="1196" t="s">
        <v>492</v>
      </c>
      <c r="D40" s="1197"/>
      <c r="E40" s="1198"/>
      <c r="F40" s="274">
        <v>0.14000000000000001</v>
      </c>
      <c r="G40" s="275">
        <v>0.12</v>
      </c>
      <c r="H40" s="275">
        <v>0.1</v>
      </c>
      <c r="I40" s="275">
        <v>0</v>
      </c>
      <c r="J40" s="276">
        <v>0</v>
      </c>
      <c r="K40" s="260"/>
      <c r="L40" s="260"/>
      <c r="M40" s="260"/>
      <c r="N40" s="260"/>
      <c r="O40" s="260"/>
      <c r="P40" s="260"/>
    </row>
    <row r="41" spans="1:16" ht="39" customHeight="1" x14ac:dyDescent="0.15">
      <c r="A41" s="260"/>
      <c r="B41" s="273"/>
      <c r="C41" s="1196" t="s">
        <v>493</v>
      </c>
      <c r="D41" s="1197"/>
      <c r="E41" s="1198"/>
      <c r="F41" s="274">
        <v>0</v>
      </c>
      <c r="G41" s="275">
        <v>0</v>
      </c>
      <c r="H41" s="275">
        <v>0</v>
      </c>
      <c r="I41" s="275">
        <v>0</v>
      </c>
      <c r="J41" s="276">
        <v>0</v>
      </c>
      <c r="K41" s="260"/>
      <c r="L41" s="260"/>
      <c r="M41" s="260"/>
      <c r="N41" s="260"/>
      <c r="O41" s="260"/>
      <c r="P41" s="260"/>
    </row>
    <row r="42" spans="1:16" ht="39" customHeight="1" x14ac:dyDescent="0.15">
      <c r="A42" s="260"/>
      <c r="B42" s="277"/>
      <c r="C42" s="1196" t="s">
        <v>494</v>
      </c>
      <c r="D42" s="1197"/>
      <c r="E42" s="1198"/>
      <c r="F42" s="274" t="s">
        <v>440</v>
      </c>
      <c r="G42" s="275" t="s">
        <v>440</v>
      </c>
      <c r="H42" s="275" t="s">
        <v>440</v>
      </c>
      <c r="I42" s="275" t="s">
        <v>440</v>
      </c>
      <c r="J42" s="276" t="s">
        <v>440</v>
      </c>
      <c r="K42" s="260"/>
      <c r="L42" s="260"/>
      <c r="M42" s="260"/>
      <c r="N42" s="260"/>
      <c r="O42" s="260"/>
      <c r="P42" s="260"/>
    </row>
    <row r="43" spans="1:16" ht="39" customHeight="1" thickBot="1" x14ac:dyDescent="0.2">
      <c r="A43" s="260"/>
      <c r="B43" s="278"/>
      <c r="C43" s="1199" t="s">
        <v>495</v>
      </c>
      <c r="D43" s="1200"/>
      <c r="E43" s="1201"/>
      <c r="F43" s="279">
        <v>0</v>
      </c>
      <c r="G43" s="280">
        <v>0</v>
      </c>
      <c r="H43" s="280">
        <v>0</v>
      </c>
      <c r="I43" s="280">
        <v>0</v>
      </c>
      <c r="J43" s="281">
        <v>0</v>
      </c>
      <c r="K43" s="260"/>
      <c r="L43" s="260"/>
      <c r="M43" s="260"/>
      <c r="N43" s="260"/>
      <c r="O43" s="260"/>
      <c r="P43" s="260"/>
    </row>
    <row r="44" spans="1:16" ht="39" customHeight="1" x14ac:dyDescent="0.15">
      <c r="A44" s="260"/>
      <c r="B44" s="282" t="s">
        <v>496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9HMxlw5TjT7oszlDpPKbHwLdrCx5chEbwrvmeUir6pQathlmewNyEM1ckzRYIuVmxRa0p5TBbpeIaeixUrizgg==" saltValue="piW1PptBgQ/pc3OqfHOm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497</v>
      </c>
      <c r="P43" s="286"/>
      <c r="Q43" s="286"/>
      <c r="R43" s="286"/>
      <c r="S43" s="286"/>
      <c r="T43" s="286"/>
      <c r="U43" s="286"/>
    </row>
    <row r="44" spans="1:21" ht="30.75" customHeight="1" thickBot="1" x14ac:dyDescent="0.2">
      <c r="A44" s="286"/>
      <c r="B44" s="289" t="s">
        <v>498</v>
      </c>
      <c r="C44" s="290"/>
      <c r="D44" s="290"/>
      <c r="E44" s="291"/>
      <c r="F44" s="291"/>
      <c r="G44" s="291"/>
      <c r="H44" s="291"/>
      <c r="I44" s="291"/>
      <c r="J44" s="292" t="s">
        <v>479</v>
      </c>
      <c r="K44" s="293" t="s">
        <v>4</v>
      </c>
      <c r="L44" s="294" t="s">
        <v>5</v>
      </c>
      <c r="M44" s="294" t="s">
        <v>6</v>
      </c>
      <c r="N44" s="294" t="s">
        <v>7</v>
      </c>
      <c r="O44" s="295" t="s">
        <v>8</v>
      </c>
      <c r="P44" s="286"/>
      <c r="Q44" s="286"/>
      <c r="R44" s="286"/>
      <c r="S44" s="286"/>
      <c r="T44" s="286"/>
      <c r="U44" s="286"/>
    </row>
    <row r="45" spans="1:21" ht="30.75" customHeight="1" x14ac:dyDescent="0.15">
      <c r="A45" s="286"/>
      <c r="B45" s="1222" t="s">
        <v>499</v>
      </c>
      <c r="C45" s="1223"/>
      <c r="D45" s="296"/>
      <c r="E45" s="1228" t="s">
        <v>500</v>
      </c>
      <c r="F45" s="1228"/>
      <c r="G45" s="1228"/>
      <c r="H45" s="1228"/>
      <c r="I45" s="1228"/>
      <c r="J45" s="1229"/>
      <c r="K45" s="297">
        <v>238</v>
      </c>
      <c r="L45" s="298">
        <v>237</v>
      </c>
      <c r="M45" s="298">
        <v>236</v>
      </c>
      <c r="N45" s="298">
        <v>237</v>
      </c>
      <c r="O45" s="299">
        <v>194</v>
      </c>
      <c r="P45" s="286"/>
      <c r="Q45" s="286"/>
      <c r="R45" s="286"/>
      <c r="S45" s="286"/>
      <c r="T45" s="286"/>
      <c r="U45" s="286"/>
    </row>
    <row r="46" spans="1:21" ht="30.75" customHeight="1" x14ac:dyDescent="0.15">
      <c r="A46" s="286"/>
      <c r="B46" s="1224"/>
      <c r="C46" s="1225"/>
      <c r="D46" s="300"/>
      <c r="E46" s="1206" t="s">
        <v>501</v>
      </c>
      <c r="F46" s="1206"/>
      <c r="G46" s="1206"/>
      <c r="H46" s="1206"/>
      <c r="I46" s="1206"/>
      <c r="J46" s="1207"/>
      <c r="K46" s="301" t="s">
        <v>440</v>
      </c>
      <c r="L46" s="302" t="s">
        <v>440</v>
      </c>
      <c r="M46" s="302" t="s">
        <v>440</v>
      </c>
      <c r="N46" s="302" t="s">
        <v>440</v>
      </c>
      <c r="O46" s="303" t="s">
        <v>440</v>
      </c>
      <c r="P46" s="286"/>
      <c r="Q46" s="286"/>
      <c r="R46" s="286"/>
      <c r="S46" s="286"/>
      <c r="T46" s="286"/>
      <c r="U46" s="286"/>
    </row>
    <row r="47" spans="1:21" ht="30.75" customHeight="1" x14ac:dyDescent="0.15">
      <c r="A47" s="286"/>
      <c r="B47" s="1224"/>
      <c r="C47" s="1225"/>
      <c r="D47" s="300"/>
      <c r="E47" s="1206" t="s">
        <v>502</v>
      </c>
      <c r="F47" s="1206"/>
      <c r="G47" s="1206"/>
      <c r="H47" s="1206"/>
      <c r="I47" s="1206"/>
      <c r="J47" s="1207"/>
      <c r="K47" s="301" t="s">
        <v>440</v>
      </c>
      <c r="L47" s="302" t="s">
        <v>440</v>
      </c>
      <c r="M47" s="302" t="s">
        <v>440</v>
      </c>
      <c r="N47" s="302" t="s">
        <v>440</v>
      </c>
      <c r="O47" s="303" t="s">
        <v>440</v>
      </c>
      <c r="P47" s="286"/>
      <c r="Q47" s="286"/>
      <c r="R47" s="286"/>
      <c r="S47" s="286"/>
      <c r="T47" s="286"/>
      <c r="U47" s="286"/>
    </row>
    <row r="48" spans="1:21" ht="30.75" customHeight="1" x14ac:dyDescent="0.15">
      <c r="A48" s="286"/>
      <c r="B48" s="1224"/>
      <c r="C48" s="1225"/>
      <c r="D48" s="300"/>
      <c r="E48" s="1206" t="s">
        <v>503</v>
      </c>
      <c r="F48" s="1206"/>
      <c r="G48" s="1206"/>
      <c r="H48" s="1206"/>
      <c r="I48" s="1206"/>
      <c r="J48" s="1207"/>
      <c r="K48" s="301">
        <v>261</v>
      </c>
      <c r="L48" s="302">
        <v>275</v>
      </c>
      <c r="M48" s="302">
        <v>282</v>
      </c>
      <c r="N48" s="302">
        <v>275</v>
      </c>
      <c r="O48" s="303">
        <v>275</v>
      </c>
      <c r="P48" s="286"/>
      <c r="Q48" s="286"/>
      <c r="R48" s="286"/>
      <c r="S48" s="286"/>
      <c r="T48" s="286"/>
      <c r="U48" s="286"/>
    </row>
    <row r="49" spans="1:21" ht="30.75" customHeight="1" x14ac:dyDescent="0.15">
      <c r="A49" s="286"/>
      <c r="B49" s="1224"/>
      <c r="C49" s="1225"/>
      <c r="D49" s="300"/>
      <c r="E49" s="1206" t="s">
        <v>504</v>
      </c>
      <c r="F49" s="1206"/>
      <c r="G49" s="1206"/>
      <c r="H49" s="1206"/>
      <c r="I49" s="1206"/>
      <c r="J49" s="1207"/>
      <c r="K49" s="301">
        <v>45</v>
      </c>
      <c r="L49" s="302">
        <v>43</v>
      </c>
      <c r="M49" s="302">
        <v>43</v>
      </c>
      <c r="N49" s="302">
        <v>42</v>
      </c>
      <c r="O49" s="303">
        <v>39</v>
      </c>
      <c r="P49" s="286"/>
      <c r="Q49" s="286"/>
      <c r="R49" s="286"/>
      <c r="S49" s="286"/>
      <c r="T49" s="286"/>
      <c r="U49" s="286"/>
    </row>
    <row r="50" spans="1:21" ht="30.75" customHeight="1" x14ac:dyDescent="0.15">
      <c r="A50" s="286"/>
      <c r="B50" s="1224"/>
      <c r="C50" s="1225"/>
      <c r="D50" s="300"/>
      <c r="E50" s="1206" t="s">
        <v>505</v>
      </c>
      <c r="F50" s="1206"/>
      <c r="G50" s="1206"/>
      <c r="H50" s="1206"/>
      <c r="I50" s="1206"/>
      <c r="J50" s="1207"/>
      <c r="K50" s="301" t="s">
        <v>440</v>
      </c>
      <c r="L50" s="302" t="s">
        <v>440</v>
      </c>
      <c r="M50" s="302" t="s">
        <v>440</v>
      </c>
      <c r="N50" s="302" t="s">
        <v>440</v>
      </c>
      <c r="O50" s="303" t="s">
        <v>440</v>
      </c>
      <c r="P50" s="286"/>
      <c r="Q50" s="286"/>
      <c r="R50" s="286"/>
      <c r="S50" s="286"/>
      <c r="T50" s="286"/>
      <c r="U50" s="286"/>
    </row>
    <row r="51" spans="1:21" ht="30.75" customHeight="1" x14ac:dyDescent="0.15">
      <c r="A51" s="286"/>
      <c r="B51" s="1226"/>
      <c r="C51" s="1227"/>
      <c r="D51" s="304"/>
      <c r="E51" s="1206" t="s">
        <v>506</v>
      </c>
      <c r="F51" s="1206"/>
      <c r="G51" s="1206"/>
      <c r="H51" s="1206"/>
      <c r="I51" s="1206"/>
      <c r="J51" s="1207"/>
      <c r="K51" s="301" t="s">
        <v>440</v>
      </c>
      <c r="L51" s="302" t="s">
        <v>440</v>
      </c>
      <c r="M51" s="302" t="s">
        <v>440</v>
      </c>
      <c r="N51" s="302" t="s">
        <v>440</v>
      </c>
      <c r="O51" s="303" t="s">
        <v>440</v>
      </c>
      <c r="P51" s="286"/>
      <c r="Q51" s="286"/>
      <c r="R51" s="286"/>
      <c r="S51" s="286"/>
      <c r="T51" s="286"/>
      <c r="U51" s="286"/>
    </row>
    <row r="52" spans="1:21" ht="30.75" customHeight="1" x14ac:dyDescent="0.15">
      <c r="A52" s="286"/>
      <c r="B52" s="1204" t="s">
        <v>507</v>
      </c>
      <c r="C52" s="1205"/>
      <c r="D52" s="304"/>
      <c r="E52" s="1206" t="s">
        <v>508</v>
      </c>
      <c r="F52" s="1206"/>
      <c r="G52" s="1206"/>
      <c r="H52" s="1206"/>
      <c r="I52" s="1206"/>
      <c r="J52" s="1207"/>
      <c r="K52" s="301">
        <v>512</v>
      </c>
      <c r="L52" s="302">
        <v>498</v>
      </c>
      <c r="M52" s="302">
        <v>499</v>
      </c>
      <c r="N52" s="302">
        <v>493</v>
      </c>
      <c r="O52" s="303">
        <v>480</v>
      </c>
      <c r="P52" s="286"/>
      <c r="Q52" s="286"/>
      <c r="R52" s="286"/>
      <c r="S52" s="286"/>
      <c r="T52" s="286"/>
      <c r="U52" s="286"/>
    </row>
    <row r="53" spans="1:21" ht="30.75" customHeight="1" thickBot="1" x14ac:dyDescent="0.2">
      <c r="A53" s="286"/>
      <c r="B53" s="1208" t="s">
        <v>509</v>
      </c>
      <c r="C53" s="1209"/>
      <c r="D53" s="305"/>
      <c r="E53" s="1210" t="s">
        <v>510</v>
      </c>
      <c r="F53" s="1210"/>
      <c r="G53" s="1210"/>
      <c r="H53" s="1210"/>
      <c r="I53" s="1210"/>
      <c r="J53" s="1211"/>
      <c r="K53" s="306">
        <v>32</v>
      </c>
      <c r="L53" s="307">
        <v>57</v>
      </c>
      <c r="M53" s="307">
        <v>62</v>
      </c>
      <c r="N53" s="307">
        <v>61</v>
      </c>
      <c r="O53" s="308">
        <v>28</v>
      </c>
      <c r="P53" s="286"/>
      <c r="Q53" s="286"/>
      <c r="R53" s="286"/>
      <c r="S53" s="286"/>
      <c r="T53" s="286"/>
      <c r="U53" s="286"/>
    </row>
    <row r="54" spans="1:21" ht="24" customHeight="1" x14ac:dyDescent="0.15">
      <c r="A54" s="286"/>
      <c r="B54" s="309" t="s">
        <v>511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479</v>
      </c>
      <c r="K56" s="317" t="s">
        <v>513</v>
      </c>
      <c r="L56" s="318" t="s">
        <v>514</v>
      </c>
      <c r="M56" s="318" t="s">
        <v>515</v>
      </c>
      <c r="N56" s="318" t="s">
        <v>516</v>
      </c>
      <c r="O56" s="319" t="s">
        <v>517</v>
      </c>
      <c r="P56" s="286"/>
      <c r="Q56" s="286"/>
      <c r="R56" s="286"/>
      <c r="S56" s="286"/>
      <c r="T56" s="286"/>
      <c r="U56" s="286"/>
    </row>
    <row r="57" spans="1:21" ht="31.5" customHeight="1" x14ac:dyDescent="0.15">
      <c r="B57" s="1212" t="s">
        <v>518</v>
      </c>
      <c r="C57" s="1213"/>
      <c r="D57" s="1216" t="s">
        <v>519</v>
      </c>
      <c r="E57" s="1217"/>
      <c r="F57" s="1217"/>
      <c r="G57" s="1217"/>
      <c r="H57" s="1217"/>
      <c r="I57" s="1217"/>
      <c r="J57" s="1218"/>
      <c r="K57" s="320" t="s">
        <v>316</v>
      </c>
      <c r="L57" s="321" t="s">
        <v>440</v>
      </c>
      <c r="M57" s="321" t="s">
        <v>440</v>
      </c>
      <c r="N57" s="321" t="s">
        <v>440</v>
      </c>
      <c r="O57" s="322" t="s">
        <v>440</v>
      </c>
    </row>
    <row r="58" spans="1:21" ht="31.5" customHeight="1" thickBot="1" x14ac:dyDescent="0.2">
      <c r="B58" s="1214"/>
      <c r="C58" s="1215"/>
      <c r="D58" s="1219" t="s">
        <v>520</v>
      </c>
      <c r="E58" s="1220"/>
      <c r="F58" s="1220"/>
      <c r="G58" s="1220"/>
      <c r="H58" s="1220"/>
      <c r="I58" s="1220"/>
      <c r="J58" s="1221"/>
      <c r="K58" s="323" t="s">
        <v>440</v>
      </c>
      <c r="L58" s="324" t="s">
        <v>440</v>
      </c>
      <c r="M58" s="324" t="s">
        <v>440</v>
      </c>
      <c r="N58" s="324" t="s">
        <v>440</v>
      </c>
      <c r="O58" s="325" t="s">
        <v>440</v>
      </c>
    </row>
    <row r="59" spans="1:21" ht="24" customHeight="1" x14ac:dyDescent="0.15">
      <c r="B59" s="326"/>
      <c r="C59" s="326"/>
      <c r="D59" s="327" t="s">
        <v>521</v>
      </c>
      <c r="E59" s="328"/>
      <c r="F59" s="328"/>
      <c r="G59" s="328"/>
      <c r="H59" s="328"/>
      <c r="I59" s="328"/>
      <c r="J59" s="328"/>
      <c r="K59" s="328"/>
      <c r="L59" s="328"/>
      <c r="M59" s="328"/>
      <c r="N59" s="328"/>
      <c r="O59" s="328"/>
    </row>
    <row r="60" spans="1:21" ht="24" customHeight="1" x14ac:dyDescent="0.15">
      <c r="B60" s="329"/>
      <c r="C60" s="329"/>
      <c r="D60" s="327" t="s">
        <v>522</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AmyPjy22ucf4+6KU4+RfD3tLa7QzjMKBNrZ1GlKuZbHVm1mnvxNHYwTbM4Ac1EIYrNKV/F7E32sIqs9pkmXB6A==" saltValue="4DRr/GYPtYz7N6Ujao4M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497</v>
      </c>
    </row>
    <row r="40" spans="2:13" ht="27.75" customHeight="1" thickBot="1" x14ac:dyDescent="0.2">
      <c r="B40" s="332" t="s">
        <v>498</v>
      </c>
      <c r="C40" s="333"/>
      <c r="D40" s="333"/>
      <c r="E40" s="334"/>
      <c r="F40" s="334"/>
      <c r="G40" s="334"/>
      <c r="H40" s="335" t="s">
        <v>479</v>
      </c>
      <c r="I40" s="336" t="s">
        <v>4</v>
      </c>
      <c r="J40" s="337" t="s">
        <v>5</v>
      </c>
      <c r="K40" s="337" t="s">
        <v>6</v>
      </c>
      <c r="L40" s="337" t="s">
        <v>7</v>
      </c>
      <c r="M40" s="338" t="s">
        <v>8</v>
      </c>
    </row>
    <row r="41" spans="2:13" ht="27.75" customHeight="1" x14ac:dyDescent="0.15">
      <c r="B41" s="1242" t="s">
        <v>523</v>
      </c>
      <c r="C41" s="1243"/>
      <c r="D41" s="339"/>
      <c r="E41" s="1244" t="s">
        <v>524</v>
      </c>
      <c r="F41" s="1244"/>
      <c r="G41" s="1244"/>
      <c r="H41" s="1245"/>
      <c r="I41" s="340">
        <v>2749</v>
      </c>
      <c r="J41" s="341">
        <v>2853</v>
      </c>
      <c r="K41" s="341">
        <v>2754</v>
      </c>
      <c r="L41" s="341">
        <v>2648</v>
      </c>
      <c r="M41" s="342">
        <v>2483</v>
      </c>
    </row>
    <row r="42" spans="2:13" ht="27.75" customHeight="1" x14ac:dyDescent="0.15">
      <c r="B42" s="1232"/>
      <c r="C42" s="1233"/>
      <c r="D42" s="343"/>
      <c r="E42" s="1236" t="s">
        <v>525</v>
      </c>
      <c r="F42" s="1236"/>
      <c r="G42" s="1236"/>
      <c r="H42" s="1237"/>
      <c r="I42" s="344" t="s">
        <v>440</v>
      </c>
      <c r="J42" s="345" t="s">
        <v>440</v>
      </c>
      <c r="K42" s="345" t="s">
        <v>440</v>
      </c>
      <c r="L42" s="345" t="s">
        <v>440</v>
      </c>
      <c r="M42" s="346" t="s">
        <v>440</v>
      </c>
    </row>
    <row r="43" spans="2:13" ht="27.75" customHeight="1" x14ac:dyDescent="0.15">
      <c r="B43" s="1232"/>
      <c r="C43" s="1233"/>
      <c r="D43" s="343"/>
      <c r="E43" s="1236" t="s">
        <v>526</v>
      </c>
      <c r="F43" s="1236"/>
      <c r="G43" s="1236"/>
      <c r="H43" s="1237"/>
      <c r="I43" s="344">
        <v>3037</v>
      </c>
      <c r="J43" s="345">
        <v>2933</v>
      </c>
      <c r="K43" s="345">
        <v>2845</v>
      </c>
      <c r="L43" s="345">
        <v>2860</v>
      </c>
      <c r="M43" s="346">
        <v>2696</v>
      </c>
    </row>
    <row r="44" spans="2:13" ht="27.75" customHeight="1" x14ac:dyDescent="0.15">
      <c r="B44" s="1232"/>
      <c r="C44" s="1233"/>
      <c r="D44" s="343"/>
      <c r="E44" s="1236" t="s">
        <v>527</v>
      </c>
      <c r="F44" s="1236"/>
      <c r="G44" s="1236"/>
      <c r="H44" s="1237"/>
      <c r="I44" s="344">
        <v>775</v>
      </c>
      <c r="J44" s="345">
        <v>206</v>
      </c>
      <c r="K44" s="345">
        <v>163</v>
      </c>
      <c r="L44" s="345">
        <v>120</v>
      </c>
      <c r="M44" s="346">
        <v>100</v>
      </c>
    </row>
    <row r="45" spans="2:13" ht="27.75" customHeight="1" x14ac:dyDescent="0.15">
      <c r="B45" s="1232"/>
      <c r="C45" s="1233"/>
      <c r="D45" s="343"/>
      <c r="E45" s="1236" t="s">
        <v>528</v>
      </c>
      <c r="F45" s="1236"/>
      <c r="G45" s="1236"/>
      <c r="H45" s="1237"/>
      <c r="I45" s="344">
        <v>1492</v>
      </c>
      <c r="J45" s="345">
        <v>1523</v>
      </c>
      <c r="K45" s="345">
        <v>1533</v>
      </c>
      <c r="L45" s="345">
        <v>1580</v>
      </c>
      <c r="M45" s="346">
        <v>1549</v>
      </c>
    </row>
    <row r="46" spans="2:13" ht="27.75" customHeight="1" x14ac:dyDescent="0.15">
      <c r="B46" s="1232"/>
      <c r="C46" s="1233"/>
      <c r="D46" s="347"/>
      <c r="E46" s="1236" t="s">
        <v>529</v>
      </c>
      <c r="F46" s="1236"/>
      <c r="G46" s="1236"/>
      <c r="H46" s="1237"/>
      <c r="I46" s="344" t="s">
        <v>440</v>
      </c>
      <c r="J46" s="345" t="s">
        <v>440</v>
      </c>
      <c r="K46" s="345" t="s">
        <v>440</v>
      </c>
      <c r="L46" s="345" t="s">
        <v>440</v>
      </c>
      <c r="M46" s="346" t="s">
        <v>440</v>
      </c>
    </row>
    <row r="47" spans="2:13" ht="27.75" customHeight="1" x14ac:dyDescent="0.15">
      <c r="B47" s="1232"/>
      <c r="C47" s="1233"/>
      <c r="D47" s="348"/>
      <c r="E47" s="1246" t="s">
        <v>530</v>
      </c>
      <c r="F47" s="1247"/>
      <c r="G47" s="1247"/>
      <c r="H47" s="1248"/>
      <c r="I47" s="344" t="s">
        <v>440</v>
      </c>
      <c r="J47" s="345" t="s">
        <v>440</v>
      </c>
      <c r="K47" s="345" t="s">
        <v>440</v>
      </c>
      <c r="L47" s="345" t="s">
        <v>440</v>
      </c>
      <c r="M47" s="346" t="s">
        <v>440</v>
      </c>
    </row>
    <row r="48" spans="2:13" ht="27.75" customHeight="1" x14ac:dyDescent="0.15">
      <c r="B48" s="1232"/>
      <c r="C48" s="1233"/>
      <c r="D48" s="343"/>
      <c r="E48" s="1236" t="s">
        <v>531</v>
      </c>
      <c r="F48" s="1236"/>
      <c r="G48" s="1236"/>
      <c r="H48" s="1237"/>
      <c r="I48" s="344" t="s">
        <v>440</v>
      </c>
      <c r="J48" s="345" t="s">
        <v>440</v>
      </c>
      <c r="K48" s="345" t="s">
        <v>440</v>
      </c>
      <c r="L48" s="345" t="s">
        <v>440</v>
      </c>
      <c r="M48" s="346" t="s">
        <v>440</v>
      </c>
    </row>
    <row r="49" spans="2:13" ht="27.75" customHeight="1" x14ac:dyDescent="0.15">
      <c r="B49" s="1234"/>
      <c r="C49" s="1235"/>
      <c r="D49" s="343"/>
      <c r="E49" s="1236" t="s">
        <v>532</v>
      </c>
      <c r="F49" s="1236"/>
      <c r="G49" s="1236"/>
      <c r="H49" s="1237"/>
      <c r="I49" s="344" t="s">
        <v>440</v>
      </c>
      <c r="J49" s="345" t="s">
        <v>440</v>
      </c>
      <c r="K49" s="345" t="s">
        <v>440</v>
      </c>
      <c r="L49" s="345" t="s">
        <v>440</v>
      </c>
      <c r="M49" s="346" t="s">
        <v>440</v>
      </c>
    </row>
    <row r="50" spans="2:13" ht="27.75" customHeight="1" x14ac:dyDescent="0.15">
      <c r="B50" s="1230" t="s">
        <v>533</v>
      </c>
      <c r="C50" s="1231"/>
      <c r="D50" s="349"/>
      <c r="E50" s="1236" t="s">
        <v>534</v>
      </c>
      <c r="F50" s="1236"/>
      <c r="G50" s="1236"/>
      <c r="H50" s="1237"/>
      <c r="I50" s="344">
        <v>3812</v>
      </c>
      <c r="J50" s="345">
        <v>4245</v>
      </c>
      <c r="K50" s="345">
        <v>4661</v>
      </c>
      <c r="L50" s="345">
        <v>4806</v>
      </c>
      <c r="M50" s="346">
        <v>4462</v>
      </c>
    </row>
    <row r="51" spans="2:13" ht="27.75" customHeight="1" x14ac:dyDescent="0.15">
      <c r="B51" s="1232"/>
      <c r="C51" s="1233"/>
      <c r="D51" s="343"/>
      <c r="E51" s="1236" t="s">
        <v>535</v>
      </c>
      <c r="F51" s="1236"/>
      <c r="G51" s="1236"/>
      <c r="H51" s="1237"/>
      <c r="I51" s="344" t="s">
        <v>440</v>
      </c>
      <c r="J51" s="345" t="s">
        <v>440</v>
      </c>
      <c r="K51" s="345" t="s">
        <v>440</v>
      </c>
      <c r="L51" s="345" t="s">
        <v>440</v>
      </c>
      <c r="M51" s="346" t="s">
        <v>440</v>
      </c>
    </row>
    <row r="52" spans="2:13" ht="27.75" customHeight="1" x14ac:dyDescent="0.15">
      <c r="B52" s="1234"/>
      <c r="C52" s="1235"/>
      <c r="D52" s="343"/>
      <c r="E52" s="1236" t="s">
        <v>536</v>
      </c>
      <c r="F52" s="1236"/>
      <c r="G52" s="1236"/>
      <c r="H52" s="1237"/>
      <c r="I52" s="344">
        <v>5300</v>
      </c>
      <c r="J52" s="345">
        <v>4899</v>
      </c>
      <c r="K52" s="345">
        <v>4503</v>
      </c>
      <c r="L52" s="345">
        <v>4107</v>
      </c>
      <c r="M52" s="346">
        <v>3723</v>
      </c>
    </row>
    <row r="53" spans="2:13" ht="27.75" customHeight="1" thickBot="1" x14ac:dyDescent="0.2">
      <c r="B53" s="1238" t="s">
        <v>509</v>
      </c>
      <c r="C53" s="1239"/>
      <c r="D53" s="350"/>
      <c r="E53" s="1240" t="s">
        <v>537</v>
      </c>
      <c r="F53" s="1240"/>
      <c r="G53" s="1240"/>
      <c r="H53" s="1241"/>
      <c r="I53" s="351">
        <v>-1058</v>
      </c>
      <c r="J53" s="352">
        <v>-1629</v>
      </c>
      <c r="K53" s="352">
        <v>-1870</v>
      </c>
      <c r="L53" s="352">
        <v>-1704</v>
      </c>
      <c r="M53" s="353">
        <v>-1356</v>
      </c>
    </row>
    <row r="54" spans="2:13" ht="27.75" customHeight="1" x14ac:dyDescent="0.15">
      <c r="B54" s="354" t="s">
        <v>538</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rBU5w6NKObXJzPIzR4DWXGiEmWiIGHL1MAiLt5t3LGruY5iopZCPUdiF0eeLmjkuREblofIdnOsH/gYNitjg==" saltValue="7e/aivlCHq1kl/bT1gZM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539</v>
      </c>
    </row>
    <row r="54" spans="2:8" ht="29.25" customHeight="1" thickBot="1" x14ac:dyDescent="0.25">
      <c r="B54" s="359" t="s">
        <v>24</v>
      </c>
      <c r="C54" s="360"/>
      <c r="D54" s="360"/>
      <c r="E54" s="361" t="s">
        <v>479</v>
      </c>
      <c r="F54" s="362" t="s">
        <v>6</v>
      </c>
      <c r="G54" s="362" t="s">
        <v>7</v>
      </c>
      <c r="H54" s="363" t="s">
        <v>8</v>
      </c>
    </row>
    <row r="55" spans="2:8" ht="52.5" customHeight="1" x14ac:dyDescent="0.15">
      <c r="B55" s="364"/>
      <c r="C55" s="1257" t="s">
        <v>118</v>
      </c>
      <c r="D55" s="1257"/>
      <c r="E55" s="1258"/>
      <c r="F55" s="365">
        <v>2714</v>
      </c>
      <c r="G55" s="365">
        <v>2828</v>
      </c>
      <c r="H55" s="366">
        <v>2897</v>
      </c>
    </row>
    <row r="56" spans="2:8" ht="52.5" customHeight="1" x14ac:dyDescent="0.15">
      <c r="B56" s="367"/>
      <c r="C56" s="1259" t="s">
        <v>540</v>
      </c>
      <c r="D56" s="1259"/>
      <c r="E56" s="1260"/>
      <c r="F56" s="368" t="s">
        <v>440</v>
      </c>
      <c r="G56" s="368" t="s">
        <v>440</v>
      </c>
      <c r="H56" s="369" t="s">
        <v>440</v>
      </c>
    </row>
    <row r="57" spans="2:8" ht="53.25" customHeight="1" x14ac:dyDescent="0.15">
      <c r="B57" s="367"/>
      <c r="C57" s="1261" t="s">
        <v>123</v>
      </c>
      <c r="D57" s="1261"/>
      <c r="E57" s="1262"/>
      <c r="F57" s="370">
        <v>1512</v>
      </c>
      <c r="G57" s="370">
        <v>1590</v>
      </c>
      <c r="H57" s="371">
        <v>1372</v>
      </c>
    </row>
    <row r="58" spans="2:8" ht="45.75" customHeight="1" x14ac:dyDescent="0.15">
      <c r="B58" s="372"/>
      <c r="C58" s="1249" t="s">
        <v>541</v>
      </c>
      <c r="D58" s="1250"/>
      <c r="E58" s="1251"/>
      <c r="F58" s="373">
        <v>944</v>
      </c>
      <c r="G58" s="373">
        <v>994</v>
      </c>
      <c r="H58" s="374">
        <v>890</v>
      </c>
    </row>
    <row r="59" spans="2:8" ht="45.75" customHeight="1" x14ac:dyDescent="0.15">
      <c r="B59" s="372"/>
      <c r="C59" s="1249" t="s">
        <v>542</v>
      </c>
      <c r="D59" s="1250"/>
      <c r="E59" s="1251"/>
      <c r="F59" s="373">
        <v>170</v>
      </c>
      <c r="G59" s="373">
        <v>220</v>
      </c>
      <c r="H59" s="374">
        <v>170</v>
      </c>
    </row>
    <row r="60" spans="2:8" ht="45.75" customHeight="1" x14ac:dyDescent="0.15">
      <c r="B60" s="372"/>
      <c r="C60" s="1249" t="s">
        <v>543</v>
      </c>
      <c r="D60" s="1250"/>
      <c r="E60" s="1251"/>
      <c r="F60" s="373">
        <v>57</v>
      </c>
      <c r="G60" s="373">
        <v>57</v>
      </c>
      <c r="H60" s="374">
        <v>57</v>
      </c>
    </row>
    <row r="61" spans="2:8" ht="45.75" customHeight="1" x14ac:dyDescent="0.15">
      <c r="B61" s="372"/>
      <c r="C61" s="1249" t="s">
        <v>544</v>
      </c>
      <c r="D61" s="1250"/>
      <c r="E61" s="1251"/>
      <c r="F61" s="373">
        <v>57</v>
      </c>
      <c r="G61" s="373">
        <v>57</v>
      </c>
      <c r="H61" s="374">
        <v>57</v>
      </c>
    </row>
    <row r="62" spans="2:8" ht="45.75" customHeight="1" thickBot="1" x14ac:dyDescent="0.2">
      <c r="B62" s="375"/>
      <c r="C62" s="1252" t="s">
        <v>545</v>
      </c>
      <c r="D62" s="1253"/>
      <c r="E62" s="1254"/>
      <c r="F62" s="376">
        <v>55</v>
      </c>
      <c r="G62" s="376">
        <v>56</v>
      </c>
      <c r="H62" s="377">
        <v>55</v>
      </c>
    </row>
    <row r="63" spans="2:8" ht="52.5" customHeight="1" thickBot="1" x14ac:dyDescent="0.2">
      <c r="B63" s="378"/>
      <c r="C63" s="1255" t="s">
        <v>546</v>
      </c>
      <c r="D63" s="1255"/>
      <c r="E63" s="1256"/>
      <c r="F63" s="379">
        <v>4226</v>
      </c>
      <c r="G63" s="379">
        <v>4418</v>
      </c>
      <c r="H63" s="380">
        <v>4269</v>
      </c>
    </row>
    <row r="64" spans="2:8" ht="15" customHeight="1" x14ac:dyDescent="0.15"/>
    <row r="65" ht="0" hidden="1" customHeight="1" x14ac:dyDescent="0.15"/>
    <row r="66" ht="0" hidden="1" customHeight="1" x14ac:dyDescent="0.15"/>
  </sheetData>
  <sheetProtection algorithmName="SHA-512" hashValue="DxNY6gkIHZ6I0QdGTYXB2/iOOU4M+KaXGrZOTsYBH/raGbFdGjEI8O5CVyjNM6A1Vbk923hLPEDAbZXXKW+e+w==" saltValue="NARw1G5gC3ui5OgKYZMS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3" t="s">
        <v>547</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x14ac:dyDescent="0.15">
      <c r="B44" s="12"/>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x14ac:dyDescent="0.15">
      <c r="B45" s="12"/>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x14ac:dyDescent="0.15">
      <c r="B46" s="12"/>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x14ac:dyDescent="0.15">
      <c r="B47" s="12"/>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2"/>
      <c r="H50" s="1272"/>
      <c r="I50" s="1272"/>
      <c r="J50" s="1272"/>
      <c r="K50" s="22"/>
      <c r="L50" s="22"/>
      <c r="M50" s="23"/>
      <c r="N50" s="23"/>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4</v>
      </c>
      <c r="BQ50" s="1276"/>
      <c r="BR50" s="1276"/>
      <c r="BS50" s="1276"/>
      <c r="BT50" s="1276"/>
      <c r="BU50" s="1276"/>
      <c r="BV50" s="1276"/>
      <c r="BW50" s="1276"/>
      <c r="BX50" s="1276" t="s">
        <v>5</v>
      </c>
      <c r="BY50" s="1276"/>
      <c r="BZ50" s="1276"/>
      <c r="CA50" s="1276"/>
      <c r="CB50" s="1276"/>
      <c r="CC50" s="1276"/>
      <c r="CD50" s="1276"/>
      <c r="CE50" s="1276"/>
      <c r="CF50" s="1276" t="s">
        <v>6</v>
      </c>
      <c r="CG50" s="1276"/>
      <c r="CH50" s="1276"/>
      <c r="CI50" s="1276"/>
      <c r="CJ50" s="1276"/>
      <c r="CK50" s="1276"/>
      <c r="CL50" s="1276"/>
      <c r="CM50" s="1276"/>
      <c r="CN50" s="1276" t="s">
        <v>7</v>
      </c>
      <c r="CO50" s="1276"/>
      <c r="CP50" s="1276"/>
      <c r="CQ50" s="1276"/>
      <c r="CR50" s="1276"/>
      <c r="CS50" s="1276"/>
      <c r="CT50" s="1276"/>
      <c r="CU50" s="1276"/>
      <c r="CV50" s="1276" t="s">
        <v>8</v>
      </c>
      <c r="CW50" s="1276"/>
      <c r="CX50" s="1276"/>
      <c r="CY50" s="1276"/>
      <c r="CZ50" s="1276"/>
      <c r="DA50" s="1276"/>
      <c r="DB50" s="1276"/>
      <c r="DC50" s="1276"/>
    </row>
    <row r="51" spans="1:109" ht="13.5" customHeight="1" x14ac:dyDescent="0.15">
      <c r="B51" s="12"/>
      <c r="G51" s="1283"/>
      <c r="H51" s="1283"/>
      <c r="I51" s="1281"/>
      <c r="J51" s="1281"/>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77"/>
      <c r="BQ51" s="1278"/>
      <c r="BR51" s="1278"/>
      <c r="BS51" s="1278"/>
      <c r="BT51" s="1278"/>
      <c r="BU51" s="1278"/>
      <c r="BV51" s="1278"/>
      <c r="BW51" s="1278"/>
      <c r="BX51" s="1277"/>
      <c r="BY51" s="1278"/>
      <c r="BZ51" s="1278"/>
      <c r="CA51" s="1278"/>
      <c r="CB51" s="1278"/>
      <c r="CC51" s="1278"/>
      <c r="CD51" s="1278"/>
      <c r="CE51" s="1278"/>
      <c r="CF51" s="1278"/>
      <c r="CG51" s="1278"/>
      <c r="CH51" s="1278"/>
      <c r="CI51" s="1278"/>
      <c r="CJ51" s="1278"/>
      <c r="CK51" s="1278"/>
      <c r="CL51" s="1278"/>
      <c r="CM51" s="1278"/>
      <c r="CN51" s="1277"/>
      <c r="CO51" s="1278"/>
      <c r="CP51" s="1278"/>
      <c r="CQ51" s="1278"/>
      <c r="CR51" s="1278"/>
      <c r="CS51" s="1278"/>
      <c r="CT51" s="1278"/>
      <c r="CU51" s="1278"/>
      <c r="CV51" s="1277"/>
      <c r="CW51" s="1278"/>
      <c r="CX51" s="1278"/>
      <c r="CY51" s="1278"/>
      <c r="CZ51" s="1278"/>
      <c r="DA51" s="1278"/>
      <c r="DB51" s="1278"/>
      <c r="DC51" s="1278"/>
    </row>
    <row r="52" spans="1:109" x14ac:dyDescent="0.15">
      <c r="B52" s="12"/>
      <c r="G52" s="1283"/>
      <c r="H52" s="1283"/>
      <c r="I52" s="1281"/>
      <c r="J52" s="1281"/>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20"/>
      <c r="B53" s="12"/>
      <c r="G53" s="1283"/>
      <c r="H53" s="1283"/>
      <c r="I53" s="1272"/>
      <c r="J53" s="1272"/>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77"/>
      <c r="BQ53" s="1278"/>
      <c r="BR53" s="1278"/>
      <c r="BS53" s="1278"/>
      <c r="BT53" s="1278"/>
      <c r="BU53" s="1278"/>
      <c r="BV53" s="1278"/>
      <c r="BW53" s="1278"/>
      <c r="BX53" s="1277"/>
      <c r="BY53" s="1278"/>
      <c r="BZ53" s="1278"/>
      <c r="CA53" s="1278"/>
      <c r="CB53" s="1278"/>
      <c r="CC53" s="1278"/>
      <c r="CD53" s="1278"/>
      <c r="CE53" s="1278"/>
      <c r="CF53" s="1278">
        <v>57.7</v>
      </c>
      <c r="CG53" s="1278"/>
      <c r="CH53" s="1278"/>
      <c r="CI53" s="1278"/>
      <c r="CJ53" s="1278"/>
      <c r="CK53" s="1278"/>
      <c r="CL53" s="1278"/>
      <c r="CM53" s="1278"/>
      <c r="CN53" s="1277"/>
      <c r="CO53" s="1278"/>
      <c r="CP53" s="1278"/>
      <c r="CQ53" s="1278"/>
      <c r="CR53" s="1278"/>
      <c r="CS53" s="1278"/>
      <c r="CT53" s="1278"/>
      <c r="CU53" s="1278"/>
      <c r="CV53" s="1277"/>
      <c r="CW53" s="1278"/>
      <c r="CX53" s="1278"/>
      <c r="CY53" s="1278"/>
      <c r="CZ53" s="1278"/>
      <c r="DA53" s="1278"/>
      <c r="DB53" s="1278"/>
      <c r="DC53" s="1278"/>
    </row>
    <row r="54" spans="1:109" x14ac:dyDescent="0.15">
      <c r="A54" s="20"/>
      <c r="B54" s="12"/>
      <c r="G54" s="1283"/>
      <c r="H54" s="1283"/>
      <c r="I54" s="1272"/>
      <c r="J54" s="1272"/>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20"/>
      <c r="B55" s="12"/>
      <c r="G55" s="1272"/>
      <c r="H55" s="1272"/>
      <c r="I55" s="1272"/>
      <c r="J55" s="1272"/>
      <c r="K55" s="1279"/>
      <c r="L55" s="1279"/>
      <c r="M55" s="1279"/>
      <c r="N55" s="1279"/>
      <c r="AN55" s="1276" t="s">
        <v>12</v>
      </c>
      <c r="AO55" s="1276"/>
      <c r="AP55" s="1276"/>
      <c r="AQ55" s="1276"/>
      <c r="AR55" s="1276"/>
      <c r="AS55" s="1276"/>
      <c r="AT55" s="1276"/>
      <c r="AU55" s="1276"/>
      <c r="AV55" s="1276"/>
      <c r="AW55" s="1276"/>
      <c r="AX55" s="1276"/>
      <c r="AY55" s="1276"/>
      <c r="AZ55" s="1276"/>
      <c r="BA55" s="1276"/>
      <c r="BB55" s="1280" t="s">
        <v>10</v>
      </c>
      <c r="BC55" s="1280"/>
      <c r="BD55" s="1280"/>
      <c r="BE55" s="1280"/>
      <c r="BF55" s="1280"/>
      <c r="BG55" s="1280"/>
      <c r="BH55" s="1280"/>
      <c r="BI55" s="1280"/>
      <c r="BJ55" s="1280"/>
      <c r="BK55" s="1280"/>
      <c r="BL55" s="1280"/>
      <c r="BM55" s="1280"/>
      <c r="BN55" s="1280"/>
      <c r="BO55" s="1280"/>
      <c r="BP55" s="1277"/>
      <c r="BQ55" s="1278"/>
      <c r="BR55" s="1278"/>
      <c r="BS55" s="1278"/>
      <c r="BT55" s="1278"/>
      <c r="BU55" s="1278"/>
      <c r="BV55" s="1278"/>
      <c r="BW55" s="1278"/>
      <c r="BX55" s="1277"/>
      <c r="BY55" s="1278"/>
      <c r="BZ55" s="1278"/>
      <c r="CA55" s="1278"/>
      <c r="CB55" s="1278"/>
      <c r="CC55" s="1278"/>
      <c r="CD55" s="1278"/>
      <c r="CE55" s="1278"/>
      <c r="CF55" s="1278">
        <v>15.5</v>
      </c>
      <c r="CG55" s="1278"/>
      <c r="CH55" s="1278"/>
      <c r="CI55" s="1278"/>
      <c r="CJ55" s="1278"/>
      <c r="CK55" s="1278"/>
      <c r="CL55" s="1278"/>
      <c r="CM55" s="1278"/>
      <c r="CN55" s="1277"/>
      <c r="CO55" s="1278"/>
      <c r="CP55" s="1278"/>
      <c r="CQ55" s="1278"/>
      <c r="CR55" s="1278"/>
      <c r="CS55" s="1278"/>
      <c r="CT55" s="1278"/>
      <c r="CU55" s="1278"/>
      <c r="CV55" s="1277"/>
      <c r="CW55" s="1278"/>
      <c r="CX55" s="1278"/>
      <c r="CY55" s="1278"/>
      <c r="CZ55" s="1278"/>
      <c r="DA55" s="1278"/>
      <c r="DB55" s="1278"/>
      <c r="DC55" s="1278"/>
    </row>
    <row r="56" spans="1:109" x14ac:dyDescent="0.15">
      <c r="A56" s="20"/>
      <c r="B56" s="12"/>
      <c r="G56" s="1272"/>
      <c r="H56" s="1272"/>
      <c r="I56" s="1272"/>
      <c r="J56" s="1272"/>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20" customFormat="1" x14ac:dyDescent="0.15">
      <c r="B57" s="24"/>
      <c r="G57" s="1272"/>
      <c r="H57" s="1272"/>
      <c r="I57" s="1282"/>
      <c r="J57" s="1282"/>
      <c r="K57" s="1279"/>
      <c r="L57" s="1279"/>
      <c r="M57" s="1279"/>
      <c r="N57" s="1279"/>
      <c r="AM57" s="3"/>
      <c r="AN57" s="1276"/>
      <c r="AO57" s="1276"/>
      <c r="AP57" s="1276"/>
      <c r="AQ57" s="1276"/>
      <c r="AR57" s="1276"/>
      <c r="AS57" s="1276"/>
      <c r="AT57" s="1276"/>
      <c r="AU57" s="1276"/>
      <c r="AV57" s="1276"/>
      <c r="AW57" s="1276"/>
      <c r="AX57" s="1276"/>
      <c r="AY57" s="1276"/>
      <c r="AZ57" s="1276"/>
      <c r="BA57" s="1276"/>
      <c r="BB57" s="1280" t="s">
        <v>11</v>
      </c>
      <c r="BC57" s="1280"/>
      <c r="BD57" s="1280"/>
      <c r="BE57" s="1280"/>
      <c r="BF57" s="1280"/>
      <c r="BG57" s="1280"/>
      <c r="BH57" s="1280"/>
      <c r="BI57" s="1280"/>
      <c r="BJ57" s="1280"/>
      <c r="BK57" s="1280"/>
      <c r="BL57" s="1280"/>
      <c r="BM57" s="1280"/>
      <c r="BN57" s="1280"/>
      <c r="BO57" s="1280"/>
      <c r="BP57" s="1277"/>
      <c r="BQ57" s="1278"/>
      <c r="BR57" s="1278"/>
      <c r="BS57" s="1278"/>
      <c r="BT57" s="1278"/>
      <c r="BU57" s="1278"/>
      <c r="BV57" s="1278"/>
      <c r="BW57" s="1278"/>
      <c r="BX57" s="1277"/>
      <c r="BY57" s="1278"/>
      <c r="BZ57" s="1278"/>
      <c r="CA57" s="1278"/>
      <c r="CB57" s="1278"/>
      <c r="CC57" s="1278"/>
      <c r="CD57" s="1278"/>
      <c r="CE57" s="1278"/>
      <c r="CF57" s="1278">
        <v>57.7</v>
      </c>
      <c r="CG57" s="1278"/>
      <c r="CH57" s="1278"/>
      <c r="CI57" s="1278"/>
      <c r="CJ57" s="1278"/>
      <c r="CK57" s="1278"/>
      <c r="CL57" s="1278"/>
      <c r="CM57" s="1278"/>
      <c r="CN57" s="1277"/>
      <c r="CO57" s="1278"/>
      <c r="CP57" s="1278"/>
      <c r="CQ57" s="1278"/>
      <c r="CR57" s="1278"/>
      <c r="CS57" s="1278"/>
      <c r="CT57" s="1278"/>
      <c r="CU57" s="1278"/>
      <c r="CV57" s="1277"/>
      <c r="CW57" s="1278"/>
      <c r="CX57" s="1278"/>
      <c r="CY57" s="1278"/>
      <c r="CZ57" s="1278"/>
      <c r="DA57" s="1278"/>
      <c r="DB57" s="1278"/>
      <c r="DC57" s="1278"/>
      <c r="DD57" s="25"/>
      <c r="DE57" s="24"/>
    </row>
    <row r="58" spans="1:109" s="20" customFormat="1" x14ac:dyDescent="0.15">
      <c r="A58" s="3"/>
      <c r="B58" s="24"/>
      <c r="G58" s="1272"/>
      <c r="H58" s="1272"/>
      <c r="I58" s="1282"/>
      <c r="J58" s="1282"/>
      <c r="K58" s="1279"/>
      <c r="L58" s="1279"/>
      <c r="M58" s="1279"/>
      <c r="N58" s="1279"/>
      <c r="AM58" s="3"/>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3" t="s">
        <v>548</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x14ac:dyDescent="0.15">
      <c r="B66" s="12"/>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x14ac:dyDescent="0.15">
      <c r="B67" s="12"/>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x14ac:dyDescent="0.15">
      <c r="B68" s="12"/>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x14ac:dyDescent="0.15">
      <c r="B69" s="12"/>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2"/>
      <c r="H72" s="1272"/>
      <c r="I72" s="1272"/>
      <c r="J72" s="1272"/>
      <c r="K72" s="22"/>
      <c r="L72" s="22"/>
      <c r="M72" s="23"/>
      <c r="N72" s="23"/>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4</v>
      </c>
      <c r="BQ72" s="1276"/>
      <c r="BR72" s="1276"/>
      <c r="BS72" s="1276"/>
      <c r="BT72" s="1276"/>
      <c r="BU72" s="1276"/>
      <c r="BV72" s="1276"/>
      <c r="BW72" s="1276"/>
      <c r="BX72" s="1276" t="s">
        <v>5</v>
      </c>
      <c r="BY72" s="1276"/>
      <c r="BZ72" s="1276"/>
      <c r="CA72" s="1276"/>
      <c r="CB72" s="1276"/>
      <c r="CC72" s="1276"/>
      <c r="CD72" s="1276"/>
      <c r="CE72" s="1276"/>
      <c r="CF72" s="1276" t="s">
        <v>6</v>
      </c>
      <c r="CG72" s="1276"/>
      <c r="CH72" s="1276"/>
      <c r="CI72" s="1276"/>
      <c r="CJ72" s="1276"/>
      <c r="CK72" s="1276"/>
      <c r="CL72" s="1276"/>
      <c r="CM72" s="1276"/>
      <c r="CN72" s="1276" t="s">
        <v>7</v>
      </c>
      <c r="CO72" s="1276"/>
      <c r="CP72" s="1276"/>
      <c r="CQ72" s="1276"/>
      <c r="CR72" s="1276"/>
      <c r="CS72" s="1276"/>
      <c r="CT72" s="1276"/>
      <c r="CU72" s="1276"/>
      <c r="CV72" s="1276" t="s">
        <v>8</v>
      </c>
      <c r="CW72" s="1276"/>
      <c r="CX72" s="1276"/>
      <c r="CY72" s="1276"/>
      <c r="CZ72" s="1276"/>
      <c r="DA72" s="1276"/>
      <c r="DB72" s="1276"/>
      <c r="DC72" s="1276"/>
    </row>
    <row r="73" spans="2:107" x14ac:dyDescent="0.15">
      <c r="B73" s="12"/>
      <c r="G73" s="1283"/>
      <c r="H73" s="1283"/>
      <c r="I73" s="1283"/>
      <c r="J73" s="1283"/>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
      <c r="G74" s="1283"/>
      <c r="H74" s="1283"/>
      <c r="I74" s="1283"/>
      <c r="J74" s="1283"/>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
      <c r="G75" s="1283"/>
      <c r="H75" s="1283"/>
      <c r="I75" s="1272"/>
      <c r="J75" s="1272"/>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78">
        <v>0.5</v>
      </c>
      <c r="BQ75" s="1278"/>
      <c r="BR75" s="1278"/>
      <c r="BS75" s="1278"/>
      <c r="BT75" s="1278"/>
      <c r="BU75" s="1278"/>
      <c r="BV75" s="1278"/>
      <c r="BW75" s="1278"/>
      <c r="BX75" s="1278">
        <v>0.7</v>
      </c>
      <c r="BY75" s="1278"/>
      <c r="BZ75" s="1278"/>
      <c r="CA75" s="1278"/>
      <c r="CB75" s="1278"/>
      <c r="CC75" s="1278"/>
      <c r="CD75" s="1278"/>
      <c r="CE75" s="1278"/>
      <c r="CF75" s="1278">
        <v>0.8</v>
      </c>
      <c r="CG75" s="1278"/>
      <c r="CH75" s="1278"/>
      <c r="CI75" s="1278"/>
      <c r="CJ75" s="1278"/>
      <c r="CK75" s="1278"/>
      <c r="CL75" s="1278"/>
      <c r="CM75" s="1278"/>
      <c r="CN75" s="1278">
        <v>1</v>
      </c>
      <c r="CO75" s="1278"/>
      <c r="CP75" s="1278"/>
      <c r="CQ75" s="1278"/>
      <c r="CR75" s="1278"/>
      <c r="CS75" s="1278"/>
      <c r="CT75" s="1278"/>
      <c r="CU75" s="1278"/>
      <c r="CV75" s="1278">
        <v>0.8</v>
      </c>
      <c r="CW75" s="1278"/>
      <c r="CX75" s="1278"/>
      <c r="CY75" s="1278"/>
      <c r="CZ75" s="1278"/>
      <c r="DA75" s="1278"/>
      <c r="DB75" s="1278"/>
      <c r="DC75" s="1278"/>
    </row>
    <row r="76" spans="2:107" x14ac:dyDescent="0.15">
      <c r="B76" s="12"/>
      <c r="G76" s="1283"/>
      <c r="H76" s="1283"/>
      <c r="I76" s="1272"/>
      <c r="J76" s="1272"/>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
      <c r="G77" s="1272"/>
      <c r="H77" s="1272"/>
      <c r="I77" s="1272"/>
      <c r="J77" s="1272"/>
      <c r="K77" s="1284"/>
      <c r="L77" s="1284"/>
      <c r="M77" s="1284"/>
      <c r="N77" s="1284"/>
      <c r="AN77" s="1276" t="s">
        <v>12</v>
      </c>
      <c r="AO77" s="1276"/>
      <c r="AP77" s="1276"/>
      <c r="AQ77" s="1276"/>
      <c r="AR77" s="1276"/>
      <c r="AS77" s="1276"/>
      <c r="AT77" s="1276"/>
      <c r="AU77" s="1276"/>
      <c r="AV77" s="1276"/>
      <c r="AW77" s="1276"/>
      <c r="AX77" s="1276"/>
      <c r="AY77" s="1276"/>
      <c r="AZ77" s="1276"/>
      <c r="BA77" s="1276"/>
      <c r="BB77" s="1280" t="s">
        <v>10</v>
      </c>
      <c r="BC77" s="1280"/>
      <c r="BD77" s="1280"/>
      <c r="BE77" s="1280"/>
      <c r="BF77" s="1280"/>
      <c r="BG77" s="1280"/>
      <c r="BH77" s="1280"/>
      <c r="BI77" s="1280"/>
      <c r="BJ77" s="1280"/>
      <c r="BK77" s="1280"/>
      <c r="BL77" s="1280"/>
      <c r="BM77" s="1280"/>
      <c r="BN77" s="1280"/>
      <c r="BO77" s="1280"/>
      <c r="BP77" s="1278">
        <v>27.8</v>
      </c>
      <c r="BQ77" s="1278"/>
      <c r="BR77" s="1278"/>
      <c r="BS77" s="1278"/>
      <c r="BT77" s="1278"/>
      <c r="BU77" s="1278"/>
      <c r="BV77" s="1278"/>
      <c r="BW77" s="1278"/>
      <c r="BX77" s="1278">
        <v>20.2</v>
      </c>
      <c r="BY77" s="1278"/>
      <c r="BZ77" s="1278"/>
      <c r="CA77" s="1278"/>
      <c r="CB77" s="1278"/>
      <c r="CC77" s="1278"/>
      <c r="CD77" s="1278"/>
      <c r="CE77" s="1278"/>
      <c r="CF77" s="1278">
        <v>15.5</v>
      </c>
      <c r="CG77" s="1278"/>
      <c r="CH77" s="1278"/>
      <c r="CI77" s="1278"/>
      <c r="CJ77" s="1278"/>
      <c r="CK77" s="1278"/>
      <c r="CL77" s="1278"/>
      <c r="CM77" s="1278"/>
      <c r="CN77" s="1278">
        <v>14</v>
      </c>
      <c r="CO77" s="1278"/>
      <c r="CP77" s="1278"/>
      <c r="CQ77" s="1278"/>
      <c r="CR77" s="1278"/>
      <c r="CS77" s="1278"/>
      <c r="CT77" s="1278"/>
      <c r="CU77" s="1278"/>
      <c r="CV77" s="1278">
        <v>11.4</v>
      </c>
      <c r="CW77" s="1278"/>
      <c r="CX77" s="1278"/>
      <c r="CY77" s="1278"/>
      <c r="CZ77" s="1278"/>
      <c r="DA77" s="1278"/>
      <c r="DB77" s="1278"/>
      <c r="DC77" s="1278"/>
    </row>
    <row r="78" spans="2:107" x14ac:dyDescent="0.15">
      <c r="B78" s="12"/>
      <c r="G78" s="1272"/>
      <c r="H78" s="1272"/>
      <c r="I78" s="1272"/>
      <c r="J78" s="1272"/>
      <c r="K78" s="1284"/>
      <c r="L78" s="1284"/>
      <c r="M78" s="1284"/>
      <c r="N78" s="1284"/>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
      <c r="G79" s="1272"/>
      <c r="H79" s="1272"/>
      <c r="I79" s="1282"/>
      <c r="J79" s="1282"/>
      <c r="K79" s="1285"/>
      <c r="L79" s="1285"/>
      <c r="M79" s="1285"/>
      <c r="N79" s="1285"/>
      <c r="AN79" s="1276"/>
      <c r="AO79" s="1276"/>
      <c r="AP79" s="1276"/>
      <c r="AQ79" s="1276"/>
      <c r="AR79" s="1276"/>
      <c r="AS79" s="1276"/>
      <c r="AT79" s="1276"/>
      <c r="AU79" s="1276"/>
      <c r="AV79" s="1276"/>
      <c r="AW79" s="1276"/>
      <c r="AX79" s="1276"/>
      <c r="AY79" s="1276"/>
      <c r="AZ79" s="1276"/>
      <c r="BA79" s="1276"/>
      <c r="BB79" s="1280" t="s">
        <v>14</v>
      </c>
      <c r="BC79" s="1280"/>
      <c r="BD79" s="1280"/>
      <c r="BE79" s="1280"/>
      <c r="BF79" s="1280"/>
      <c r="BG79" s="1280"/>
      <c r="BH79" s="1280"/>
      <c r="BI79" s="1280"/>
      <c r="BJ79" s="1280"/>
      <c r="BK79" s="1280"/>
      <c r="BL79" s="1280"/>
      <c r="BM79" s="1280"/>
      <c r="BN79" s="1280"/>
      <c r="BO79" s="1280"/>
      <c r="BP79" s="1278">
        <v>8.1</v>
      </c>
      <c r="BQ79" s="1278"/>
      <c r="BR79" s="1278"/>
      <c r="BS79" s="1278"/>
      <c r="BT79" s="1278"/>
      <c r="BU79" s="1278"/>
      <c r="BV79" s="1278"/>
      <c r="BW79" s="1278"/>
      <c r="BX79" s="1278">
        <v>7.1</v>
      </c>
      <c r="BY79" s="1278"/>
      <c r="BZ79" s="1278"/>
      <c r="CA79" s="1278"/>
      <c r="CB79" s="1278"/>
      <c r="CC79" s="1278"/>
      <c r="CD79" s="1278"/>
      <c r="CE79" s="1278"/>
      <c r="CF79" s="1278">
        <v>6.6</v>
      </c>
      <c r="CG79" s="1278"/>
      <c r="CH79" s="1278"/>
      <c r="CI79" s="1278"/>
      <c r="CJ79" s="1278"/>
      <c r="CK79" s="1278"/>
      <c r="CL79" s="1278"/>
      <c r="CM79" s="1278"/>
      <c r="CN79" s="1278">
        <v>6.5</v>
      </c>
      <c r="CO79" s="1278"/>
      <c r="CP79" s="1278"/>
      <c r="CQ79" s="1278"/>
      <c r="CR79" s="1278"/>
      <c r="CS79" s="1278"/>
      <c r="CT79" s="1278"/>
      <c r="CU79" s="1278"/>
      <c r="CV79" s="1278">
        <v>6.7</v>
      </c>
      <c r="CW79" s="1278"/>
      <c r="CX79" s="1278"/>
      <c r="CY79" s="1278"/>
      <c r="CZ79" s="1278"/>
      <c r="DA79" s="1278"/>
      <c r="DB79" s="1278"/>
      <c r="DC79" s="1278"/>
    </row>
    <row r="80" spans="2:107" x14ac:dyDescent="0.15">
      <c r="B80" s="12"/>
      <c r="G80" s="1272"/>
      <c r="H80" s="1272"/>
      <c r="I80" s="1282"/>
      <c r="J80" s="1282"/>
      <c r="K80" s="1285"/>
      <c r="L80" s="1285"/>
      <c r="M80" s="1285"/>
      <c r="N80" s="1285"/>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VR+9ERt7dUKwY5fDm2bgZZqhOvK95//MK4IJuMv3hqI3wFU1Q+bN8CzkZlDMZA19bbAx6NMLPK9kLNi+PesPg==" saltValue="d2WlWSMwEknOI/X/R0ZG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NntpliDjsH75vyIr/guUfUHdCBdE4hZhj/kLu+VuVWXkI2t175THDJwUyhB9jSfjNExsUGNQ1Pisg2bRZ8j0A==" saltValue="4xBc1rF4jruMkcIQSFCn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Eu1A/RaAHdn5V80dyLf6Zvhtlz2k2VMTtdtGEkCpHo3c/PwzA7Xu/cws42Iiwu4VGRnx+2vehEJ97jDHcQi3A==" saltValue="lSerqTAQ14lGZzixsJyr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145</v>
      </c>
      <c r="DI1" s="753"/>
      <c r="DJ1" s="753"/>
      <c r="DK1" s="753"/>
      <c r="DL1" s="753"/>
      <c r="DM1" s="753"/>
      <c r="DN1" s="754"/>
      <c r="DO1" s="81"/>
      <c r="DP1" s="752" t="s">
        <v>146</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148</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149</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150</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24</v>
      </c>
      <c r="C4" s="694"/>
      <c r="D4" s="694"/>
      <c r="E4" s="694"/>
      <c r="F4" s="694"/>
      <c r="G4" s="694"/>
      <c r="H4" s="694"/>
      <c r="I4" s="694"/>
      <c r="J4" s="694"/>
      <c r="K4" s="694"/>
      <c r="L4" s="694"/>
      <c r="M4" s="694"/>
      <c r="N4" s="694"/>
      <c r="O4" s="694"/>
      <c r="P4" s="694"/>
      <c r="Q4" s="695"/>
      <c r="R4" s="693" t="s">
        <v>151</v>
      </c>
      <c r="S4" s="694"/>
      <c r="T4" s="694"/>
      <c r="U4" s="694"/>
      <c r="V4" s="694"/>
      <c r="W4" s="694"/>
      <c r="X4" s="694"/>
      <c r="Y4" s="695"/>
      <c r="Z4" s="693" t="s">
        <v>152</v>
      </c>
      <c r="AA4" s="694"/>
      <c r="AB4" s="694"/>
      <c r="AC4" s="695"/>
      <c r="AD4" s="693" t="s">
        <v>153</v>
      </c>
      <c r="AE4" s="694"/>
      <c r="AF4" s="694"/>
      <c r="AG4" s="694"/>
      <c r="AH4" s="694"/>
      <c r="AI4" s="694"/>
      <c r="AJ4" s="694"/>
      <c r="AK4" s="695"/>
      <c r="AL4" s="693" t="s">
        <v>152</v>
      </c>
      <c r="AM4" s="694"/>
      <c r="AN4" s="694"/>
      <c r="AO4" s="695"/>
      <c r="AP4" s="749" t="s">
        <v>154</v>
      </c>
      <c r="AQ4" s="749"/>
      <c r="AR4" s="749"/>
      <c r="AS4" s="749"/>
      <c r="AT4" s="749"/>
      <c r="AU4" s="749"/>
      <c r="AV4" s="749"/>
      <c r="AW4" s="749"/>
      <c r="AX4" s="749"/>
      <c r="AY4" s="749"/>
      <c r="AZ4" s="749"/>
      <c r="BA4" s="749"/>
      <c r="BB4" s="749"/>
      <c r="BC4" s="749"/>
      <c r="BD4" s="749"/>
      <c r="BE4" s="749"/>
      <c r="BF4" s="749"/>
      <c r="BG4" s="749" t="s">
        <v>155</v>
      </c>
      <c r="BH4" s="749"/>
      <c r="BI4" s="749"/>
      <c r="BJ4" s="749"/>
      <c r="BK4" s="749"/>
      <c r="BL4" s="749"/>
      <c r="BM4" s="749"/>
      <c r="BN4" s="749"/>
      <c r="BO4" s="749" t="s">
        <v>152</v>
      </c>
      <c r="BP4" s="749"/>
      <c r="BQ4" s="749"/>
      <c r="BR4" s="749"/>
      <c r="BS4" s="749" t="s">
        <v>156</v>
      </c>
      <c r="BT4" s="749"/>
      <c r="BU4" s="749"/>
      <c r="BV4" s="749"/>
      <c r="BW4" s="749"/>
      <c r="BX4" s="749"/>
      <c r="BY4" s="749"/>
      <c r="BZ4" s="749"/>
      <c r="CA4" s="749"/>
      <c r="CB4" s="749"/>
      <c r="CD4" s="736" t="s">
        <v>157</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158</v>
      </c>
      <c r="C5" s="713"/>
      <c r="D5" s="713"/>
      <c r="E5" s="713"/>
      <c r="F5" s="713"/>
      <c r="G5" s="713"/>
      <c r="H5" s="713"/>
      <c r="I5" s="713"/>
      <c r="J5" s="713"/>
      <c r="K5" s="713"/>
      <c r="L5" s="713"/>
      <c r="M5" s="713"/>
      <c r="N5" s="713"/>
      <c r="O5" s="713"/>
      <c r="P5" s="713"/>
      <c r="Q5" s="714"/>
      <c r="R5" s="684">
        <v>5595351</v>
      </c>
      <c r="S5" s="685"/>
      <c r="T5" s="685"/>
      <c r="U5" s="685"/>
      <c r="V5" s="685"/>
      <c r="W5" s="685"/>
      <c r="X5" s="685"/>
      <c r="Y5" s="731"/>
      <c r="Z5" s="750">
        <v>61.2</v>
      </c>
      <c r="AA5" s="750"/>
      <c r="AB5" s="750"/>
      <c r="AC5" s="750"/>
      <c r="AD5" s="751">
        <v>5595351</v>
      </c>
      <c r="AE5" s="751"/>
      <c r="AF5" s="751"/>
      <c r="AG5" s="751"/>
      <c r="AH5" s="751"/>
      <c r="AI5" s="751"/>
      <c r="AJ5" s="751"/>
      <c r="AK5" s="751"/>
      <c r="AL5" s="732">
        <v>87</v>
      </c>
      <c r="AM5" s="701"/>
      <c r="AN5" s="701"/>
      <c r="AO5" s="733"/>
      <c r="AP5" s="712" t="s">
        <v>159</v>
      </c>
      <c r="AQ5" s="713"/>
      <c r="AR5" s="713"/>
      <c r="AS5" s="713"/>
      <c r="AT5" s="713"/>
      <c r="AU5" s="713"/>
      <c r="AV5" s="713"/>
      <c r="AW5" s="713"/>
      <c r="AX5" s="713"/>
      <c r="AY5" s="713"/>
      <c r="AZ5" s="713"/>
      <c r="BA5" s="713"/>
      <c r="BB5" s="713"/>
      <c r="BC5" s="713"/>
      <c r="BD5" s="713"/>
      <c r="BE5" s="713"/>
      <c r="BF5" s="714"/>
      <c r="BG5" s="632">
        <v>5595351</v>
      </c>
      <c r="BH5" s="633"/>
      <c r="BI5" s="633"/>
      <c r="BJ5" s="633"/>
      <c r="BK5" s="633"/>
      <c r="BL5" s="633"/>
      <c r="BM5" s="633"/>
      <c r="BN5" s="634"/>
      <c r="BO5" s="681">
        <v>100</v>
      </c>
      <c r="BP5" s="681"/>
      <c r="BQ5" s="681"/>
      <c r="BR5" s="681"/>
      <c r="BS5" s="682" t="s">
        <v>64</v>
      </c>
      <c r="BT5" s="682"/>
      <c r="BU5" s="682"/>
      <c r="BV5" s="682"/>
      <c r="BW5" s="682"/>
      <c r="BX5" s="682"/>
      <c r="BY5" s="682"/>
      <c r="BZ5" s="682"/>
      <c r="CA5" s="682"/>
      <c r="CB5" s="723"/>
      <c r="CD5" s="736" t="s">
        <v>154</v>
      </c>
      <c r="CE5" s="737"/>
      <c r="CF5" s="737"/>
      <c r="CG5" s="737"/>
      <c r="CH5" s="737"/>
      <c r="CI5" s="737"/>
      <c r="CJ5" s="737"/>
      <c r="CK5" s="737"/>
      <c r="CL5" s="737"/>
      <c r="CM5" s="737"/>
      <c r="CN5" s="737"/>
      <c r="CO5" s="737"/>
      <c r="CP5" s="737"/>
      <c r="CQ5" s="738"/>
      <c r="CR5" s="736" t="s">
        <v>160</v>
      </c>
      <c r="CS5" s="737"/>
      <c r="CT5" s="737"/>
      <c r="CU5" s="737"/>
      <c r="CV5" s="737"/>
      <c r="CW5" s="737"/>
      <c r="CX5" s="737"/>
      <c r="CY5" s="738"/>
      <c r="CZ5" s="736" t="s">
        <v>152</v>
      </c>
      <c r="DA5" s="737"/>
      <c r="DB5" s="737"/>
      <c r="DC5" s="738"/>
      <c r="DD5" s="736" t="s">
        <v>161</v>
      </c>
      <c r="DE5" s="737"/>
      <c r="DF5" s="737"/>
      <c r="DG5" s="737"/>
      <c r="DH5" s="737"/>
      <c r="DI5" s="737"/>
      <c r="DJ5" s="737"/>
      <c r="DK5" s="737"/>
      <c r="DL5" s="737"/>
      <c r="DM5" s="737"/>
      <c r="DN5" s="737"/>
      <c r="DO5" s="737"/>
      <c r="DP5" s="738"/>
      <c r="DQ5" s="736" t="s">
        <v>162</v>
      </c>
      <c r="DR5" s="737"/>
      <c r="DS5" s="737"/>
      <c r="DT5" s="737"/>
      <c r="DU5" s="737"/>
      <c r="DV5" s="737"/>
      <c r="DW5" s="737"/>
      <c r="DX5" s="737"/>
      <c r="DY5" s="737"/>
      <c r="DZ5" s="737"/>
      <c r="EA5" s="737"/>
      <c r="EB5" s="737"/>
      <c r="EC5" s="738"/>
    </row>
    <row r="6" spans="2:143" ht="11.25" customHeight="1" x14ac:dyDescent="0.15">
      <c r="B6" s="629" t="s">
        <v>163</v>
      </c>
      <c r="C6" s="630"/>
      <c r="D6" s="630"/>
      <c r="E6" s="630"/>
      <c r="F6" s="630"/>
      <c r="G6" s="630"/>
      <c r="H6" s="630"/>
      <c r="I6" s="630"/>
      <c r="J6" s="630"/>
      <c r="K6" s="630"/>
      <c r="L6" s="630"/>
      <c r="M6" s="630"/>
      <c r="N6" s="630"/>
      <c r="O6" s="630"/>
      <c r="P6" s="630"/>
      <c r="Q6" s="631"/>
      <c r="R6" s="632">
        <v>90429</v>
      </c>
      <c r="S6" s="633"/>
      <c r="T6" s="633"/>
      <c r="U6" s="633"/>
      <c r="V6" s="633"/>
      <c r="W6" s="633"/>
      <c r="X6" s="633"/>
      <c r="Y6" s="634"/>
      <c r="Z6" s="681">
        <v>1</v>
      </c>
      <c r="AA6" s="681"/>
      <c r="AB6" s="681"/>
      <c r="AC6" s="681"/>
      <c r="AD6" s="682">
        <v>90429</v>
      </c>
      <c r="AE6" s="682"/>
      <c r="AF6" s="682"/>
      <c r="AG6" s="682"/>
      <c r="AH6" s="682"/>
      <c r="AI6" s="682"/>
      <c r="AJ6" s="682"/>
      <c r="AK6" s="682"/>
      <c r="AL6" s="635">
        <v>1.4</v>
      </c>
      <c r="AM6" s="636"/>
      <c r="AN6" s="636"/>
      <c r="AO6" s="683"/>
      <c r="AP6" s="629" t="s">
        <v>164</v>
      </c>
      <c r="AQ6" s="630"/>
      <c r="AR6" s="630"/>
      <c r="AS6" s="630"/>
      <c r="AT6" s="630"/>
      <c r="AU6" s="630"/>
      <c r="AV6" s="630"/>
      <c r="AW6" s="630"/>
      <c r="AX6" s="630"/>
      <c r="AY6" s="630"/>
      <c r="AZ6" s="630"/>
      <c r="BA6" s="630"/>
      <c r="BB6" s="630"/>
      <c r="BC6" s="630"/>
      <c r="BD6" s="630"/>
      <c r="BE6" s="630"/>
      <c r="BF6" s="631"/>
      <c r="BG6" s="632">
        <v>5595351</v>
      </c>
      <c r="BH6" s="633"/>
      <c r="BI6" s="633"/>
      <c r="BJ6" s="633"/>
      <c r="BK6" s="633"/>
      <c r="BL6" s="633"/>
      <c r="BM6" s="633"/>
      <c r="BN6" s="634"/>
      <c r="BO6" s="681">
        <v>100</v>
      </c>
      <c r="BP6" s="681"/>
      <c r="BQ6" s="681"/>
      <c r="BR6" s="681"/>
      <c r="BS6" s="682" t="s">
        <v>64</v>
      </c>
      <c r="BT6" s="682"/>
      <c r="BU6" s="682"/>
      <c r="BV6" s="682"/>
      <c r="BW6" s="682"/>
      <c r="BX6" s="682"/>
      <c r="BY6" s="682"/>
      <c r="BZ6" s="682"/>
      <c r="CA6" s="682"/>
      <c r="CB6" s="723"/>
      <c r="CD6" s="690" t="s">
        <v>165</v>
      </c>
      <c r="CE6" s="691"/>
      <c r="CF6" s="691"/>
      <c r="CG6" s="691"/>
      <c r="CH6" s="691"/>
      <c r="CI6" s="691"/>
      <c r="CJ6" s="691"/>
      <c r="CK6" s="691"/>
      <c r="CL6" s="691"/>
      <c r="CM6" s="691"/>
      <c r="CN6" s="691"/>
      <c r="CO6" s="691"/>
      <c r="CP6" s="691"/>
      <c r="CQ6" s="692"/>
      <c r="CR6" s="632">
        <v>125746</v>
      </c>
      <c r="CS6" s="633"/>
      <c r="CT6" s="633"/>
      <c r="CU6" s="633"/>
      <c r="CV6" s="633"/>
      <c r="CW6" s="633"/>
      <c r="CX6" s="633"/>
      <c r="CY6" s="634"/>
      <c r="CZ6" s="732">
        <v>1.4</v>
      </c>
      <c r="DA6" s="701"/>
      <c r="DB6" s="701"/>
      <c r="DC6" s="735"/>
      <c r="DD6" s="638" t="s">
        <v>64</v>
      </c>
      <c r="DE6" s="633"/>
      <c r="DF6" s="633"/>
      <c r="DG6" s="633"/>
      <c r="DH6" s="633"/>
      <c r="DI6" s="633"/>
      <c r="DJ6" s="633"/>
      <c r="DK6" s="633"/>
      <c r="DL6" s="633"/>
      <c r="DM6" s="633"/>
      <c r="DN6" s="633"/>
      <c r="DO6" s="633"/>
      <c r="DP6" s="634"/>
      <c r="DQ6" s="638">
        <v>125746</v>
      </c>
      <c r="DR6" s="633"/>
      <c r="DS6" s="633"/>
      <c r="DT6" s="633"/>
      <c r="DU6" s="633"/>
      <c r="DV6" s="633"/>
      <c r="DW6" s="633"/>
      <c r="DX6" s="633"/>
      <c r="DY6" s="633"/>
      <c r="DZ6" s="633"/>
      <c r="EA6" s="633"/>
      <c r="EB6" s="633"/>
      <c r="EC6" s="671"/>
    </row>
    <row r="7" spans="2:143" ht="11.25" customHeight="1" x14ac:dyDescent="0.15">
      <c r="B7" s="629" t="s">
        <v>166</v>
      </c>
      <c r="C7" s="630"/>
      <c r="D7" s="630"/>
      <c r="E7" s="630"/>
      <c r="F7" s="630"/>
      <c r="G7" s="630"/>
      <c r="H7" s="630"/>
      <c r="I7" s="630"/>
      <c r="J7" s="630"/>
      <c r="K7" s="630"/>
      <c r="L7" s="630"/>
      <c r="M7" s="630"/>
      <c r="N7" s="630"/>
      <c r="O7" s="630"/>
      <c r="P7" s="630"/>
      <c r="Q7" s="631"/>
      <c r="R7" s="632">
        <v>7218</v>
      </c>
      <c r="S7" s="633"/>
      <c r="T7" s="633"/>
      <c r="U7" s="633"/>
      <c r="V7" s="633"/>
      <c r="W7" s="633"/>
      <c r="X7" s="633"/>
      <c r="Y7" s="634"/>
      <c r="Z7" s="681">
        <v>0.1</v>
      </c>
      <c r="AA7" s="681"/>
      <c r="AB7" s="681"/>
      <c r="AC7" s="681"/>
      <c r="AD7" s="682">
        <v>7218</v>
      </c>
      <c r="AE7" s="682"/>
      <c r="AF7" s="682"/>
      <c r="AG7" s="682"/>
      <c r="AH7" s="682"/>
      <c r="AI7" s="682"/>
      <c r="AJ7" s="682"/>
      <c r="AK7" s="682"/>
      <c r="AL7" s="635">
        <v>0.1</v>
      </c>
      <c r="AM7" s="636"/>
      <c r="AN7" s="636"/>
      <c r="AO7" s="683"/>
      <c r="AP7" s="629" t="s">
        <v>167</v>
      </c>
      <c r="AQ7" s="630"/>
      <c r="AR7" s="630"/>
      <c r="AS7" s="630"/>
      <c r="AT7" s="630"/>
      <c r="AU7" s="630"/>
      <c r="AV7" s="630"/>
      <c r="AW7" s="630"/>
      <c r="AX7" s="630"/>
      <c r="AY7" s="630"/>
      <c r="AZ7" s="630"/>
      <c r="BA7" s="630"/>
      <c r="BB7" s="630"/>
      <c r="BC7" s="630"/>
      <c r="BD7" s="630"/>
      <c r="BE7" s="630"/>
      <c r="BF7" s="631"/>
      <c r="BG7" s="632">
        <v>2448062</v>
      </c>
      <c r="BH7" s="633"/>
      <c r="BI7" s="633"/>
      <c r="BJ7" s="633"/>
      <c r="BK7" s="633"/>
      <c r="BL7" s="633"/>
      <c r="BM7" s="633"/>
      <c r="BN7" s="634"/>
      <c r="BO7" s="681">
        <v>43.8</v>
      </c>
      <c r="BP7" s="681"/>
      <c r="BQ7" s="681"/>
      <c r="BR7" s="681"/>
      <c r="BS7" s="682" t="s">
        <v>64</v>
      </c>
      <c r="BT7" s="682"/>
      <c r="BU7" s="682"/>
      <c r="BV7" s="682"/>
      <c r="BW7" s="682"/>
      <c r="BX7" s="682"/>
      <c r="BY7" s="682"/>
      <c r="BZ7" s="682"/>
      <c r="CA7" s="682"/>
      <c r="CB7" s="723"/>
      <c r="CD7" s="664" t="s">
        <v>168</v>
      </c>
      <c r="CE7" s="665"/>
      <c r="CF7" s="665"/>
      <c r="CG7" s="665"/>
      <c r="CH7" s="665"/>
      <c r="CI7" s="665"/>
      <c r="CJ7" s="665"/>
      <c r="CK7" s="665"/>
      <c r="CL7" s="665"/>
      <c r="CM7" s="665"/>
      <c r="CN7" s="665"/>
      <c r="CO7" s="665"/>
      <c r="CP7" s="665"/>
      <c r="CQ7" s="666"/>
      <c r="CR7" s="632">
        <v>1737141</v>
      </c>
      <c r="CS7" s="633"/>
      <c r="CT7" s="633"/>
      <c r="CU7" s="633"/>
      <c r="CV7" s="633"/>
      <c r="CW7" s="633"/>
      <c r="CX7" s="633"/>
      <c r="CY7" s="634"/>
      <c r="CZ7" s="681">
        <v>19.600000000000001</v>
      </c>
      <c r="DA7" s="681"/>
      <c r="DB7" s="681"/>
      <c r="DC7" s="681"/>
      <c r="DD7" s="638">
        <v>407679</v>
      </c>
      <c r="DE7" s="633"/>
      <c r="DF7" s="633"/>
      <c r="DG7" s="633"/>
      <c r="DH7" s="633"/>
      <c r="DI7" s="633"/>
      <c r="DJ7" s="633"/>
      <c r="DK7" s="633"/>
      <c r="DL7" s="633"/>
      <c r="DM7" s="633"/>
      <c r="DN7" s="633"/>
      <c r="DO7" s="633"/>
      <c r="DP7" s="634"/>
      <c r="DQ7" s="638">
        <v>1243009</v>
      </c>
      <c r="DR7" s="633"/>
      <c r="DS7" s="633"/>
      <c r="DT7" s="633"/>
      <c r="DU7" s="633"/>
      <c r="DV7" s="633"/>
      <c r="DW7" s="633"/>
      <c r="DX7" s="633"/>
      <c r="DY7" s="633"/>
      <c r="DZ7" s="633"/>
      <c r="EA7" s="633"/>
      <c r="EB7" s="633"/>
      <c r="EC7" s="671"/>
    </row>
    <row r="8" spans="2:143" ht="11.25" customHeight="1" x14ac:dyDescent="0.15">
      <c r="B8" s="629" t="s">
        <v>169</v>
      </c>
      <c r="C8" s="630"/>
      <c r="D8" s="630"/>
      <c r="E8" s="630"/>
      <c r="F8" s="630"/>
      <c r="G8" s="630"/>
      <c r="H8" s="630"/>
      <c r="I8" s="630"/>
      <c r="J8" s="630"/>
      <c r="K8" s="630"/>
      <c r="L8" s="630"/>
      <c r="M8" s="630"/>
      <c r="N8" s="630"/>
      <c r="O8" s="630"/>
      <c r="P8" s="630"/>
      <c r="Q8" s="631"/>
      <c r="R8" s="632">
        <v>20598</v>
      </c>
      <c r="S8" s="633"/>
      <c r="T8" s="633"/>
      <c r="U8" s="633"/>
      <c r="V8" s="633"/>
      <c r="W8" s="633"/>
      <c r="X8" s="633"/>
      <c r="Y8" s="634"/>
      <c r="Z8" s="681">
        <v>0.2</v>
      </c>
      <c r="AA8" s="681"/>
      <c r="AB8" s="681"/>
      <c r="AC8" s="681"/>
      <c r="AD8" s="682">
        <v>20598</v>
      </c>
      <c r="AE8" s="682"/>
      <c r="AF8" s="682"/>
      <c r="AG8" s="682"/>
      <c r="AH8" s="682"/>
      <c r="AI8" s="682"/>
      <c r="AJ8" s="682"/>
      <c r="AK8" s="682"/>
      <c r="AL8" s="635">
        <v>0.3</v>
      </c>
      <c r="AM8" s="636"/>
      <c r="AN8" s="636"/>
      <c r="AO8" s="683"/>
      <c r="AP8" s="629" t="s">
        <v>170</v>
      </c>
      <c r="AQ8" s="630"/>
      <c r="AR8" s="630"/>
      <c r="AS8" s="630"/>
      <c r="AT8" s="630"/>
      <c r="AU8" s="630"/>
      <c r="AV8" s="630"/>
      <c r="AW8" s="630"/>
      <c r="AX8" s="630"/>
      <c r="AY8" s="630"/>
      <c r="AZ8" s="630"/>
      <c r="BA8" s="630"/>
      <c r="BB8" s="630"/>
      <c r="BC8" s="630"/>
      <c r="BD8" s="630"/>
      <c r="BE8" s="630"/>
      <c r="BF8" s="631"/>
      <c r="BG8" s="632">
        <v>41020</v>
      </c>
      <c r="BH8" s="633"/>
      <c r="BI8" s="633"/>
      <c r="BJ8" s="633"/>
      <c r="BK8" s="633"/>
      <c r="BL8" s="633"/>
      <c r="BM8" s="633"/>
      <c r="BN8" s="634"/>
      <c r="BO8" s="681">
        <v>0.7</v>
      </c>
      <c r="BP8" s="681"/>
      <c r="BQ8" s="681"/>
      <c r="BR8" s="681"/>
      <c r="BS8" s="638" t="s">
        <v>64</v>
      </c>
      <c r="BT8" s="633"/>
      <c r="BU8" s="633"/>
      <c r="BV8" s="633"/>
      <c r="BW8" s="633"/>
      <c r="BX8" s="633"/>
      <c r="BY8" s="633"/>
      <c r="BZ8" s="633"/>
      <c r="CA8" s="633"/>
      <c r="CB8" s="671"/>
      <c r="CD8" s="664" t="s">
        <v>171</v>
      </c>
      <c r="CE8" s="665"/>
      <c r="CF8" s="665"/>
      <c r="CG8" s="665"/>
      <c r="CH8" s="665"/>
      <c r="CI8" s="665"/>
      <c r="CJ8" s="665"/>
      <c r="CK8" s="665"/>
      <c r="CL8" s="665"/>
      <c r="CM8" s="665"/>
      <c r="CN8" s="665"/>
      <c r="CO8" s="665"/>
      <c r="CP8" s="665"/>
      <c r="CQ8" s="666"/>
      <c r="CR8" s="632">
        <v>2614794</v>
      </c>
      <c r="CS8" s="633"/>
      <c r="CT8" s="633"/>
      <c r="CU8" s="633"/>
      <c r="CV8" s="633"/>
      <c r="CW8" s="633"/>
      <c r="CX8" s="633"/>
      <c r="CY8" s="634"/>
      <c r="CZ8" s="681">
        <v>29.5</v>
      </c>
      <c r="DA8" s="681"/>
      <c r="DB8" s="681"/>
      <c r="DC8" s="681"/>
      <c r="DD8" s="638">
        <v>7038</v>
      </c>
      <c r="DE8" s="633"/>
      <c r="DF8" s="633"/>
      <c r="DG8" s="633"/>
      <c r="DH8" s="633"/>
      <c r="DI8" s="633"/>
      <c r="DJ8" s="633"/>
      <c r="DK8" s="633"/>
      <c r="DL8" s="633"/>
      <c r="DM8" s="633"/>
      <c r="DN8" s="633"/>
      <c r="DO8" s="633"/>
      <c r="DP8" s="634"/>
      <c r="DQ8" s="638">
        <v>1578895</v>
      </c>
      <c r="DR8" s="633"/>
      <c r="DS8" s="633"/>
      <c r="DT8" s="633"/>
      <c r="DU8" s="633"/>
      <c r="DV8" s="633"/>
      <c r="DW8" s="633"/>
      <c r="DX8" s="633"/>
      <c r="DY8" s="633"/>
      <c r="DZ8" s="633"/>
      <c r="EA8" s="633"/>
      <c r="EB8" s="633"/>
      <c r="EC8" s="671"/>
    </row>
    <row r="9" spans="2:143" ht="11.25" customHeight="1" x14ac:dyDescent="0.15">
      <c r="B9" s="629" t="s">
        <v>172</v>
      </c>
      <c r="C9" s="630"/>
      <c r="D9" s="630"/>
      <c r="E9" s="630"/>
      <c r="F9" s="630"/>
      <c r="G9" s="630"/>
      <c r="H9" s="630"/>
      <c r="I9" s="630"/>
      <c r="J9" s="630"/>
      <c r="K9" s="630"/>
      <c r="L9" s="630"/>
      <c r="M9" s="630"/>
      <c r="N9" s="630"/>
      <c r="O9" s="630"/>
      <c r="P9" s="630"/>
      <c r="Q9" s="631"/>
      <c r="R9" s="632">
        <v>15710</v>
      </c>
      <c r="S9" s="633"/>
      <c r="T9" s="633"/>
      <c r="U9" s="633"/>
      <c r="V9" s="633"/>
      <c r="W9" s="633"/>
      <c r="X9" s="633"/>
      <c r="Y9" s="634"/>
      <c r="Z9" s="681">
        <v>0.2</v>
      </c>
      <c r="AA9" s="681"/>
      <c r="AB9" s="681"/>
      <c r="AC9" s="681"/>
      <c r="AD9" s="682">
        <v>15710</v>
      </c>
      <c r="AE9" s="682"/>
      <c r="AF9" s="682"/>
      <c r="AG9" s="682"/>
      <c r="AH9" s="682"/>
      <c r="AI9" s="682"/>
      <c r="AJ9" s="682"/>
      <c r="AK9" s="682"/>
      <c r="AL9" s="635">
        <v>0.2</v>
      </c>
      <c r="AM9" s="636"/>
      <c r="AN9" s="636"/>
      <c r="AO9" s="683"/>
      <c r="AP9" s="629" t="s">
        <v>173</v>
      </c>
      <c r="AQ9" s="630"/>
      <c r="AR9" s="630"/>
      <c r="AS9" s="630"/>
      <c r="AT9" s="630"/>
      <c r="AU9" s="630"/>
      <c r="AV9" s="630"/>
      <c r="AW9" s="630"/>
      <c r="AX9" s="630"/>
      <c r="AY9" s="630"/>
      <c r="AZ9" s="630"/>
      <c r="BA9" s="630"/>
      <c r="BB9" s="630"/>
      <c r="BC9" s="630"/>
      <c r="BD9" s="630"/>
      <c r="BE9" s="630"/>
      <c r="BF9" s="631"/>
      <c r="BG9" s="632">
        <v>1405746</v>
      </c>
      <c r="BH9" s="633"/>
      <c r="BI9" s="633"/>
      <c r="BJ9" s="633"/>
      <c r="BK9" s="633"/>
      <c r="BL9" s="633"/>
      <c r="BM9" s="633"/>
      <c r="BN9" s="634"/>
      <c r="BO9" s="681">
        <v>25.1</v>
      </c>
      <c r="BP9" s="681"/>
      <c r="BQ9" s="681"/>
      <c r="BR9" s="681"/>
      <c r="BS9" s="638" t="s">
        <v>64</v>
      </c>
      <c r="BT9" s="633"/>
      <c r="BU9" s="633"/>
      <c r="BV9" s="633"/>
      <c r="BW9" s="633"/>
      <c r="BX9" s="633"/>
      <c r="BY9" s="633"/>
      <c r="BZ9" s="633"/>
      <c r="CA9" s="633"/>
      <c r="CB9" s="671"/>
      <c r="CD9" s="664" t="s">
        <v>174</v>
      </c>
      <c r="CE9" s="665"/>
      <c r="CF9" s="665"/>
      <c r="CG9" s="665"/>
      <c r="CH9" s="665"/>
      <c r="CI9" s="665"/>
      <c r="CJ9" s="665"/>
      <c r="CK9" s="665"/>
      <c r="CL9" s="665"/>
      <c r="CM9" s="665"/>
      <c r="CN9" s="665"/>
      <c r="CO9" s="665"/>
      <c r="CP9" s="665"/>
      <c r="CQ9" s="666"/>
      <c r="CR9" s="632">
        <v>687442</v>
      </c>
      <c r="CS9" s="633"/>
      <c r="CT9" s="633"/>
      <c r="CU9" s="633"/>
      <c r="CV9" s="633"/>
      <c r="CW9" s="633"/>
      <c r="CX9" s="633"/>
      <c r="CY9" s="634"/>
      <c r="CZ9" s="681">
        <v>7.8</v>
      </c>
      <c r="DA9" s="681"/>
      <c r="DB9" s="681"/>
      <c r="DC9" s="681"/>
      <c r="DD9" s="638">
        <v>12503</v>
      </c>
      <c r="DE9" s="633"/>
      <c r="DF9" s="633"/>
      <c r="DG9" s="633"/>
      <c r="DH9" s="633"/>
      <c r="DI9" s="633"/>
      <c r="DJ9" s="633"/>
      <c r="DK9" s="633"/>
      <c r="DL9" s="633"/>
      <c r="DM9" s="633"/>
      <c r="DN9" s="633"/>
      <c r="DO9" s="633"/>
      <c r="DP9" s="634"/>
      <c r="DQ9" s="638">
        <v>622998</v>
      </c>
      <c r="DR9" s="633"/>
      <c r="DS9" s="633"/>
      <c r="DT9" s="633"/>
      <c r="DU9" s="633"/>
      <c r="DV9" s="633"/>
      <c r="DW9" s="633"/>
      <c r="DX9" s="633"/>
      <c r="DY9" s="633"/>
      <c r="DZ9" s="633"/>
      <c r="EA9" s="633"/>
      <c r="EB9" s="633"/>
      <c r="EC9" s="671"/>
    </row>
    <row r="10" spans="2:143" ht="11.25" customHeight="1" x14ac:dyDescent="0.15">
      <c r="B10" s="629" t="s">
        <v>175</v>
      </c>
      <c r="C10" s="630"/>
      <c r="D10" s="630"/>
      <c r="E10" s="630"/>
      <c r="F10" s="630"/>
      <c r="G10" s="630"/>
      <c r="H10" s="630"/>
      <c r="I10" s="630"/>
      <c r="J10" s="630"/>
      <c r="K10" s="630"/>
      <c r="L10" s="630"/>
      <c r="M10" s="630"/>
      <c r="N10" s="630"/>
      <c r="O10" s="630"/>
      <c r="P10" s="630"/>
      <c r="Q10" s="631"/>
      <c r="R10" s="632" t="s">
        <v>64</v>
      </c>
      <c r="S10" s="633"/>
      <c r="T10" s="633"/>
      <c r="U10" s="633"/>
      <c r="V10" s="633"/>
      <c r="W10" s="633"/>
      <c r="X10" s="633"/>
      <c r="Y10" s="634"/>
      <c r="Z10" s="681" t="s">
        <v>64</v>
      </c>
      <c r="AA10" s="681"/>
      <c r="AB10" s="681"/>
      <c r="AC10" s="681"/>
      <c r="AD10" s="682" t="s">
        <v>64</v>
      </c>
      <c r="AE10" s="682"/>
      <c r="AF10" s="682"/>
      <c r="AG10" s="682"/>
      <c r="AH10" s="682"/>
      <c r="AI10" s="682"/>
      <c r="AJ10" s="682"/>
      <c r="AK10" s="682"/>
      <c r="AL10" s="635" t="s">
        <v>64</v>
      </c>
      <c r="AM10" s="636"/>
      <c r="AN10" s="636"/>
      <c r="AO10" s="683"/>
      <c r="AP10" s="629" t="s">
        <v>176</v>
      </c>
      <c r="AQ10" s="630"/>
      <c r="AR10" s="630"/>
      <c r="AS10" s="630"/>
      <c r="AT10" s="630"/>
      <c r="AU10" s="630"/>
      <c r="AV10" s="630"/>
      <c r="AW10" s="630"/>
      <c r="AX10" s="630"/>
      <c r="AY10" s="630"/>
      <c r="AZ10" s="630"/>
      <c r="BA10" s="630"/>
      <c r="BB10" s="630"/>
      <c r="BC10" s="630"/>
      <c r="BD10" s="630"/>
      <c r="BE10" s="630"/>
      <c r="BF10" s="631"/>
      <c r="BG10" s="632">
        <v>104018</v>
      </c>
      <c r="BH10" s="633"/>
      <c r="BI10" s="633"/>
      <c r="BJ10" s="633"/>
      <c r="BK10" s="633"/>
      <c r="BL10" s="633"/>
      <c r="BM10" s="633"/>
      <c r="BN10" s="634"/>
      <c r="BO10" s="681">
        <v>1.9</v>
      </c>
      <c r="BP10" s="681"/>
      <c r="BQ10" s="681"/>
      <c r="BR10" s="681"/>
      <c r="BS10" s="638" t="s">
        <v>64</v>
      </c>
      <c r="BT10" s="633"/>
      <c r="BU10" s="633"/>
      <c r="BV10" s="633"/>
      <c r="BW10" s="633"/>
      <c r="BX10" s="633"/>
      <c r="BY10" s="633"/>
      <c r="BZ10" s="633"/>
      <c r="CA10" s="633"/>
      <c r="CB10" s="671"/>
      <c r="CD10" s="664" t="s">
        <v>177</v>
      </c>
      <c r="CE10" s="665"/>
      <c r="CF10" s="665"/>
      <c r="CG10" s="665"/>
      <c r="CH10" s="665"/>
      <c r="CI10" s="665"/>
      <c r="CJ10" s="665"/>
      <c r="CK10" s="665"/>
      <c r="CL10" s="665"/>
      <c r="CM10" s="665"/>
      <c r="CN10" s="665"/>
      <c r="CO10" s="665"/>
      <c r="CP10" s="665"/>
      <c r="CQ10" s="666"/>
      <c r="CR10" s="632">
        <v>4029</v>
      </c>
      <c r="CS10" s="633"/>
      <c r="CT10" s="633"/>
      <c r="CU10" s="633"/>
      <c r="CV10" s="633"/>
      <c r="CW10" s="633"/>
      <c r="CX10" s="633"/>
      <c r="CY10" s="634"/>
      <c r="CZ10" s="681">
        <v>0</v>
      </c>
      <c r="DA10" s="681"/>
      <c r="DB10" s="681"/>
      <c r="DC10" s="681"/>
      <c r="DD10" s="638" t="s">
        <v>64</v>
      </c>
      <c r="DE10" s="633"/>
      <c r="DF10" s="633"/>
      <c r="DG10" s="633"/>
      <c r="DH10" s="633"/>
      <c r="DI10" s="633"/>
      <c r="DJ10" s="633"/>
      <c r="DK10" s="633"/>
      <c r="DL10" s="633"/>
      <c r="DM10" s="633"/>
      <c r="DN10" s="633"/>
      <c r="DO10" s="633"/>
      <c r="DP10" s="634"/>
      <c r="DQ10" s="638">
        <v>1029</v>
      </c>
      <c r="DR10" s="633"/>
      <c r="DS10" s="633"/>
      <c r="DT10" s="633"/>
      <c r="DU10" s="633"/>
      <c r="DV10" s="633"/>
      <c r="DW10" s="633"/>
      <c r="DX10" s="633"/>
      <c r="DY10" s="633"/>
      <c r="DZ10" s="633"/>
      <c r="EA10" s="633"/>
      <c r="EB10" s="633"/>
      <c r="EC10" s="671"/>
    </row>
    <row r="11" spans="2:143" ht="11.25" customHeight="1" x14ac:dyDescent="0.15">
      <c r="B11" s="629" t="s">
        <v>178</v>
      </c>
      <c r="C11" s="630"/>
      <c r="D11" s="630"/>
      <c r="E11" s="630"/>
      <c r="F11" s="630"/>
      <c r="G11" s="630"/>
      <c r="H11" s="630"/>
      <c r="I11" s="630"/>
      <c r="J11" s="630"/>
      <c r="K11" s="630"/>
      <c r="L11" s="630"/>
      <c r="M11" s="630"/>
      <c r="N11" s="630"/>
      <c r="O11" s="630"/>
      <c r="P11" s="630"/>
      <c r="Q11" s="631"/>
      <c r="R11" s="632" t="s">
        <v>64</v>
      </c>
      <c r="S11" s="633"/>
      <c r="T11" s="633"/>
      <c r="U11" s="633"/>
      <c r="V11" s="633"/>
      <c r="W11" s="633"/>
      <c r="X11" s="633"/>
      <c r="Y11" s="634"/>
      <c r="Z11" s="681" t="s">
        <v>64</v>
      </c>
      <c r="AA11" s="681"/>
      <c r="AB11" s="681"/>
      <c r="AC11" s="681"/>
      <c r="AD11" s="682" t="s">
        <v>64</v>
      </c>
      <c r="AE11" s="682"/>
      <c r="AF11" s="682"/>
      <c r="AG11" s="682"/>
      <c r="AH11" s="682"/>
      <c r="AI11" s="682"/>
      <c r="AJ11" s="682"/>
      <c r="AK11" s="682"/>
      <c r="AL11" s="635" t="s">
        <v>64</v>
      </c>
      <c r="AM11" s="636"/>
      <c r="AN11" s="636"/>
      <c r="AO11" s="683"/>
      <c r="AP11" s="629" t="s">
        <v>179</v>
      </c>
      <c r="AQ11" s="630"/>
      <c r="AR11" s="630"/>
      <c r="AS11" s="630"/>
      <c r="AT11" s="630"/>
      <c r="AU11" s="630"/>
      <c r="AV11" s="630"/>
      <c r="AW11" s="630"/>
      <c r="AX11" s="630"/>
      <c r="AY11" s="630"/>
      <c r="AZ11" s="630"/>
      <c r="BA11" s="630"/>
      <c r="BB11" s="630"/>
      <c r="BC11" s="630"/>
      <c r="BD11" s="630"/>
      <c r="BE11" s="630"/>
      <c r="BF11" s="631"/>
      <c r="BG11" s="632">
        <v>897278</v>
      </c>
      <c r="BH11" s="633"/>
      <c r="BI11" s="633"/>
      <c r="BJ11" s="633"/>
      <c r="BK11" s="633"/>
      <c r="BL11" s="633"/>
      <c r="BM11" s="633"/>
      <c r="BN11" s="634"/>
      <c r="BO11" s="681">
        <v>16</v>
      </c>
      <c r="BP11" s="681"/>
      <c r="BQ11" s="681"/>
      <c r="BR11" s="681"/>
      <c r="BS11" s="638" t="s">
        <v>64</v>
      </c>
      <c r="BT11" s="633"/>
      <c r="BU11" s="633"/>
      <c r="BV11" s="633"/>
      <c r="BW11" s="633"/>
      <c r="BX11" s="633"/>
      <c r="BY11" s="633"/>
      <c r="BZ11" s="633"/>
      <c r="CA11" s="633"/>
      <c r="CB11" s="671"/>
      <c r="CD11" s="664" t="s">
        <v>180</v>
      </c>
      <c r="CE11" s="665"/>
      <c r="CF11" s="665"/>
      <c r="CG11" s="665"/>
      <c r="CH11" s="665"/>
      <c r="CI11" s="665"/>
      <c r="CJ11" s="665"/>
      <c r="CK11" s="665"/>
      <c r="CL11" s="665"/>
      <c r="CM11" s="665"/>
      <c r="CN11" s="665"/>
      <c r="CO11" s="665"/>
      <c r="CP11" s="665"/>
      <c r="CQ11" s="666"/>
      <c r="CR11" s="632">
        <v>111423</v>
      </c>
      <c r="CS11" s="633"/>
      <c r="CT11" s="633"/>
      <c r="CU11" s="633"/>
      <c r="CV11" s="633"/>
      <c r="CW11" s="633"/>
      <c r="CX11" s="633"/>
      <c r="CY11" s="634"/>
      <c r="CZ11" s="681">
        <v>1.3</v>
      </c>
      <c r="DA11" s="681"/>
      <c r="DB11" s="681"/>
      <c r="DC11" s="681"/>
      <c r="DD11" s="638">
        <v>29334</v>
      </c>
      <c r="DE11" s="633"/>
      <c r="DF11" s="633"/>
      <c r="DG11" s="633"/>
      <c r="DH11" s="633"/>
      <c r="DI11" s="633"/>
      <c r="DJ11" s="633"/>
      <c r="DK11" s="633"/>
      <c r="DL11" s="633"/>
      <c r="DM11" s="633"/>
      <c r="DN11" s="633"/>
      <c r="DO11" s="633"/>
      <c r="DP11" s="634"/>
      <c r="DQ11" s="638">
        <v>96721</v>
      </c>
      <c r="DR11" s="633"/>
      <c r="DS11" s="633"/>
      <c r="DT11" s="633"/>
      <c r="DU11" s="633"/>
      <c r="DV11" s="633"/>
      <c r="DW11" s="633"/>
      <c r="DX11" s="633"/>
      <c r="DY11" s="633"/>
      <c r="DZ11" s="633"/>
      <c r="EA11" s="633"/>
      <c r="EB11" s="633"/>
      <c r="EC11" s="671"/>
    </row>
    <row r="12" spans="2:143" ht="11.25" customHeight="1" x14ac:dyDescent="0.15">
      <c r="B12" s="629" t="s">
        <v>181</v>
      </c>
      <c r="C12" s="630"/>
      <c r="D12" s="630"/>
      <c r="E12" s="630"/>
      <c r="F12" s="630"/>
      <c r="G12" s="630"/>
      <c r="H12" s="630"/>
      <c r="I12" s="630"/>
      <c r="J12" s="630"/>
      <c r="K12" s="630"/>
      <c r="L12" s="630"/>
      <c r="M12" s="630"/>
      <c r="N12" s="630"/>
      <c r="O12" s="630"/>
      <c r="P12" s="630"/>
      <c r="Q12" s="631"/>
      <c r="R12" s="632">
        <v>587560</v>
      </c>
      <c r="S12" s="633"/>
      <c r="T12" s="633"/>
      <c r="U12" s="633"/>
      <c r="V12" s="633"/>
      <c r="W12" s="633"/>
      <c r="X12" s="633"/>
      <c r="Y12" s="634"/>
      <c r="Z12" s="681">
        <v>6.4</v>
      </c>
      <c r="AA12" s="681"/>
      <c r="AB12" s="681"/>
      <c r="AC12" s="681"/>
      <c r="AD12" s="682">
        <v>587560</v>
      </c>
      <c r="AE12" s="682"/>
      <c r="AF12" s="682"/>
      <c r="AG12" s="682"/>
      <c r="AH12" s="682"/>
      <c r="AI12" s="682"/>
      <c r="AJ12" s="682"/>
      <c r="AK12" s="682"/>
      <c r="AL12" s="635">
        <v>9.1</v>
      </c>
      <c r="AM12" s="636"/>
      <c r="AN12" s="636"/>
      <c r="AO12" s="683"/>
      <c r="AP12" s="629" t="s">
        <v>182</v>
      </c>
      <c r="AQ12" s="630"/>
      <c r="AR12" s="630"/>
      <c r="AS12" s="630"/>
      <c r="AT12" s="630"/>
      <c r="AU12" s="630"/>
      <c r="AV12" s="630"/>
      <c r="AW12" s="630"/>
      <c r="AX12" s="630"/>
      <c r="AY12" s="630"/>
      <c r="AZ12" s="630"/>
      <c r="BA12" s="630"/>
      <c r="BB12" s="630"/>
      <c r="BC12" s="630"/>
      <c r="BD12" s="630"/>
      <c r="BE12" s="630"/>
      <c r="BF12" s="631"/>
      <c r="BG12" s="632">
        <v>2927681</v>
      </c>
      <c r="BH12" s="633"/>
      <c r="BI12" s="633"/>
      <c r="BJ12" s="633"/>
      <c r="BK12" s="633"/>
      <c r="BL12" s="633"/>
      <c r="BM12" s="633"/>
      <c r="BN12" s="634"/>
      <c r="BO12" s="681">
        <v>52.3</v>
      </c>
      <c r="BP12" s="681"/>
      <c r="BQ12" s="681"/>
      <c r="BR12" s="681"/>
      <c r="BS12" s="638" t="s">
        <v>64</v>
      </c>
      <c r="BT12" s="633"/>
      <c r="BU12" s="633"/>
      <c r="BV12" s="633"/>
      <c r="BW12" s="633"/>
      <c r="BX12" s="633"/>
      <c r="BY12" s="633"/>
      <c r="BZ12" s="633"/>
      <c r="CA12" s="633"/>
      <c r="CB12" s="671"/>
      <c r="CD12" s="664" t="s">
        <v>183</v>
      </c>
      <c r="CE12" s="665"/>
      <c r="CF12" s="665"/>
      <c r="CG12" s="665"/>
      <c r="CH12" s="665"/>
      <c r="CI12" s="665"/>
      <c r="CJ12" s="665"/>
      <c r="CK12" s="665"/>
      <c r="CL12" s="665"/>
      <c r="CM12" s="665"/>
      <c r="CN12" s="665"/>
      <c r="CO12" s="665"/>
      <c r="CP12" s="665"/>
      <c r="CQ12" s="666"/>
      <c r="CR12" s="632">
        <v>139526</v>
      </c>
      <c r="CS12" s="633"/>
      <c r="CT12" s="633"/>
      <c r="CU12" s="633"/>
      <c r="CV12" s="633"/>
      <c r="CW12" s="633"/>
      <c r="CX12" s="633"/>
      <c r="CY12" s="634"/>
      <c r="CZ12" s="681">
        <v>1.6</v>
      </c>
      <c r="DA12" s="681"/>
      <c r="DB12" s="681"/>
      <c r="DC12" s="681"/>
      <c r="DD12" s="638">
        <v>54009</v>
      </c>
      <c r="DE12" s="633"/>
      <c r="DF12" s="633"/>
      <c r="DG12" s="633"/>
      <c r="DH12" s="633"/>
      <c r="DI12" s="633"/>
      <c r="DJ12" s="633"/>
      <c r="DK12" s="633"/>
      <c r="DL12" s="633"/>
      <c r="DM12" s="633"/>
      <c r="DN12" s="633"/>
      <c r="DO12" s="633"/>
      <c r="DP12" s="634"/>
      <c r="DQ12" s="638">
        <v>92274</v>
      </c>
      <c r="DR12" s="633"/>
      <c r="DS12" s="633"/>
      <c r="DT12" s="633"/>
      <c r="DU12" s="633"/>
      <c r="DV12" s="633"/>
      <c r="DW12" s="633"/>
      <c r="DX12" s="633"/>
      <c r="DY12" s="633"/>
      <c r="DZ12" s="633"/>
      <c r="EA12" s="633"/>
      <c r="EB12" s="633"/>
      <c r="EC12" s="671"/>
    </row>
    <row r="13" spans="2:143" ht="11.25" customHeight="1" x14ac:dyDescent="0.15">
      <c r="B13" s="629" t="s">
        <v>184</v>
      </c>
      <c r="C13" s="630"/>
      <c r="D13" s="630"/>
      <c r="E13" s="630"/>
      <c r="F13" s="630"/>
      <c r="G13" s="630"/>
      <c r="H13" s="630"/>
      <c r="I13" s="630"/>
      <c r="J13" s="630"/>
      <c r="K13" s="630"/>
      <c r="L13" s="630"/>
      <c r="M13" s="630"/>
      <c r="N13" s="630"/>
      <c r="O13" s="630"/>
      <c r="P13" s="630"/>
      <c r="Q13" s="631"/>
      <c r="R13" s="632" t="s">
        <v>64</v>
      </c>
      <c r="S13" s="633"/>
      <c r="T13" s="633"/>
      <c r="U13" s="633"/>
      <c r="V13" s="633"/>
      <c r="W13" s="633"/>
      <c r="X13" s="633"/>
      <c r="Y13" s="634"/>
      <c r="Z13" s="681" t="s">
        <v>64</v>
      </c>
      <c r="AA13" s="681"/>
      <c r="AB13" s="681"/>
      <c r="AC13" s="681"/>
      <c r="AD13" s="682" t="s">
        <v>64</v>
      </c>
      <c r="AE13" s="682"/>
      <c r="AF13" s="682"/>
      <c r="AG13" s="682"/>
      <c r="AH13" s="682"/>
      <c r="AI13" s="682"/>
      <c r="AJ13" s="682"/>
      <c r="AK13" s="682"/>
      <c r="AL13" s="635" t="s">
        <v>64</v>
      </c>
      <c r="AM13" s="636"/>
      <c r="AN13" s="636"/>
      <c r="AO13" s="683"/>
      <c r="AP13" s="629" t="s">
        <v>185</v>
      </c>
      <c r="AQ13" s="630"/>
      <c r="AR13" s="630"/>
      <c r="AS13" s="630"/>
      <c r="AT13" s="630"/>
      <c r="AU13" s="630"/>
      <c r="AV13" s="630"/>
      <c r="AW13" s="630"/>
      <c r="AX13" s="630"/>
      <c r="AY13" s="630"/>
      <c r="AZ13" s="630"/>
      <c r="BA13" s="630"/>
      <c r="BB13" s="630"/>
      <c r="BC13" s="630"/>
      <c r="BD13" s="630"/>
      <c r="BE13" s="630"/>
      <c r="BF13" s="631"/>
      <c r="BG13" s="632">
        <v>2912017</v>
      </c>
      <c r="BH13" s="633"/>
      <c r="BI13" s="633"/>
      <c r="BJ13" s="633"/>
      <c r="BK13" s="633"/>
      <c r="BL13" s="633"/>
      <c r="BM13" s="633"/>
      <c r="BN13" s="634"/>
      <c r="BO13" s="681">
        <v>52</v>
      </c>
      <c r="BP13" s="681"/>
      <c r="BQ13" s="681"/>
      <c r="BR13" s="681"/>
      <c r="BS13" s="638" t="s">
        <v>64</v>
      </c>
      <c r="BT13" s="633"/>
      <c r="BU13" s="633"/>
      <c r="BV13" s="633"/>
      <c r="BW13" s="633"/>
      <c r="BX13" s="633"/>
      <c r="BY13" s="633"/>
      <c r="BZ13" s="633"/>
      <c r="CA13" s="633"/>
      <c r="CB13" s="671"/>
      <c r="CD13" s="664" t="s">
        <v>186</v>
      </c>
      <c r="CE13" s="665"/>
      <c r="CF13" s="665"/>
      <c r="CG13" s="665"/>
      <c r="CH13" s="665"/>
      <c r="CI13" s="665"/>
      <c r="CJ13" s="665"/>
      <c r="CK13" s="665"/>
      <c r="CL13" s="665"/>
      <c r="CM13" s="665"/>
      <c r="CN13" s="665"/>
      <c r="CO13" s="665"/>
      <c r="CP13" s="665"/>
      <c r="CQ13" s="666"/>
      <c r="CR13" s="632">
        <v>1642190</v>
      </c>
      <c r="CS13" s="633"/>
      <c r="CT13" s="633"/>
      <c r="CU13" s="633"/>
      <c r="CV13" s="633"/>
      <c r="CW13" s="633"/>
      <c r="CX13" s="633"/>
      <c r="CY13" s="634"/>
      <c r="CZ13" s="681">
        <v>18.5</v>
      </c>
      <c r="DA13" s="681"/>
      <c r="DB13" s="681"/>
      <c r="DC13" s="681"/>
      <c r="DD13" s="638">
        <v>855159</v>
      </c>
      <c r="DE13" s="633"/>
      <c r="DF13" s="633"/>
      <c r="DG13" s="633"/>
      <c r="DH13" s="633"/>
      <c r="DI13" s="633"/>
      <c r="DJ13" s="633"/>
      <c r="DK13" s="633"/>
      <c r="DL13" s="633"/>
      <c r="DM13" s="633"/>
      <c r="DN13" s="633"/>
      <c r="DO13" s="633"/>
      <c r="DP13" s="634"/>
      <c r="DQ13" s="638">
        <v>1329127</v>
      </c>
      <c r="DR13" s="633"/>
      <c r="DS13" s="633"/>
      <c r="DT13" s="633"/>
      <c r="DU13" s="633"/>
      <c r="DV13" s="633"/>
      <c r="DW13" s="633"/>
      <c r="DX13" s="633"/>
      <c r="DY13" s="633"/>
      <c r="DZ13" s="633"/>
      <c r="EA13" s="633"/>
      <c r="EB13" s="633"/>
      <c r="EC13" s="671"/>
    </row>
    <row r="14" spans="2:143" ht="11.25" customHeight="1" x14ac:dyDescent="0.15">
      <c r="B14" s="629" t="s">
        <v>187</v>
      </c>
      <c r="C14" s="630"/>
      <c r="D14" s="630"/>
      <c r="E14" s="630"/>
      <c r="F14" s="630"/>
      <c r="G14" s="630"/>
      <c r="H14" s="630"/>
      <c r="I14" s="630"/>
      <c r="J14" s="630"/>
      <c r="K14" s="630"/>
      <c r="L14" s="630"/>
      <c r="M14" s="630"/>
      <c r="N14" s="630"/>
      <c r="O14" s="630"/>
      <c r="P14" s="630"/>
      <c r="Q14" s="631"/>
      <c r="R14" s="632" t="s">
        <v>64</v>
      </c>
      <c r="S14" s="633"/>
      <c r="T14" s="633"/>
      <c r="U14" s="633"/>
      <c r="V14" s="633"/>
      <c r="W14" s="633"/>
      <c r="X14" s="633"/>
      <c r="Y14" s="634"/>
      <c r="Z14" s="681" t="s">
        <v>64</v>
      </c>
      <c r="AA14" s="681"/>
      <c r="AB14" s="681"/>
      <c r="AC14" s="681"/>
      <c r="AD14" s="682" t="s">
        <v>64</v>
      </c>
      <c r="AE14" s="682"/>
      <c r="AF14" s="682"/>
      <c r="AG14" s="682"/>
      <c r="AH14" s="682"/>
      <c r="AI14" s="682"/>
      <c r="AJ14" s="682"/>
      <c r="AK14" s="682"/>
      <c r="AL14" s="635" t="s">
        <v>64</v>
      </c>
      <c r="AM14" s="636"/>
      <c r="AN14" s="636"/>
      <c r="AO14" s="683"/>
      <c r="AP14" s="629" t="s">
        <v>188</v>
      </c>
      <c r="AQ14" s="630"/>
      <c r="AR14" s="630"/>
      <c r="AS14" s="630"/>
      <c r="AT14" s="630"/>
      <c r="AU14" s="630"/>
      <c r="AV14" s="630"/>
      <c r="AW14" s="630"/>
      <c r="AX14" s="630"/>
      <c r="AY14" s="630"/>
      <c r="AZ14" s="630"/>
      <c r="BA14" s="630"/>
      <c r="BB14" s="630"/>
      <c r="BC14" s="630"/>
      <c r="BD14" s="630"/>
      <c r="BE14" s="630"/>
      <c r="BF14" s="631"/>
      <c r="BG14" s="632">
        <v>54803</v>
      </c>
      <c r="BH14" s="633"/>
      <c r="BI14" s="633"/>
      <c r="BJ14" s="633"/>
      <c r="BK14" s="633"/>
      <c r="BL14" s="633"/>
      <c r="BM14" s="633"/>
      <c r="BN14" s="634"/>
      <c r="BO14" s="681">
        <v>1</v>
      </c>
      <c r="BP14" s="681"/>
      <c r="BQ14" s="681"/>
      <c r="BR14" s="681"/>
      <c r="BS14" s="638" t="s">
        <v>64</v>
      </c>
      <c r="BT14" s="633"/>
      <c r="BU14" s="633"/>
      <c r="BV14" s="633"/>
      <c r="BW14" s="633"/>
      <c r="BX14" s="633"/>
      <c r="BY14" s="633"/>
      <c r="BZ14" s="633"/>
      <c r="CA14" s="633"/>
      <c r="CB14" s="671"/>
      <c r="CD14" s="664" t="s">
        <v>189</v>
      </c>
      <c r="CE14" s="665"/>
      <c r="CF14" s="665"/>
      <c r="CG14" s="665"/>
      <c r="CH14" s="665"/>
      <c r="CI14" s="665"/>
      <c r="CJ14" s="665"/>
      <c r="CK14" s="665"/>
      <c r="CL14" s="665"/>
      <c r="CM14" s="665"/>
      <c r="CN14" s="665"/>
      <c r="CO14" s="665"/>
      <c r="CP14" s="665"/>
      <c r="CQ14" s="666"/>
      <c r="CR14" s="632">
        <v>403440</v>
      </c>
      <c r="CS14" s="633"/>
      <c r="CT14" s="633"/>
      <c r="CU14" s="633"/>
      <c r="CV14" s="633"/>
      <c r="CW14" s="633"/>
      <c r="CX14" s="633"/>
      <c r="CY14" s="634"/>
      <c r="CZ14" s="681">
        <v>4.5999999999999996</v>
      </c>
      <c r="DA14" s="681"/>
      <c r="DB14" s="681"/>
      <c r="DC14" s="681"/>
      <c r="DD14" s="638">
        <v>10268</v>
      </c>
      <c r="DE14" s="633"/>
      <c r="DF14" s="633"/>
      <c r="DG14" s="633"/>
      <c r="DH14" s="633"/>
      <c r="DI14" s="633"/>
      <c r="DJ14" s="633"/>
      <c r="DK14" s="633"/>
      <c r="DL14" s="633"/>
      <c r="DM14" s="633"/>
      <c r="DN14" s="633"/>
      <c r="DO14" s="633"/>
      <c r="DP14" s="634"/>
      <c r="DQ14" s="638">
        <v>397465</v>
      </c>
      <c r="DR14" s="633"/>
      <c r="DS14" s="633"/>
      <c r="DT14" s="633"/>
      <c r="DU14" s="633"/>
      <c r="DV14" s="633"/>
      <c r="DW14" s="633"/>
      <c r="DX14" s="633"/>
      <c r="DY14" s="633"/>
      <c r="DZ14" s="633"/>
      <c r="EA14" s="633"/>
      <c r="EB14" s="633"/>
      <c r="EC14" s="671"/>
    </row>
    <row r="15" spans="2:143" ht="11.25" customHeight="1" x14ac:dyDescent="0.15">
      <c r="B15" s="629" t="s">
        <v>190</v>
      </c>
      <c r="C15" s="630"/>
      <c r="D15" s="630"/>
      <c r="E15" s="630"/>
      <c r="F15" s="630"/>
      <c r="G15" s="630"/>
      <c r="H15" s="630"/>
      <c r="I15" s="630"/>
      <c r="J15" s="630"/>
      <c r="K15" s="630"/>
      <c r="L15" s="630"/>
      <c r="M15" s="630"/>
      <c r="N15" s="630"/>
      <c r="O15" s="630"/>
      <c r="P15" s="630"/>
      <c r="Q15" s="631"/>
      <c r="R15" s="632">
        <v>52209</v>
      </c>
      <c r="S15" s="633"/>
      <c r="T15" s="633"/>
      <c r="U15" s="633"/>
      <c r="V15" s="633"/>
      <c r="W15" s="633"/>
      <c r="X15" s="633"/>
      <c r="Y15" s="634"/>
      <c r="Z15" s="681">
        <v>0.6</v>
      </c>
      <c r="AA15" s="681"/>
      <c r="AB15" s="681"/>
      <c r="AC15" s="681"/>
      <c r="AD15" s="682">
        <v>52209</v>
      </c>
      <c r="AE15" s="682"/>
      <c r="AF15" s="682"/>
      <c r="AG15" s="682"/>
      <c r="AH15" s="682"/>
      <c r="AI15" s="682"/>
      <c r="AJ15" s="682"/>
      <c r="AK15" s="682"/>
      <c r="AL15" s="635">
        <v>0.8</v>
      </c>
      <c r="AM15" s="636"/>
      <c r="AN15" s="636"/>
      <c r="AO15" s="683"/>
      <c r="AP15" s="629" t="s">
        <v>191</v>
      </c>
      <c r="AQ15" s="630"/>
      <c r="AR15" s="630"/>
      <c r="AS15" s="630"/>
      <c r="AT15" s="630"/>
      <c r="AU15" s="630"/>
      <c r="AV15" s="630"/>
      <c r="AW15" s="630"/>
      <c r="AX15" s="630"/>
      <c r="AY15" s="630"/>
      <c r="AZ15" s="630"/>
      <c r="BA15" s="630"/>
      <c r="BB15" s="630"/>
      <c r="BC15" s="630"/>
      <c r="BD15" s="630"/>
      <c r="BE15" s="630"/>
      <c r="BF15" s="631"/>
      <c r="BG15" s="632">
        <v>164805</v>
      </c>
      <c r="BH15" s="633"/>
      <c r="BI15" s="633"/>
      <c r="BJ15" s="633"/>
      <c r="BK15" s="633"/>
      <c r="BL15" s="633"/>
      <c r="BM15" s="633"/>
      <c r="BN15" s="634"/>
      <c r="BO15" s="681">
        <v>2.9</v>
      </c>
      <c r="BP15" s="681"/>
      <c r="BQ15" s="681"/>
      <c r="BR15" s="681"/>
      <c r="BS15" s="638" t="s">
        <v>64</v>
      </c>
      <c r="BT15" s="633"/>
      <c r="BU15" s="633"/>
      <c r="BV15" s="633"/>
      <c r="BW15" s="633"/>
      <c r="BX15" s="633"/>
      <c r="BY15" s="633"/>
      <c r="BZ15" s="633"/>
      <c r="CA15" s="633"/>
      <c r="CB15" s="671"/>
      <c r="CD15" s="664" t="s">
        <v>192</v>
      </c>
      <c r="CE15" s="665"/>
      <c r="CF15" s="665"/>
      <c r="CG15" s="665"/>
      <c r="CH15" s="665"/>
      <c r="CI15" s="665"/>
      <c r="CJ15" s="665"/>
      <c r="CK15" s="665"/>
      <c r="CL15" s="665"/>
      <c r="CM15" s="665"/>
      <c r="CN15" s="665"/>
      <c r="CO15" s="665"/>
      <c r="CP15" s="665"/>
      <c r="CQ15" s="666"/>
      <c r="CR15" s="632">
        <v>1174069</v>
      </c>
      <c r="CS15" s="633"/>
      <c r="CT15" s="633"/>
      <c r="CU15" s="633"/>
      <c r="CV15" s="633"/>
      <c r="CW15" s="633"/>
      <c r="CX15" s="633"/>
      <c r="CY15" s="634"/>
      <c r="CZ15" s="681">
        <v>13.3</v>
      </c>
      <c r="DA15" s="681"/>
      <c r="DB15" s="681"/>
      <c r="DC15" s="681"/>
      <c r="DD15" s="638">
        <v>344979</v>
      </c>
      <c r="DE15" s="633"/>
      <c r="DF15" s="633"/>
      <c r="DG15" s="633"/>
      <c r="DH15" s="633"/>
      <c r="DI15" s="633"/>
      <c r="DJ15" s="633"/>
      <c r="DK15" s="633"/>
      <c r="DL15" s="633"/>
      <c r="DM15" s="633"/>
      <c r="DN15" s="633"/>
      <c r="DO15" s="633"/>
      <c r="DP15" s="634"/>
      <c r="DQ15" s="638">
        <v>908819</v>
      </c>
      <c r="DR15" s="633"/>
      <c r="DS15" s="633"/>
      <c r="DT15" s="633"/>
      <c r="DU15" s="633"/>
      <c r="DV15" s="633"/>
      <c r="DW15" s="633"/>
      <c r="DX15" s="633"/>
      <c r="DY15" s="633"/>
      <c r="DZ15" s="633"/>
      <c r="EA15" s="633"/>
      <c r="EB15" s="633"/>
      <c r="EC15" s="671"/>
    </row>
    <row r="16" spans="2:143" ht="11.25" customHeight="1" x14ac:dyDescent="0.15">
      <c r="B16" s="629" t="s">
        <v>193</v>
      </c>
      <c r="C16" s="630"/>
      <c r="D16" s="630"/>
      <c r="E16" s="630"/>
      <c r="F16" s="630"/>
      <c r="G16" s="630"/>
      <c r="H16" s="630"/>
      <c r="I16" s="630"/>
      <c r="J16" s="630"/>
      <c r="K16" s="630"/>
      <c r="L16" s="630"/>
      <c r="M16" s="630"/>
      <c r="N16" s="630"/>
      <c r="O16" s="630"/>
      <c r="P16" s="630"/>
      <c r="Q16" s="631"/>
      <c r="R16" s="632" t="s">
        <v>64</v>
      </c>
      <c r="S16" s="633"/>
      <c r="T16" s="633"/>
      <c r="U16" s="633"/>
      <c r="V16" s="633"/>
      <c r="W16" s="633"/>
      <c r="X16" s="633"/>
      <c r="Y16" s="634"/>
      <c r="Z16" s="681" t="s">
        <v>64</v>
      </c>
      <c r="AA16" s="681"/>
      <c r="AB16" s="681"/>
      <c r="AC16" s="681"/>
      <c r="AD16" s="682" t="s">
        <v>64</v>
      </c>
      <c r="AE16" s="682"/>
      <c r="AF16" s="682"/>
      <c r="AG16" s="682"/>
      <c r="AH16" s="682"/>
      <c r="AI16" s="682"/>
      <c r="AJ16" s="682"/>
      <c r="AK16" s="682"/>
      <c r="AL16" s="635" t="s">
        <v>64</v>
      </c>
      <c r="AM16" s="636"/>
      <c r="AN16" s="636"/>
      <c r="AO16" s="683"/>
      <c r="AP16" s="629" t="s">
        <v>194</v>
      </c>
      <c r="AQ16" s="630"/>
      <c r="AR16" s="630"/>
      <c r="AS16" s="630"/>
      <c r="AT16" s="630"/>
      <c r="AU16" s="630"/>
      <c r="AV16" s="630"/>
      <c r="AW16" s="630"/>
      <c r="AX16" s="630"/>
      <c r="AY16" s="630"/>
      <c r="AZ16" s="630"/>
      <c r="BA16" s="630"/>
      <c r="BB16" s="630"/>
      <c r="BC16" s="630"/>
      <c r="BD16" s="630"/>
      <c r="BE16" s="630"/>
      <c r="BF16" s="631"/>
      <c r="BG16" s="632" t="s">
        <v>64</v>
      </c>
      <c r="BH16" s="633"/>
      <c r="BI16" s="633"/>
      <c r="BJ16" s="633"/>
      <c r="BK16" s="633"/>
      <c r="BL16" s="633"/>
      <c r="BM16" s="633"/>
      <c r="BN16" s="634"/>
      <c r="BO16" s="681" t="s">
        <v>64</v>
      </c>
      <c r="BP16" s="681"/>
      <c r="BQ16" s="681"/>
      <c r="BR16" s="681"/>
      <c r="BS16" s="638" t="s">
        <v>64</v>
      </c>
      <c r="BT16" s="633"/>
      <c r="BU16" s="633"/>
      <c r="BV16" s="633"/>
      <c r="BW16" s="633"/>
      <c r="BX16" s="633"/>
      <c r="BY16" s="633"/>
      <c r="BZ16" s="633"/>
      <c r="CA16" s="633"/>
      <c r="CB16" s="671"/>
      <c r="CD16" s="664" t="s">
        <v>195</v>
      </c>
      <c r="CE16" s="665"/>
      <c r="CF16" s="665"/>
      <c r="CG16" s="665"/>
      <c r="CH16" s="665"/>
      <c r="CI16" s="665"/>
      <c r="CJ16" s="665"/>
      <c r="CK16" s="665"/>
      <c r="CL16" s="665"/>
      <c r="CM16" s="665"/>
      <c r="CN16" s="665"/>
      <c r="CO16" s="665"/>
      <c r="CP16" s="665"/>
      <c r="CQ16" s="666"/>
      <c r="CR16" s="632">
        <v>23578</v>
      </c>
      <c r="CS16" s="633"/>
      <c r="CT16" s="633"/>
      <c r="CU16" s="633"/>
      <c r="CV16" s="633"/>
      <c r="CW16" s="633"/>
      <c r="CX16" s="633"/>
      <c r="CY16" s="634"/>
      <c r="CZ16" s="681">
        <v>0.3</v>
      </c>
      <c r="DA16" s="681"/>
      <c r="DB16" s="681"/>
      <c r="DC16" s="681"/>
      <c r="DD16" s="638" t="s">
        <v>64</v>
      </c>
      <c r="DE16" s="633"/>
      <c r="DF16" s="633"/>
      <c r="DG16" s="633"/>
      <c r="DH16" s="633"/>
      <c r="DI16" s="633"/>
      <c r="DJ16" s="633"/>
      <c r="DK16" s="633"/>
      <c r="DL16" s="633"/>
      <c r="DM16" s="633"/>
      <c r="DN16" s="633"/>
      <c r="DO16" s="633"/>
      <c r="DP16" s="634"/>
      <c r="DQ16" s="638">
        <v>19884</v>
      </c>
      <c r="DR16" s="633"/>
      <c r="DS16" s="633"/>
      <c r="DT16" s="633"/>
      <c r="DU16" s="633"/>
      <c r="DV16" s="633"/>
      <c r="DW16" s="633"/>
      <c r="DX16" s="633"/>
      <c r="DY16" s="633"/>
      <c r="DZ16" s="633"/>
      <c r="EA16" s="633"/>
      <c r="EB16" s="633"/>
      <c r="EC16" s="671"/>
    </row>
    <row r="17" spans="2:133" ht="11.25" customHeight="1" x14ac:dyDescent="0.15">
      <c r="B17" s="629" t="s">
        <v>196</v>
      </c>
      <c r="C17" s="630"/>
      <c r="D17" s="630"/>
      <c r="E17" s="630"/>
      <c r="F17" s="630"/>
      <c r="G17" s="630"/>
      <c r="H17" s="630"/>
      <c r="I17" s="630"/>
      <c r="J17" s="630"/>
      <c r="K17" s="630"/>
      <c r="L17" s="630"/>
      <c r="M17" s="630"/>
      <c r="N17" s="630"/>
      <c r="O17" s="630"/>
      <c r="P17" s="630"/>
      <c r="Q17" s="631"/>
      <c r="R17" s="632">
        <v>32724</v>
      </c>
      <c r="S17" s="633"/>
      <c r="T17" s="633"/>
      <c r="U17" s="633"/>
      <c r="V17" s="633"/>
      <c r="W17" s="633"/>
      <c r="X17" s="633"/>
      <c r="Y17" s="634"/>
      <c r="Z17" s="681">
        <v>0.4</v>
      </c>
      <c r="AA17" s="681"/>
      <c r="AB17" s="681"/>
      <c r="AC17" s="681"/>
      <c r="AD17" s="682">
        <v>32724</v>
      </c>
      <c r="AE17" s="682"/>
      <c r="AF17" s="682"/>
      <c r="AG17" s="682"/>
      <c r="AH17" s="682"/>
      <c r="AI17" s="682"/>
      <c r="AJ17" s="682"/>
      <c r="AK17" s="682"/>
      <c r="AL17" s="635">
        <v>0.5</v>
      </c>
      <c r="AM17" s="636"/>
      <c r="AN17" s="636"/>
      <c r="AO17" s="683"/>
      <c r="AP17" s="629" t="s">
        <v>197</v>
      </c>
      <c r="AQ17" s="630"/>
      <c r="AR17" s="630"/>
      <c r="AS17" s="630"/>
      <c r="AT17" s="630"/>
      <c r="AU17" s="630"/>
      <c r="AV17" s="630"/>
      <c r="AW17" s="630"/>
      <c r="AX17" s="630"/>
      <c r="AY17" s="630"/>
      <c r="AZ17" s="630"/>
      <c r="BA17" s="630"/>
      <c r="BB17" s="630"/>
      <c r="BC17" s="630"/>
      <c r="BD17" s="630"/>
      <c r="BE17" s="630"/>
      <c r="BF17" s="631"/>
      <c r="BG17" s="632" t="s">
        <v>64</v>
      </c>
      <c r="BH17" s="633"/>
      <c r="BI17" s="633"/>
      <c r="BJ17" s="633"/>
      <c r="BK17" s="633"/>
      <c r="BL17" s="633"/>
      <c r="BM17" s="633"/>
      <c r="BN17" s="634"/>
      <c r="BO17" s="681" t="s">
        <v>64</v>
      </c>
      <c r="BP17" s="681"/>
      <c r="BQ17" s="681"/>
      <c r="BR17" s="681"/>
      <c r="BS17" s="638" t="s">
        <v>64</v>
      </c>
      <c r="BT17" s="633"/>
      <c r="BU17" s="633"/>
      <c r="BV17" s="633"/>
      <c r="BW17" s="633"/>
      <c r="BX17" s="633"/>
      <c r="BY17" s="633"/>
      <c r="BZ17" s="633"/>
      <c r="CA17" s="633"/>
      <c r="CB17" s="671"/>
      <c r="CD17" s="664" t="s">
        <v>198</v>
      </c>
      <c r="CE17" s="665"/>
      <c r="CF17" s="665"/>
      <c r="CG17" s="665"/>
      <c r="CH17" s="665"/>
      <c r="CI17" s="665"/>
      <c r="CJ17" s="665"/>
      <c r="CK17" s="665"/>
      <c r="CL17" s="665"/>
      <c r="CM17" s="665"/>
      <c r="CN17" s="665"/>
      <c r="CO17" s="665"/>
      <c r="CP17" s="665"/>
      <c r="CQ17" s="666"/>
      <c r="CR17" s="632">
        <v>194114</v>
      </c>
      <c r="CS17" s="633"/>
      <c r="CT17" s="633"/>
      <c r="CU17" s="633"/>
      <c r="CV17" s="633"/>
      <c r="CW17" s="633"/>
      <c r="CX17" s="633"/>
      <c r="CY17" s="634"/>
      <c r="CZ17" s="681">
        <v>2.2000000000000002</v>
      </c>
      <c r="DA17" s="681"/>
      <c r="DB17" s="681"/>
      <c r="DC17" s="681"/>
      <c r="DD17" s="638" t="s">
        <v>64</v>
      </c>
      <c r="DE17" s="633"/>
      <c r="DF17" s="633"/>
      <c r="DG17" s="633"/>
      <c r="DH17" s="633"/>
      <c r="DI17" s="633"/>
      <c r="DJ17" s="633"/>
      <c r="DK17" s="633"/>
      <c r="DL17" s="633"/>
      <c r="DM17" s="633"/>
      <c r="DN17" s="633"/>
      <c r="DO17" s="633"/>
      <c r="DP17" s="634"/>
      <c r="DQ17" s="638">
        <v>194114</v>
      </c>
      <c r="DR17" s="633"/>
      <c r="DS17" s="633"/>
      <c r="DT17" s="633"/>
      <c r="DU17" s="633"/>
      <c r="DV17" s="633"/>
      <c r="DW17" s="633"/>
      <c r="DX17" s="633"/>
      <c r="DY17" s="633"/>
      <c r="DZ17" s="633"/>
      <c r="EA17" s="633"/>
      <c r="EB17" s="633"/>
      <c r="EC17" s="671"/>
    </row>
    <row r="18" spans="2:133" ht="11.25" customHeight="1" x14ac:dyDescent="0.15">
      <c r="B18" s="629" t="s">
        <v>199</v>
      </c>
      <c r="C18" s="630"/>
      <c r="D18" s="630"/>
      <c r="E18" s="630"/>
      <c r="F18" s="630"/>
      <c r="G18" s="630"/>
      <c r="H18" s="630"/>
      <c r="I18" s="630"/>
      <c r="J18" s="630"/>
      <c r="K18" s="630"/>
      <c r="L18" s="630"/>
      <c r="M18" s="630"/>
      <c r="N18" s="630"/>
      <c r="O18" s="630"/>
      <c r="P18" s="630"/>
      <c r="Q18" s="631"/>
      <c r="R18" s="632">
        <v>26948</v>
      </c>
      <c r="S18" s="633"/>
      <c r="T18" s="633"/>
      <c r="U18" s="633"/>
      <c r="V18" s="633"/>
      <c r="W18" s="633"/>
      <c r="X18" s="633"/>
      <c r="Y18" s="634"/>
      <c r="Z18" s="681">
        <v>0.3</v>
      </c>
      <c r="AA18" s="681"/>
      <c r="AB18" s="681"/>
      <c r="AC18" s="681"/>
      <c r="AD18" s="682" t="s">
        <v>64</v>
      </c>
      <c r="AE18" s="682"/>
      <c r="AF18" s="682"/>
      <c r="AG18" s="682"/>
      <c r="AH18" s="682"/>
      <c r="AI18" s="682"/>
      <c r="AJ18" s="682"/>
      <c r="AK18" s="682"/>
      <c r="AL18" s="635" t="s">
        <v>64</v>
      </c>
      <c r="AM18" s="636"/>
      <c r="AN18" s="636"/>
      <c r="AO18" s="683"/>
      <c r="AP18" s="629" t="s">
        <v>200</v>
      </c>
      <c r="AQ18" s="630"/>
      <c r="AR18" s="630"/>
      <c r="AS18" s="630"/>
      <c r="AT18" s="630"/>
      <c r="AU18" s="630"/>
      <c r="AV18" s="630"/>
      <c r="AW18" s="630"/>
      <c r="AX18" s="630"/>
      <c r="AY18" s="630"/>
      <c r="AZ18" s="630"/>
      <c r="BA18" s="630"/>
      <c r="BB18" s="630"/>
      <c r="BC18" s="630"/>
      <c r="BD18" s="630"/>
      <c r="BE18" s="630"/>
      <c r="BF18" s="631"/>
      <c r="BG18" s="632" t="s">
        <v>64</v>
      </c>
      <c r="BH18" s="633"/>
      <c r="BI18" s="633"/>
      <c r="BJ18" s="633"/>
      <c r="BK18" s="633"/>
      <c r="BL18" s="633"/>
      <c r="BM18" s="633"/>
      <c r="BN18" s="634"/>
      <c r="BO18" s="681" t="s">
        <v>64</v>
      </c>
      <c r="BP18" s="681"/>
      <c r="BQ18" s="681"/>
      <c r="BR18" s="681"/>
      <c r="BS18" s="638" t="s">
        <v>64</v>
      </c>
      <c r="BT18" s="633"/>
      <c r="BU18" s="633"/>
      <c r="BV18" s="633"/>
      <c r="BW18" s="633"/>
      <c r="BX18" s="633"/>
      <c r="BY18" s="633"/>
      <c r="BZ18" s="633"/>
      <c r="CA18" s="633"/>
      <c r="CB18" s="671"/>
      <c r="CD18" s="664" t="s">
        <v>201</v>
      </c>
      <c r="CE18" s="665"/>
      <c r="CF18" s="665"/>
      <c r="CG18" s="665"/>
      <c r="CH18" s="665"/>
      <c r="CI18" s="665"/>
      <c r="CJ18" s="665"/>
      <c r="CK18" s="665"/>
      <c r="CL18" s="665"/>
      <c r="CM18" s="665"/>
      <c r="CN18" s="665"/>
      <c r="CO18" s="665"/>
      <c r="CP18" s="665"/>
      <c r="CQ18" s="666"/>
      <c r="CR18" s="632" t="s">
        <v>64</v>
      </c>
      <c r="CS18" s="633"/>
      <c r="CT18" s="633"/>
      <c r="CU18" s="633"/>
      <c r="CV18" s="633"/>
      <c r="CW18" s="633"/>
      <c r="CX18" s="633"/>
      <c r="CY18" s="634"/>
      <c r="CZ18" s="681" t="s">
        <v>64</v>
      </c>
      <c r="DA18" s="681"/>
      <c r="DB18" s="681"/>
      <c r="DC18" s="681"/>
      <c r="DD18" s="638" t="s">
        <v>64</v>
      </c>
      <c r="DE18" s="633"/>
      <c r="DF18" s="633"/>
      <c r="DG18" s="633"/>
      <c r="DH18" s="633"/>
      <c r="DI18" s="633"/>
      <c r="DJ18" s="633"/>
      <c r="DK18" s="633"/>
      <c r="DL18" s="633"/>
      <c r="DM18" s="633"/>
      <c r="DN18" s="633"/>
      <c r="DO18" s="633"/>
      <c r="DP18" s="634"/>
      <c r="DQ18" s="638" t="s">
        <v>64</v>
      </c>
      <c r="DR18" s="633"/>
      <c r="DS18" s="633"/>
      <c r="DT18" s="633"/>
      <c r="DU18" s="633"/>
      <c r="DV18" s="633"/>
      <c r="DW18" s="633"/>
      <c r="DX18" s="633"/>
      <c r="DY18" s="633"/>
      <c r="DZ18" s="633"/>
      <c r="EA18" s="633"/>
      <c r="EB18" s="633"/>
      <c r="EC18" s="671"/>
    </row>
    <row r="19" spans="2:133" ht="11.25" customHeight="1" x14ac:dyDescent="0.15">
      <c r="B19" s="629" t="s">
        <v>202</v>
      </c>
      <c r="C19" s="630"/>
      <c r="D19" s="630"/>
      <c r="E19" s="630"/>
      <c r="F19" s="630"/>
      <c r="G19" s="630"/>
      <c r="H19" s="630"/>
      <c r="I19" s="630"/>
      <c r="J19" s="630"/>
      <c r="K19" s="630"/>
      <c r="L19" s="630"/>
      <c r="M19" s="630"/>
      <c r="N19" s="630"/>
      <c r="O19" s="630"/>
      <c r="P19" s="630"/>
      <c r="Q19" s="631"/>
      <c r="R19" s="632" t="s">
        <v>64</v>
      </c>
      <c r="S19" s="633"/>
      <c r="T19" s="633"/>
      <c r="U19" s="633"/>
      <c r="V19" s="633"/>
      <c r="W19" s="633"/>
      <c r="X19" s="633"/>
      <c r="Y19" s="634"/>
      <c r="Z19" s="681" t="s">
        <v>64</v>
      </c>
      <c r="AA19" s="681"/>
      <c r="AB19" s="681"/>
      <c r="AC19" s="681"/>
      <c r="AD19" s="682" t="s">
        <v>64</v>
      </c>
      <c r="AE19" s="682"/>
      <c r="AF19" s="682"/>
      <c r="AG19" s="682"/>
      <c r="AH19" s="682"/>
      <c r="AI19" s="682"/>
      <c r="AJ19" s="682"/>
      <c r="AK19" s="682"/>
      <c r="AL19" s="635" t="s">
        <v>64</v>
      </c>
      <c r="AM19" s="636"/>
      <c r="AN19" s="636"/>
      <c r="AO19" s="683"/>
      <c r="AP19" s="629" t="s">
        <v>203</v>
      </c>
      <c r="AQ19" s="630"/>
      <c r="AR19" s="630"/>
      <c r="AS19" s="630"/>
      <c r="AT19" s="630"/>
      <c r="AU19" s="630"/>
      <c r="AV19" s="630"/>
      <c r="AW19" s="630"/>
      <c r="AX19" s="630"/>
      <c r="AY19" s="630"/>
      <c r="AZ19" s="630"/>
      <c r="BA19" s="630"/>
      <c r="BB19" s="630"/>
      <c r="BC19" s="630"/>
      <c r="BD19" s="630"/>
      <c r="BE19" s="630"/>
      <c r="BF19" s="631"/>
      <c r="BG19" s="632" t="s">
        <v>64</v>
      </c>
      <c r="BH19" s="633"/>
      <c r="BI19" s="633"/>
      <c r="BJ19" s="633"/>
      <c r="BK19" s="633"/>
      <c r="BL19" s="633"/>
      <c r="BM19" s="633"/>
      <c r="BN19" s="634"/>
      <c r="BO19" s="681" t="s">
        <v>64</v>
      </c>
      <c r="BP19" s="681"/>
      <c r="BQ19" s="681"/>
      <c r="BR19" s="681"/>
      <c r="BS19" s="638" t="s">
        <v>64</v>
      </c>
      <c r="BT19" s="633"/>
      <c r="BU19" s="633"/>
      <c r="BV19" s="633"/>
      <c r="BW19" s="633"/>
      <c r="BX19" s="633"/>
      <c r="BY19" s="633"/>
      <c r="BZ19" s="633"/>
      <c r="CA19" s="633"/>
      <c r="CB19" s="671"/>
      <c r="CD19" s="664" t="s">
        <v>204</v>
      </c>
      <c r="CE19" s="665"/>
      <c r="CF19" s="665"/>
      <c r="CG19" s="665"/>
      <c r="CH19" s="665"/>
      <c r="CI19" s="665"/>
      <c r="CJ19" s="665"/>
      <c r="CK19" s="665"/>
      <c r="CL19" s="665"/>
      <c r="CM19" s="665"/>
      <c r="CN19" s="665"/>
      <c r="CO19" s="665"/>
      <c r="CP19" s="665"/>
      <c r="CQ19" s="666"/>
      <c r="CR19" s="632" t="s">
        <v>64</v>
      </c>
      <c r="CS19" s="633"/>
      <c r="CT19" s="633"/>
      <c r="CU19" s="633"/>
      <c r="CV19" s="633"/>
      <c r="CW19" s="633"/>
      <c r="CX19" s="633"/>
      <c r="CY19" s="634"/>
      <c r="CZ19" s="681" t="s">
        <v>64</v>
      </c>
      <c r="DA19" s="681"/>
      <c r="DB19" s="681"/>
      <c r="DC19" s="681"/>
      <c r="DD19" s="638" t="s">
        <v>64</v>
      </c>
      <c r="DE19" s="633"/>
      <c r="DF19" s="633"/>
      <c r="DG19" s="633"/>
      <c r="DH19" s="633"/>
      <c r="DI19" s="633"/>
      <c r="DJ19" s="633"/>
      <c r="DK19" s="633"/>
      <c r="DL19" s="633"/>
      <c r="DM19" s="633"/>
      <c r="DN19" s="633"/>
      <c r="DO19" s="633"/>
      <c r="DP19" s="634"/>
      <c r="DQ19" s="638" t="s">
        <v>64</v>
      </c>
      <c r="DR19" s="633"/>
      <c r="DS19" s="633"/>
      <c r="DT19" s="633"/>
      <c r="DU19" s="633"/>
      <c r="DV19" s="633"/>
      <c r="DW19" s="633"/>
      <c r="DX19" s="633"/>
      <c r="DY19" s="633"/>
      <c r="DZ19" s="633"/>
      <c r="EA19" s="633"/>
      <c r="EB19" s="633"/>
      <c r="EC19" s="671"/>
    </row>
    <row r="20" spans="2:133" ht="11.25" customHeight="1" x14ac:dyDescent="0.15">
      <c r="B20" s="629" t="s">
        <v>205</v>
      </c>
      <c r="C20" s="630"/>
      <c r="D20" s="630"/>
      <c r="E20" s="630"/>
      <c r="F20" s="630"/>
      <c r="G20" s="630"/>
      <c r="H20" s="630"/>
      <c r="I20" s="630"/>
      <c r="J20" s="630"/>
      <c r="K20" s="630"/>
      <c r="L20" s="630"/>
      <c r="M20" s="630"/>
      <c r="N20" s="630"/>
      <c r="O20" s="630"/>
      <c r="P20" s="630"/>
      <c r="Q20" s="631"/>
      <c r="R20" s="632">
        <v>26948</v>
      </c>
      <c r="S20" s="633"/>
      <c r="T20" s="633"/>
      <c r="U20" s="633"/>
      <c r="V20" s="633"/>
      <c r="W20" s="633"/>
      <c r="X20" s="633"/>
      <c r="Y20" s="634"/>
      <c r="Z20" s="681">
        <v>0.3</v>
      </c>
      <c r="AA20" s="681"/>
      <c r="AB20" s="681"/>
      <c r="AC20" s="681"/>
      <c r="AD20" s="682" t="s">
        <v>64</v>
      </c>
      <c r="AE20" s="682"/>
      <c r="AF20" s="682"/>
      <c r="AG20" s="682"/>
      <c r="AH20" s="682"/>
      <c r="AI20" s="682"/>
      <c r="AJ20" s="682"/>
      <c r="AK20" s="682"/>
      <c r="AL20" s="635" t="s">
        <v>64</v>
      </c>
      <c r="AM20" s="636"/>
      <c r="AN20" s="636"/>
      <c r="AO20" s="683"/>
      <c r="AP20" s="629" t="s">
        <v>206</v>
      </c>
      <c r="AQ20" s="630"/>
      <c r="AR20" s="630"/>
      <c r="AS20" s="630"/>
      <c r="AT20" s="630"/>
      <c r="AU20" s="630"/>
      <c r="AV20" s="630"/>
      <c r="AW20" s="630"/>
      <c r="AX20" s="630"/>
      <c r="AY20" s="630"/>
      <c r="AZ20" s="630"/>
      <c r="BA20" s="630"/>
      <c r="BB20" s="630"/>
      <c r="BC20" s="630"/>
      <c r="BD20" s="630"/>
      <c r="BE20" s="630"/>
      <c r="BF20" s="631"/>
      <c r="BG20" s="632" t="s">
        <v>64</v>
      </c>
      <c r="BH20" s="633"/>
      <c r="BI20" s="633"/>
      <c r="BJ20" s="633"/>
      <c r="BK20" s="633"/>
      <c r="BL20" s="633"/>
      <c r="BM20" s="633"/>
      <c r="BN20" s="634"/>
      <c r="BO20" s="681" t="s">
        <v>64</v>
      </c>
      <c r="BP20" s="681"/>
      <c r="BQ20" s="681"/>
      <c r="BR20" s="681"/>
      <c r="BS20" s="638" t="s">
        <v>64</v>
      </c>
      <c r="BT20" s="633"/>
      <c r="BU20" s="633"/>
      <c r="BV20" s="633"/>
      <c r="BW20" s="633"/>
      <c r="BX20" s="633"/>
      <c r="BY20" s="633"/>
      <c r="BZ20" s="633"/>
      <c r="CA20" s="633"/>
      <c r="CB20" s="671"/>
      <c r="CD20" s="664" t="s">
        <v>207</v>
      </c>
      <c r="CE20" s="665"/>
      <c r="CF20" s="665"/>
      <c r="CG20" s="665"/>
      <c r="CH20" s="665"/>
      <c r="CI20" s="665"/>
      <c r="CJ20" s="665"/>
      <c r="CK20" s="665"/>
      <c r="CL20" s="665"/>
      <c r="CM20" s="665"/>
      <c r="CN20" s="665"/>
      <c r="CO20" s="665"/>
      <c r="CP20" s="665"/>
      <c r="CQ20" s="666"/>
      <c r="CR20" s="632">
        <v>8857492</v>
      </c>
      <c r="CS20" s="633"/>
      <c r="CT20" s="633"/>
      <c r="CU20" s="633"/>
      <c r="CV20" s="633"/>
      <c r="CW20" s="633"/>
      <c r="CX20" s="633"/>
      <c r="CY20" s="634"/>
      <c r="CZ20" s="681">
        <v>100</v>
      </c>
      <c r="DA20" s="681"/>
      <c r="DB20" s="681"/>
      <c r="DC20" s="681"/>
      <c r="DD20" s="638">
        <v>1720969</v>
      </c>
      <c r="DE20" s="633"/>
      <c r="DF20" s="633"/>
      <c r="DG20" s="633"/>
      <c r="DH20" s="633"/>
      <c r="DI20" s="633"/>
      <c r="DJ20" s="633"/>
      <c r="DK20" s="633"/>
      <c r="DL20" s="633"/>
      <c r="DM20" s="633"/>
      <c r="DN20" s="633"/>
      <c r="DO20" s="633"/>
      <c r="DP20" s="634"/>
      <c r="DQ20" s="638">
        <v>6610081</v>
      </c>
      <c r="DR20" s="633"/>
      <c r="DS20" s="633"/>
      <c r="DT20" s="633"/>
      <c r="DU20" s="633"/>
      <c r="DV20" s="633"/>
      <c r="DW20" s="633"/>
      <c r="DX20" s="633"/>
      <c r="DY20" s="633"/>
      <c r="DZ20" s="633"/>
      <c r="EA20" s="633"/>
      <c r="EB20" s="633"/>
      <c r="EC20" s="671"/>
    </row>
    <row r="21" spans="2:133" ht="11.25" customHeight="1" x14ac:dyDescent="0.15">
      <c r="B21" s="629" t="s">
        <v>208</v>
      </c>
      <c r="C21" s="630"/>
      <c r="D21" s="630"/>
      <c r="E21" s="630"/>
      <c r="F21" s="630"/>
      <c r="G21" s="630"/>
      <c r="H21" s="630"/>
      <c r="I21" s="630"/>
      <c r="J21" s="630"/>
      <c r="K21" s="630"/>
      <c r="L21" s="630"/>
      <c r="M21" s="630"/>
      <c r="N21" s="630"/>
      <c r="O21" s="630"/>
      <c r="P21" s="630"/>
      <c r="Q21" s="631"/>
      <c r="R21" s="632" t="s">
        <v>64</v>
      </c>
      <c r="S21" s="633"/>
      <c r="T21" s="633"/>
      <c r="U21" s="633"/>
      <c r="V21" s="633"/>
      <c r="W21" s="633"/>
      <c r="X21" s="633"/>
      <c r="Y21" s="634"/>
      <c r="Z21" s="681" t="s">
        <v>64</v>
      </c>
      <c r="AA21" s="681"/>
      <c r="AB21" s="681"/>
      <c r="AC21" s="681"/>
      <c r="AD21" s="682" t="s">
        <v>64</v>
      </c>
      <c r="AE21" s="682"/>
      <c r="AF21" s="682"/>
      <c r="AG21" s="682"/>
      <c r="AH21" s="682"/>
      <c r="AI21" s="682"/>
      <c r="AJ21" s="682"/>
      <c r="AK21" s="682"/>
      <c r="AL21" s="635" t="s">
        <v>64</v>
      </c>
      <c r="AM21" s="636"/>
      <c r="AN21" s="636"/>
      <c r="AO21" s="683"/>
      <c r="AP21" s="727" t="s">
        <v>209</v>
      </c>
      <c r="AQ21" s="734"/>
      <c r="AR21" s="734"/>
      <c r="AS21" s="734"/>
      <c r="AT21" s="734"/>
      <c r="AU21" s="734"/>
      <c r="AV21" s="734"/>
      <c r="AW21" s="734"/>
      <c r="AX21" s="734"/>
      <c r="AY21" s="734"/>
      <c r="AZ21" s="734"/>
      <c r="BA21" s="734"/>
      <c r="BB21" s="734"/>
      <c r="BC21" s="734"/>
      <c r="BD21" s="734"/>
      <c r="BE21" s="734"/>
      <c r="BF21" s="729"/>
      <c r="BG21" s="632" t="s">
        <v>64</v>
      </c>
      <c r="BH21" s="633"/>
      <c r="BI21" s="633"/>
      <c r="BJ21" s="633"/>
      <c r="BK21" s="633"/>
      <c r="BL21" s="633"/>
      <c r="BM21" s="633"/>
      <c r="BN21" s="634"/>
      <c r="BO21" s="681" t="s">
        <v>64</v>
      </c>
      <c r="BP21" s="681"/>
      <c r="BQ21" s="681"/>
      <c r="BR21" s="681"/>
      <c r="BS21" s="638" t="s">
        <v>64</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210</v>
      </c>
      <c r="C22" s="630"/>
      <c r="D22" s="630"/>
      <c r="E22" s="630"/>
      <c r="F22" s="630"/>
      <c r="G22" s="630"/>
      <c r="H22" s="630"/>
      <c r="I22" s="630"/>
      <c r="J22" s="630"/>
      <c r="K22" s="630"/>
      <c r="L22" s="630"/>
      <c r="M22" s="630"/>
      <c r="N22" s="630"/>
      <c r="O22" s="630"/>
      <c r="P22" s="630"/>
      <c r="Q22" s="631"/>
      <c r="R22" s="632">
        <v>6428747</v>
      </c>
      <c r="S22" s="633"/>
      <c r="T22" s="633"/>
      <c r="U22" s="633"/>
      <c r="V22" s="633"/>
      <c r="W22" s="633"/>
      <c r="X22" s="633"/>
      <c r="Y22" s="634"/>
      <c r="Z22" s="681">
        <v>70.400000000000006</v>
      </c>
      <c r="AA22" s="681"/>
      <c r="AB22" s="681"/>
      <c r="AC22" s="681"/>
      <c r="AD22" s="682">
        <v>6401799</v>
      </c>
      <c r="AE22" s="682"/>
      <c r="AF22" s="682"/>
      <c r="AG22" s="682"/>
      <c r="AH22" s="682"/>
      <c r="AI22" s="682"/>
      <c r="AJ22" s="682"/>
      <c r="AK22" s="682"/>
      <c r="AL22" s="635">
        <v>99.6</v>
      </c>
      <c r="AM22" s="636"/>
      <c r="AN22" s="636"/>
      <c r="AO22" s="683"/>
      <c r="AP22" s="727" t="s">
        <v>211</v>
      </c>
      <c r="AQ22" s="734"/>
      <c r="AR22" s="734"/>
      <c r="AS22" s="734"/>
      <c r="AT22" s="734"/>
      <c r="AU22" s="734"/>
      <c r="AV22" s="734"/>
      <c r="AW22" s="734"/>
      <c r="AX22" s="734"/>
      <c r="AY22" s="734"/>
      <c r="AZ22" s="734"/>
      <c r="BA22" s="734"/>
      <c r="BB22" s="734"/>
      <c r="BC22" s="734"/>
      <c r="BD22" s="734"/>
      <c r="BE22" s="734"/>
      <c r="BF22" s="729"/>
      <c r="BG22" s="632" t="s">
        <v>64</v>
      </c>
      <c r="BH22" s="633"/>
      <c r="BI22" s="633"/>
      <c r="BJ22" s="633"/>
      <c r="BK22" s="633"/>
      <c r="BL22" s="633"/>
      <c r="BM22" s="633"/>
      <c r="BN22" s="634"/>
      <c r="BO22" s="681" t="s">
        <v>64</v>
      </c>
      <c r="BP22" s="681"/>
      <c r="BQ22" s="681"/>
      <c r="BR22" s="681"/>
      <c r="BS22" s="638" t="s">
        <v>64</v>
      </c>
      <c r="BT22" s="633"/>
      <c r="BU22" s="633"/>
      <c r="BV22" s="633"/>
      <c r="BW22" s="633"/>
      <c r="BX22" s="633"/>
      <c r="BY22" s="633"/>
      <c r="BZ22" s="633"/>
      <c r="CA22" s="633"/>
      <c r="CB22" s="671"/>
      <c r="CD22" s="736" t="s">
        <v>212</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213</v>
      </c>
      <c r="C23" s="630"/>
      <c r="D23" s="630"/>
      <c r="E23" s="630"/>
      <c r="F23" s="630"/>
      <c r="G23" s="630"/>
      <c r="H23" s="630"/>
      <c r="I23" s="630"/>
      <c r="J23" s="630"/>
      <c r="K23" s="630"/>
      <c r="L23" s="630"/>
      <c r="M23" s="630"/>
      <c r="N23" s="630"/>
      <c r="O23" s="630"/>
      <c r="P23" s="630"/>
      <c r="Q23" s="631"/>
      <c r="R23" s="632">
        <v>5178</v>
      </c>
      <c r="S23" s="633"/>
      <c r="T23" s="633"/>
      <c r="U23" s="633"/>
      <c r="V23" s="633"/>
      <c r="W23" s="633"/>
      <c r="X23" s="633"/>
      <c r="Y23" s="634"/>
      <c r="Z23" s="681">
        <v>0.1</v>
      </c>
      <c r="AA23" s="681"/>
      <c r="AB23" s="681"/>
      <c r="AC23" s="681"/>
      <c r="AD23" s="682">
        <v>5178</v>
      </c>
      <c r="AE23" s="682"/>
      <c r="AF23" s="682"/>
      <c r="AG23" s="682"/>
      <c r="AH23" s="682"/>
      <c r="AI23" s="682"/>
      <c r="AJ23" s="682"/>
      <c r="AK23" s="682"/>
      <c r="AL23" s="635">
        <v>0.1</v>
      </c>
      <c r="AM23" s="636"/>
      <c r="AN23" s="636"/>
      <c r="AO23" s="683"/>
      <c r="AP23" s="727" t="s">
        <v>214</v>
      </c>
      <c r="AQ23" s="734"/>
      <c r="AR23" s="734"/>
      <c r="AS23" s="734"/>
      <c r="AT23" s="734"/>
      <c r="AU23" s="734"/>
      <c r="AV23" s="734"/>
      <c r="AW23" s="734"/>
      <c r="AX23" s="734"/>
      <c r="AY23" s="734"/>
      <c r="AZ23" s="734"/>
      <c r="BA23" s="734"/>
      <c r="BB23" s="734"/>
      <c r="BC23" s="734"/>
      <c r="BD23" s="734"/>
      <c r="BE23" s="734"/>
      <c r="BF23" s="729"/>
      <c r="BG23" s="632" t="s">
        <v>64</v>
      </c>
      <c r="BH23" s="633"/>
      <c r="BI23" s="633"/>
      <c r="BJ23" s="633"/>
      <c r="BK23" s="633"/>
      <c r="BL23" s="633"/>
      <c r="BM23" s="633"/>
      <c r="BN23" s="634"/>
      <c r="BO23" s="681" t="s">
        <v>64</v>
      </c>
      <c r="BP23" s="681"/>
      <c r="BQ23" s="681"/>
      <c r="BR23" s="681"/>
      <c r="BS23" s="638" t="s">
        <v>64</v>
      </c>
      <c r="BT23" s="633"/>
      <c r="BU23" s="633"/>
      <c r="BV23" s="633"/>
      <c r="BW23" s="633"/>
      <c r="BX23" s="633"/>
      <c r="BY23" s="633"/>
      <c r="BZ23" s="633"/>
      <c r="CA23" s="633"/>
      <c r="CB23" s="671"/>
      <c r="CD23" s="736" t="s">
        <v>154</v>
      </c>
      <c r="CE23" s="737"/>
      <c r="CF23" s="737"/>
      <c r="CG23" s="737"/>
      <c r="CH23" s="737"/>
      <c r="CI23" s="737"/>
      <c r="CJ23" s="737"/>
      <c r="CK23" s="737"/>
      <c r="CL23" s="737"/>
      <c r="CM23" s="737"/>
      <c r="CN23" s="737"/>
      <c r="CO23" s="737"/>
      <c r="CP23" s="737"/>
      <c r="CQ23" s="738"/>
      <c r="CR23" s="736" t="s">
        <v>215</v>
      </c>
      <c r="CS23" s="737"/>
      <c r="CT23" s="737"/>
      <c r="CU23" s="737"/>
      <c r="CV23" s="737"/>
      <c r="CW23" s="737"/>
      <c r="CX23" s="737"/>
      <c r="CY23" s="738"/>
      <c r="CZ23" s="736" t="s">
        <v>216</v>
      </c>
      <c r="DA23" s="737"/>
      <c r="DB23" s="737"/>
      <c r="DC23" s="738"/>
      <c r="DD23" s="736" t="s">
        <v>217</v>
      </c>
      <c r="DE23" s="737"/>
      <c r="DF23" s="737"/>
      <c r="DG23" s="737"/>
      <c r="DH23" s="737"/>
      <c r="DI23" s="737"/>
      <c r="DJ23" s="737"/>
      <c r="DK23" s="738"/>
      <c r="DL23" s="739" t="s">
        <v>218</v>
      </c>
      <c r="DM23" s="740"/>
      <c r="DN23" s="740"/>
      <c r="DO23" s="740"/>
      <c r="DP23" s="740"/>
      <c r="DQ23" s="740"/>
      <c r="DR23" s="740"/>
      <c r="DS23" s="740"/>
      <c r="DT23" s="740"/>
      <c r="DU23" s="740"/>
      <c r="DV23" s="741"/>
      <c r="DW23" s="736" t="s">
        <v>219</v>
      </c>
      <c r="DX23" s="737"/>
      <c r="DY23" s="737"/>
      <c r="DZ23" s="737"/>
      <c r="EA23" s="737"/>
      <c r="EB23" s="737"/>
      <c r="EC23" s="738"/>
    </row>
    <row r="24" spans="2:133" ht="11.25" customHeight="1" x14ac:dyDescent="0.15">
      <c r="B24" s="629" t="s">
        <v>220</v>
      </c>
      <c r="C24" s="630"/>
      <c r="D24" s="630"/>
      <c r="E24" s="630"/>
      <c r="F24" s="630"/>
      <c r="G24" s="630"/>
      <c r="H24" s="630"/>
      <c r="I24" s="630"/>
      <c r="J24" s="630"/>
      <c r="K24" s="630"/>
      <c r="L24" s="630"/>
      <c r="M24" s="630"/>
      <c r="N24" s="630"/>
      <c r="O24" s="630"/>
      <c r="P24" s="630"/>
      <c r="Q24" s="631"/>
      <c r="R24" s="632">
        <v>34592</v>
      </c>
      <c r="S24" s="633"/>
      <c r="T24" s="633"/>
      <c r="U24" s="633"/>
      <c r="V24" s="633"/>
      <c r="W24" s="633"/>
      <c r="X24" s="633"/>
      <c r="Y24" s="634"/>
      <c r="Z24" s="681">
        <v>0.4</v>
      </c>
      <c r="AA24" s="681"/>
      <c r="AB24" s="681"/>
      <c r="AC24" s="681"/>
      <c r="AD24" s="682" t="s">
        <v>64</v>
      </c>
      <c r="AE24" s="682"/>
      <c r="AF24" s="682"/>
      <c r="AG24" s="682"/>
      <c r="AH24" s="682"/>
      <c r="AI24" s="682"/>
      <c r="AJ24" s="682"/>
      <c r="AK24" s="682"/>
      <c r="AL24" s="635" t="s">
        <v>64</v>
      </c>
      <c r="AM24" s="636"/>
      <c r="AN24" s="636"/>
      <c r="AO24" s="683"/>
      <c r="AP24" s="727" t="s">
        <v>221</v>
      </c>
      <c r="AQ24" s="734"/>
      <c r="AR24" s="734"/>
      <c r="AS24" s="734"/>
      <c r="AT24" s="734"/>
      <c r="AU24" s="734"/>
      <c r="AV24" s="734"/>
      <c r="AW24" s="734"/>
      <c r="AX24" s="734"/>
      <c r="AY24" s="734"/>
      <c r="AZ24" s="734"/>
      <c r="BA24" s="734"/>
      <c r="BB24" s="734"/>
      <c r="BC24" s="734"/>
      <c r="BD24" s="734"/>
      <c r="BE24" s="734"/>
      <c r="BF24" s="729"/>
      <c r="BG24" s="632" t="s">
        <v>64</v>
      </c>
      <c r="BH24" s="633"/>
      <c r="BI24" s="633"/>
      <c r="BJ24" s="633"/>
      <c r="BK24" s="633"/>
      <c r="BL24" s="633"/>
      <c r="BM24" s="633"/>
      <c r="BN24" s="634"/>
      <c r="BO24" s="681" t="s">
        <v>64</v>
      </c>
      <c r="BP24" s="681"/>
      <c r="BQ24" s="681"/>
      <c r="BR24" s="681"/>
      <c r="BS24" s="638" t="s">
        <v>64</v>
      </c>
      <c r="BT24" s="633"/>
      <c r="BU24" s="633"/>
      <c r="BV24" s="633"/>
      <c r="BW24" s="633"/>
      <c r="BX24" s="633"/>
      <c r="BY24" s="633"/>
      <c r="BZ24" s="633"/>
      <c r="CA24" s="633"/>
      <c r="CB24" s="671"/>
      <c r="CD24" s="690" t="s">
        <v>222</v>
      </c>
      <c r="CE24" s="691"/>
      <c r="CF24" s="691"/>
      <c r="CG24" s="691"/>
      <c r="CH24" s="691"/>
      <c r="CI24" s="691"/>
      <c r="CJ24" s="691"/>
      <c r="CK24" s="691"/>
      <c r="CL24" s="691"/>
      <c r="CM24" s="691"/>
      <c r="CN24" s="691"/>
      <c r="CO24" s="691"/>
      <c r="CP24" s="691"/>
      <c r="CQ24" s="692"/>
      <c r="CR24" s="684">
        <v>2939141</v>
      </c>
      <c r="CS24" s="685"/>
      <c r="CT24" s="685"/>
      <c r="CU24" s="685"/>
      <c r="CV24" s="685"/>
      <c r="CW24" s="685"/>
      <c r="CX24" s="685"/>
      <c r="CY24" s="731"/>
      <c r="CZ24" s="732">
        <v>33.200000000000003</v>
      </c>
      <c r="DA24" s="701"/>
      <c r="DB24" s="701"/>
      <c r="DC24" s="735"/>
      <c r="DD24" s="730">
        <v>2112980</v>
      </c>
      <c r="DE24" s="685"/>
      <c r="DF24" s="685"/>
      <c r="DG24" s="685"/>
      <c r="DH24" s="685"/>
      <c r="DI24" s="685"/>
      <c r="DJ24" s="685"/>
      <c r="DK24" s="731"/>
      <c r="DL24" s="730">
        <v>2112244</v>
      </c>
      <c r="DM24" s="685"/>
      <c r="DN24" s="685"/>
      <c r="DO24" s="685"/>
      <c r="DP24" s="685"/>
      <c r="DQ24" s="685"/>
      <c r="DR24" s="685"/>
      <c r="DS24" s="685"/>
      <c r="DT24" s="685"/>
      <c r="DU24" s="685"/>
      <c r="DV24" s="731"/>
      <c r="DW24" s="732">
        <v>32.9</v>
      </c>
      <c r="DX24" s="701"/>
      <c r="DY24" s="701"/>
      <c r="DZ24" s="701"/>
      <c r="EA24" s="701"/>
      <c r="EB24" s="701"/>
      <c r="EC24" s="733"/>
    </row>
    <row r="25" spans="2:133" ht="11.25" customHeight="1" x14ac:dyDescent="0.15">
      <c r="B25" s="629" t="s">
        <v>223</v>
      </c>
      <c r="C25" s="630"/>
      <c r="D25" s="630"/>
      <c r="E25" s="630"/>
      <c r="F25" s="630"/>
      <c r="G25" s="630"/>
      <c r="H25" s="630"/>
      <c r="I25" s="630"/>
      <c r="J25" s="630"/>
      <c r="K25" s="630"/>
      <c r="L25" s="630"/>
      <c r="M25" s="630"/>
      <c r="N25" s="630"/>
      <c r="O25" s="630"/>
      <c r="P25" s="630"/>
      <c r="Q25" s="631"/>
      <c r="R25" s="632">
        <v>137154</v>
      </c>
      <c r="S25" s="633"/>
      <c r="T25" s="633"/>
      <c r="U25" s="633"/>
      <c r="V25" s="633"/>
      <c r="W25" s="633"/>
      <c r="X25" s="633"/>
      <c r="Y25" s="634"/>
      <c r="Z25" s="681">
        <v>1.5</v>
      </c>
      <c r="AA25" s="681"/>
      <c r="AB25" s="681"/>
      <c r="AC25" s="681"/>
      <c r="AD25" s="682">
        <v>19342</v>
      </c>
      <c r="AE25" s="682"/>
      <c r="AF25" s="682"/>
      <c r="AG25" s="682"/>
      <c r="AH25" s="682"/>
      <c r="AI25" s="682"/>
      <c r="AJ25" s="682"/>
      <c r="AK25" s="682"/>
      <c r="AL25" s="635">
        <v>0.3</v>
      </c>
      <c r="AM25" s="636"/>
      <c r="AN25" s="636"/>
      <c r="AO25" s="683"/>
      <c r="AP25" s="727" t="s">
        <v>224</v>
      </c>
      <c r="AQ25" s="734"/>
      <c r="AR25" s="734"/>
      <c r="AS25" s="734"/>
      <c r="AT25" s="734"/>
      <c r="AU25" s="734"/>
      <c r="AV25" s="734"/>
      <c r="AW25" s="734"/>
      <c r="AX25" s="734"/>
      <c r="AY25" s="734"/>
      <c r="AZ25" s="734"/>
      <c r="BA25" s="734"/>
      <c r="BB25" s="734"/>
      <c r="BC25" s="734"/>
      <c r="BD25" s="734"/>
      <c r="BE25" s="734"/>
      <c r="BF25" s="729"/>
      <c r="BG25" s="632" t="s">
        <v>64</v>
      </c>
      <c r="BH25" s="633"/>
      <c r="BI25" s="633"/>
      <c r="BJ25" s="633"/>
      <c r="BK25" s="633"/>
      <c r="BL25" s="633"/>
      <c r="BM25" s="633"/>
      <c r="BN25" s="634"/>
      <c r="BO25" s="681" t="s">
        <v>64</v>
      </c>
      <c r="BP25" s="681"/>
      <c r="BQ25" s="681"/>
      <c r="BR25" s="681"/>
      <c r="BS25" s="638" t="s">
        <v>64</v>
      </c>
      <c r="BT25" s="633"/>
      <c r="BU25" s="633"/>
      <c r="BV25" s="633"/>
      <c r="BW25" s="633"/>
      <c r="BX25" s="633"/>
      <c r="BY25" s="633"/>
      <c r="BZ25" s="633"/>
      <c r="CA25" s="633"/>
      <c r="CB25" s="671"/>
      <c r="CD25" s="664" t="s">
        <v>225</v>
      </c>
      <c r="CE25" s="665"/>
      <c r="CF25" s="665"/>
      <c r="CG25" s="665"/>
      <c r="CH25" s="665"/>
      <c r="CI25" s="665"/>
      <c r="CJ25" s="665"/>
      <c r="CK25" s="665"/>
      <c r="CL25" s="665"/>
      <c r="CM25" s="665"/>
      <c r="CN25" s="665"/>
      <c r="CO25" s="665"/>
      <c r="CP25" s="665"/>
      <c r="CQ25" s="666"/>
      <c r="CR25" s="632">
        <v>1464006</v>
      </c>
      <c r="CS25" s="645"/>
      <c r="CT25" s="645"/>
      <c r="CU25" s="645"/>
      <c r="CV25" s="645"/>
      <c r="CW25" s="645"/>
      <c r="CX25" s="645"/>
      <c r="CY25" s="646"/>
      <c r="CZ25" s="635">
        <v>16.5</v>
      </c>
      <c r="DA25" s="647"/>
      <c r="DB25" s="647"/>
      <c r="DC25" s="648"/>
      <c r="DD25" s="638">
        <v>1330624</v>
      </c>
      <c r="DE25" s="645"/>
      <c r="DF25" s="645"/>
      <c r="DG25" s="645"/>
      <c r="DH25" s="645"/>
      <c r="DI25" s="645"/>
      <c r="DJ25" s="645"/>
      <c r="DK25" s="646"/>
      <c r="DL25" s="638">
        <v>1330148</v>
      </c>
      <c r="DM25" s="645"/>
      <c r="DN25" s="645"/>
      <c r="DO25" s="645"/>
      <c r="DP25" s="645"/>
      <c r="DQ25" s="645"/>
      <c r="DR25" s="645"/>
      <c r="DS25" s="645"/>
      <c r="DT25" s="645"/>
      <c r="DU25" s="645"/>
      <c r="DV25" s="646"/>
      <c r="DW25" s="635">
        <v>20.7</v>
      </c>
      <c r="DX25" s="647"/>
      <c r="DY25" s="647"/>
      <c r="DZ25" s="647"/>
      <c r="EA25" s="647"/>
      <c r="EB25" s="647"/>
      <c r="EC25" s="655"/>
    </row>
    <row r="26" spans="2:133" ht="11.25" customHeight="1" x14ac:dyDescent="0.15">
      <c r="B26" s="629" t="s">
        <v>226</v>
      </c>
      <c r="C26" s="630"/>
      <c r="D26" s="630"/>
      <c r="E26" s="630"/>
      <c r="F26" s="630"/>
      <c r="G26" s="630"/>
      <c r="H26" s="630"/>
      <c r="I26" s="630"/>
      <c r="J26" s="630"/>
      <c r="K26" s="630"/>
      <c r="L26" s="630"/>
      <c r="M26" s="630"/>
      <c r="N26" s="630"/>
      <c r="O26" s="630"/>
      <c r="P26" s="630"/>
      <c r="Q26" s="631"/>
      <c r="R26" s="632">
        <v>22284</v>
      </c>
      <c r="S26" s="633"/>
      <c r="T26" s="633"/>
      <c r="U26" s="633"/>
      <c r="V26" s="633"/>
      <c r="W26" s="633"/>
      <c r="X26" s="633"/>
      <c r="Y26" s="634"/>
      <c r="Z26" s="681">
        <v>0.2</v>
      </c>
      <c r="AA26" s="681"/>
      <c r="AB26" s="681"/>
      <c r="AC26" s="681"/>
      <c r="AD26" s="682" t="s">
        <v>64</v>
      </c>
      <c r="AE26" s="682"/>
      <c r="AF26" s="682"/>
      <c r="AG26" s="682"/>
      <c r="AH26" s="682"/>
      <c r="AI26" s="682"/>
      <c r="AJ26" s="682"/>
      <c r="AK26" s="682"/>
      <c r="AL26" s="635" t="s">
        <v>64</v>
      </c>
      <c r="AM26" s="636"/>
      <c r="AN26" s="636"/>
      <c r="AO26" s="683"/>
      <c r="AP26" s="727" t="s">
        <v>227</v>
      </c>
      <c r="AQ26" s="728"/>
      <c r="AR26" s="728"/>
      <c r="AS26" s="728"/>
      <c r="AT26" s="728"/>
      <c r="AU26" s="728"/>
      <c r="AV26" s="728"/>
      <c r="AW26" s="728"/>
      <c r="AX26" s="728"/>
      <c r="AY26" s="728"/>
      <c r="AZ26" s="728"/>
      <c r="BA26" s="728"/>
      <c r="BB26" s="728"/>
      <c r="BC26" s="728"/>
      <c r="BD26" s="728"/>
      <c r="BE26" s="728"/>
      <c r="BF26" s="729"/>
      <c r="BG26" s="632" t="s">
        <v>64</v>
      </c>
      <c r="BH26" s="633"/>
      <c r="BI26" s="633"/>
      <c r="BJ26" s="633"/>
      <c r="BK26" s="633"/>
      <c r="BL26" s="633"/>
      <c r="BM26" s="633"/>
      <c r="BN26" s="634"/>
      <c r="BO26" s="681" t="s">
        <v>64</v>
      </c>
      <c r="BP26" s="681"/>
      <c r="BQ26" s="681"/>
      <c r="BR26" s="681"/>
      <c r="BS26" s="638" t="s">
        <v>64</v>
      </c>
      <c r="BT26" s="633"/>
      <c r="BU26" s="633"/>
      <c r="BV26" s="633"/>
      <c r="BW26" s="633"/>
      <c r="BX26" s="633"/>
      <c r="BY26" s="633"/>
      <c r="BZ26" s="633"/>
      <c r="CA26" s="633"/>
      <c r="CB26" s="671"/>
      <c r="CD26" s="664" t="s">
        <v>228</v>
      </c>
      <c r="CE26" s="665"/>
      <c r="CF26" s="665"/>
      <c r="CG26" s="665"/>
      <c r="CH26" s="665"/>
      <c r="CI26" s="665"/>
      <c r="CJ26" s="665"/>
      <c r="CK26" s="665"/>
      <c r="CL26" s="665"/>
      <c r="CM26" s="665"/>
      <c r="CN26" s="665"/>
      <c r="CO26" s="665"/>
      <c r="CP26" s="665"/>
      <c r="CQ26" s="666"/>
      <c r="CR26" s="632">
        <v>985143</v>
      </c>
      <c r="CS26" s="633"/>
      <c r="CT26" s="633"/>
      <c r="CU26" s="633"/>
      <c r="CV26" s="633"/>
      <c r="CW26" s="633"/>
      <c r="CX26" s="633"/>
      <c r="CY26" s="634"/>
      <c r="CZ26" s="635">
        <v>11.1</v>
      </c>
      <c r="DA26" s="647"/>
      <c r="DB26" s="647"/>
      <c r="DC26" s="648"/>
      <c r="DD26" s="638">
        <v>857851</v>
      </c>
      <c r="DE26" s="633"/>
      <c r="DF26" s="633"/>
      <c r="DG26" s="633"/>
      <c r="DH26" s="633"/>
      <c r="DI26" s="633"/>
      <c r="DJ26" s="633"/>
      <c r="DK26" s="634"/>
      <c r="DL26" s="638" t="s">
        <v>64</v>
      </c>
      <c r="DM26" s="633"/>
      <c r="DN26" s="633"/>
      <c r="DO26" s="633"/>
      <c r="DP26" s="633"/>
      <c r="DQ26" s="633"/>
      <c r="DR26" s="633"/>
      <c r="DS26" s="633"/>
      <c r="DT26" s="633"/>
      <c r="DU26" s="633"/>
      <c r="DV26" s="634"/>
      <c r="DW26" s="635" t="s">
        <v>64</v>
      </c>
      <c r="DX26" s="647"/>
      <c r="DY26" s="647"/>
      <c r="DZ26" s="647"/>
      <c r="EA26" s="647"/>
      <c r="EB26" s="647"/>
      <c r="EC26" s="655"/>
    </row>
    <row r="27" spans="2:133" ht="11.25" customHeight="1" x14ac:dyDescent="0.15">
      <c r="B27" s="629" t="s">
        <v>229</v>
      </c>
      <c r="C27" s="630"/>
      <c r="D27" s="630"/>
      <c r="E27" s="630"/>
      <c r="F27" s="630"/>
      <c r="G27" s="630"/>
      <c r="H27" s="630"/>
      <c r="I27" s="630"/>
      <c r="J27" s="630"/>
      <c r="K27" s="630"/>
      <c r="L27" s="630"/>
      <c r="M27" s="630"/>
      <c r="N27" s="630"/>
      <c r="O27" s="630"/>
      <c r="P27" s="630"/>
      <c r="Q27" s="631"/>
      <c r="R27" s="632">
        <v>600038</v>
      </c>
      <c r="S27" s="633"/>
      <c r="T27" s="633"/>
      <c r="U27" s="633"/>
      <c r="V27" s="633"/>
      <c r="W27" s="633"/>
      <c r="X27" s="633"/>
      <c r="Y27" s="634"/>
      <c r="Z27" s="681">
        <v>6.6</v>
      </c>
      <c r="AA27" s="681"/>
      <c r="AB27" s="681"/>
      <c r="AC27" s="681"/>
      <c r="AD27" s="682" t="s">
        <v>64</v>
      </c>
      <c r="AE27" s="682"/>
      <c r="AF27" s="682"/>
      <c r="AG27" s="682"/>
      <c r="AH27" s="682"/>
      <c r="AI27" s="682"/>
      <c r="AJ27" s="682"/>
      <c r="AK27" s="682"/>
      <c r="AL27" s="635" t="s">
        <v>64</v>
      </c>
      <c r="AM27" s="636"/>
      <c r="AN27" s="636"/>
      <c r="AO27" s="683"/>
      <c r="AP27" s="629" t="s">
        <v>230</v>
      </c>
      <c r="AQ27" s="630"/>
      <c r="AR27" s="630"/>
      <c r="AS27" s="630"/>
      <c r="AT27" s="630"/>
      <c r="AU27" s="630"/>
      <c r="AV27" s="630"/>
      <c r="AW27" s="630"/>
      <c r="AX27" s="630"/>
      <c r="AY27" s="630"/>
      <c r="AZ27" s="630"/>
      <c r="BA27" s="630"/>
      <c r="BB27" s="630"/>
      <c r="BC27" s="630"/>
      <c r="BD27" s="630"/>
      <c r="BE27" s="630"/>
      <c r="BF27" s="631"/>
      <c r="BG27" s="632">
        <v>5595351</v>
      </c>
      <c r="BH27" s="633"/>
      <c r="BI27" s="633"/>
      <c r="BJ27" s="633"/>
      <c r="BK27" s="633"/>
      <c r="BL27" s="633"/>
      <c r="BM27" s="633"/>
      <c r="BN27" s="634"/>
      <c r="BO27" s="681">
        <v>100</v>
      </c>
      <c r="BP27" s="681"/>
      <c r="BQ27" s="681"/>
      <c r="BR27" s="681"/>
      <c r="BS27" s="638" t="s">
        <v>64</v>
      </c>
      <c r="BT27" s="633"/>
      <c r="BU27" s="633"/>
      <c r="BV27" s="633"/>
      <c r="BW27" s="633"/>
      <c r="BX27" s="633"/>
      <c r="BY27" s="633"/>
      <c r="BZ27" s="633"/>
      <c r="CA27" s="633"/>
      <c r="CB27" s="671"/>
      <c r="CD27" s="664" t="s">
        <v>231</v>
      </c>
      <c r="CE27" s="665"/>
      <c r="CF27" s="665"/>
      <c r="CG27" s="665"/>
      <c r="CH27" s="665"/>
      <c r="CI27" s="665"/>
      <c r="CJ27" s="665"/>
      <c r="CK27" s="665"/>
      <c r="CL27" s="665"/>
      <c r="CM27" s="665"/>
      <c r="CN27" s="665"/>
      <c r="CO27" s="665"/>
      <c r="CP27" s="665"/>
      <c r="CQ27" s="666"/>
      <c r="CR27" s="632">
        <v>1281021</v>
      </c>
      <c r="CS27" s="645"/>
      <c r="CT27" s="645"/>
      <c r="CU27" s="645"/>
      <c r="CV27" s="645"/>
      <c r="CW27" s="645"/>
      <c r="CX27" s="645"/>
      <c r="CY27" s="646"/>
      <c r="CZ27" s="635">
        <v>14.5</v>
      </c>
      <c r="DA27" s="647"/>
      <c r="DB27" s="647"/>
      <c r="DC27" s="648"/>
      <c r="DD27" s="638">
        <v>588242</v>
      </c>
      <c r="DE27" s="645"/>
      <c r="DF27" s="645"/>
      <c r="DG27" s="645"/>
      <c r="DH27" s="645"/>
      <c r="DI27" s="645"/>
      <c r="DJ27" s="645"/>
      <c r="DK27" s="646"/>
      <c r="DL27" s="638">
        <v>587982</v>
      </c>
      <c r="DM27" s="645"/>
      <c r="DN27" s="645"/>
      <c r="DO27" s="645"/>
      <c r="DP27" s="645"/>
      <c r="DQ27" s="645"/>
      <c r="DR27" s="645"/>
      <c r="DS27" s="645"/>
      <c r="DT27" s="645"/>
      <c r="DU27" s="645"/>
      <c r="DV27" s="646"/>
      <c r="DW27" s="635">
        <v>9.1</v>
      </c>
      <c r="DX27" s="647"/>
      <c r="DY27" s="647"/>
      <c r="DZ27" s="647"/>
      <c r="EA27" s="647"/>
      <c r="EB27" s="647"/>
      <c r="EC27" s="655"/>
    </row>
    <row r="28" spans="2:133" ht="11.25" customHeight="1" x14ac:dyDescent="0.15">
      <c r="B28" s="724" t="s">
        <v>232</v>
      </c>
      <c r="C28" s="725"/>
      <c r="D28" s="725"/>
      <c r="E28" s="725"/>
      <c r="F28" s="725"/>
      <c r="G28" s="725"/>
      <c r="H28" s="725"/>
      <c r="I28" s="725"/>
      <c r="J28" s="725"/>
      <c r="K28" s="725"/>
      <c r="L28" s="725"/>
      <c r="M28" s="725"/>
      <c r="N28" s="725"/>
      <c r="O28" s="725"/>
      <c r="P28" s="725"/>
      <c r="Q28" s="726"/>
      <c r="R28" s="632" t="s">
        <v>64</v>
      </c>
      <c r="S28" s="633"/>
      <c r="T28" s="633"/>
      <c r="U28" s="633"/>
      <c r="V28" s="633"/>
      <c r="W28" s="633"/>
      <c r="X28" s="633"/>
      <c r="Y28" s="634"/>
      <c r="Z28" s="681" t="s">
        <v>64</v>
      </c>
      <c r="AA28" s="681"/>
      <c r="AB28" s="681"/>
      <c r="AC28" s="681"/>
      <c r="AD28" s="682" t="s">
        <v>64</v>
      </c>
      <c r="AE28" s="682"/>
      <c r="AF28" s="682"/>
      <c r="AG28" s="682"/>
      <c r="AH28" s="682"/>
      <c r="AI28" s="682"/>
      <c r="AJ28" s="682"/>
      <c r="AK28" s="682"/>
      <c r="AL28" s="635" t="s">
        <v>64</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233</v>
      </c>
      <c r="CE28" s="665"/>
      <c r="CF28" s="665"/>
      <c r="CG28" s="665"/>
      <c r="CH28" s="665"/>
      <c r="CI28" s="665"/>
      <c r="CJ28" s="665"/>
      <c r="CK28" s="665"/>
      <c r="CL28" s="665"/>
      <c r="CM28" s="665"/>
      <c r="CN28" s="665"/>
      <c r="CO28" s="665"/>
      <c r="CP28" s="665"/>
      <c r="CQ28" s="666"/>
      <c r="CR28" s="632">
        <v>194114</v>
      </c>
      <c r="CS28" s="633"/>
      <c r="CT28" s="633"/>
      <c r="CU28" s="633"/>
      <c r="CV28" s="633"/>
      <c r="CW28" s="633"/>
      <c r="CX28" s="633"/>
      <c r="CY28" s="634"/>
      <c r="CZ28" s="635">
        <v>2.2000000000000002</v>
      </c>
      <c r="DA28" s="647"/>
      <c r="DB28" s="647"/>
      <c r="DC28" s="648"/>
      <c r="DD28" s="638">
        <v>194114</v>
      </c>
      <c r="DE28" s="633"/>
      <c r="DF28" s="633"/>
      <c r="DG28" s="633"/>
      <c r="DH28" s="633"/>
      <c r="DI28" s="633"/>
      <c r="DJ28" s="633"/>
      <c r="DK28" s="634"/>
      <c r="DL28" s="638">
        <v>194114</v>
      </c>
      <c r="DM28" s="633"/>
      <c r="DN28" s="633"/>
      <c r="DO28" s="633"/>
      <c r="DP28" s="633"/>
      <c r="DQ28" s="633"/>
      <c r="DR28" s="633"/>
      <c r="DS28" s="633"/>
      <c r="DT28" s="633"/>
      <c r="DU28" s="633"/>
      <c r="DV28" s="634"/>
      <c r="DW28" s="635">
        <v>3</v>
      </c>
      <c r="DX28" s="647"/>
      <c r="DY28" s="647"/>
      <c r="DZ28" s="647"/>
      <c r="EA28" s="647"/>
      <c r="EB28" s="647"/>
      <c r="EC28" s="655"/>
    </row>
    <row r="29" spans="2:133" ht="11.25" customHeight="1" x14ac:dyDescent="0.15">
      <c r="B29" s="629" t="s">
        <v>234</v>
      </c>
      <c r="C29" s="630"/>
      <c r="D29" s="630"/>
      <c r="E29" s="630"/>
      <c r="F29" s="630"/>
      <c r="G29" s="630"/>
      <c r="H29" s="630"/>
      <c r="I29" s="630"/>
      <c r="J29" s="630"/>
      <c r="K29" s="630"/>
      <c r="L29" s="630"/>
      <c r="M29" s="630"/>
      <c r="N29" s="630"/>
      <c r="O29" s="630"/>
      <c r="P29" s="630"/>
      <c r="Q29" s="631"/>
      <c r="R29" s="632">
        <v>456051</v>
      </c>
      <c r="S29" s="633"/>
      <c r="T29" s="633"/>
      <c r="U29" s="633"/>
      <c r="V29" s="633"/>
      <c r="W29" s="633"/>
      <c r="X29" s="633"/>
      <c r="Y29" s="634"/>
      <c r="Z29" s="681">
        <v>5</v>
      </c>
      <c r="AA29" s="681"/>
      <c r="AB29" s="681"/>
      <c r="AC29" s="681"/>
      <c r="AD29" s="682" t="s">
        <v>64</v>
      </c>
      <c r="AE29" s="682"/>
      <c r="AF29" s="682"/>
      <c r="AG29" s="682"/>
      <c r="AH29" s="682"/>
      <c r="AI29" s="682"/>
      <c r="AJ29" s="682"/>
      <c r="AK29" s="682"/>
      <c r="AL29" s="635" t="s">
        <v>64</v>
      </c>
      <c r="AM29" s="636"/>
      <c r="AN29" s="636"/>
      <c r="AO29" s="683"/>
      <c r="AP29" s="693" t="s">
        <v>154</v>
      </c>
      <c r="AQ29" s="694"/>
      <c r="AR29" s="694"/>
      <c r="AS29" s="694"/>
      <c r="AT29" s="694"/>
      <c r="AU29" s="694"/>
      <c r="AV29" s="694"/>
      <c r="AW29" s="694"/>
      <c r="AX29" s="694"/>
      <c r="AY29" s="694"/>
      <c r="AZ29" s="694"/>
      <c r="BA29" s="694"/>
      <c r="BB29" s="694"/>
      <c r="BC29" s="694"/>
      <c r="BD29" s="694"/>
      <c r="BE29" s="694"/>
      <c r="BF29" s="695"/>
      <c r="BG29" s="693" t="s">
        <v>235</v>
      </c>
      <c r="BH29" s="715"/>
      <c r="BI29" s="715"/>
      <c r="BJ29" s="715"/>
      <c r="BK29" s="715"/>
      <c r="BL29" s="715"/>
      <c r="BM29" s="715"/>
      <c r="BN29" s="715"/>
      <c r="BO29" s="715"/>
      <c r="BP29" s="715"/>
      <c r="BQ29" s="716"/>
      <c r="BR29" s="693" t="s">
        <v>236</v>
      </c>
      <c r="BS29" s="715"/>
      <c r="BT29" s="715"/>
      <c r="BU29" s="715"/>
      <c r="BV29" s="715"/>
      <c r="BW29" s="715"/>
      <c r="BX29" s="715"/>
      <c r="BY29" s="715"/>
      <c r="BZ29" s="715"/>
      <c r="CA29" s="715"/>
      <c r="CB29" s="716"/>
      <c r="CD29" s="717" t="s">
        <v>237</v>
      </c>
      <c r="CE29" s="718"/>
      <c r="CF29" s="664" t="s">
        <v>238</v>
      </c>
      <c r="CG29" s="665"/>
      <c r="CH29" s="665"/>
      <c r="CI29" s="665"/>
      <c r="CJ29" s="665"/>
      <c r="CK29" s="665"/>
      <c r="CL29" s="665"/>
      <c r="CM29" s="665"/>
      <c r="CN29" s="665"/>
      <c r="CO29" s="665"/>
      <c r="CP29" s="665"/>
      <c r="CQ29" s="666"/>
      <c r="CR29" s="632">
        <v>194114</v>
      </c>
      <c r="CS29" s="645"/>
      <c r="CT29" s="645"/>
      <c r="CU29" s="645"/>
      <c r="CV29" s="645"/>
      <c r="CW29" s="645"/>
      <c r="CX29" s="645"/>
      <c r="CY29" s="646"/>
      <c r="CZ29" s="635">
        <v>2.2000000000000002</v>
      </c>
      <c r="DA29" s="647"/>
      <c r="DB29" s="647"/>
      <c r="DC29" s="648"/>
      <c r="DD29" s="638">
        <v>194114</v>
      </c>
      <c r="DE29" s="645"/>
      <c r="DF29" s="645"/>
      <c r="DG29" s="645"/>
      <c r="DH29" s="645"/>
      <c r="DI29" s="645"/>
      <c r="DJ29" s="645"/>
      <c r="DK29" s="646"/>
      <c r="DL29" s="638">
        <v>194114</v>
      </c>
      <c r="DM29" s="645"/>
      <c r="DN29" s="645"/>
      <c r="DO29" s="645"/>
      <c r="DP29" s="645"/>
      <c r="DQ29" s="645"/>
      <c r="DR29" s="645"/>
      <c r="DS29" s="645"/>
      <c r="DT29" s="645"/>
      <c r="DU29" s="645"/>
      <c r="DV29" s="646"/>
      <c r="DW29" s="635">
        <v>3</v>
      </c>
      <c r="DX29" s="647"/>
      <c r="DY29" s="647"/>
      <c r="DZ29" s="647"/>
      <c r="EA29" s="647"/>
      <c r="EB29" s="647"/>
      <c r="EC29" s="655"/>
    </row>
    <row r="30" spans="2:133" ht="11.25" customHeight="1" x14ac:dyDescent="0.15">
      <c r="B30" s="629" t="s">
        <v>239</v>
      </c>
      <c r="C30" s="630"/>
      <c r="D30" s="630"/>
      <c r="E30" s="630"/>
      <c r="F30" s="630"/>
      <c r="G30" s="630"/>
      <c r="H30" s="630"/>
      <c r="I30" s="630"/>
      <c r="J30" s="630"/>
      <c r="K30" s="630"/>
      <c r="L30" s="630"/>
      <c r="M30" s="630"/>
      <c r="N30" s="630"/>
      <c r="O30" s="630"/>
      <c r="P30" s="630"/>
      <c r="Q30" s="631"/>
      <c r="R30" s="632">
        <v>38311</v>
      </c>
      <c r="S30" s="633"/>
      <c r="T30" s="633"/>
      <c r="U30" s="633"/>
      <c r="V30" s="633"/>
      <c r="W30" s="633"/>
      <c r="X30" s="633"/>
      <c r="Y30" s="634"/>
      <c r="Z30" s="681">
        <v>0.4</v>
      </c>
      <c r="AA30" s="681"/>
      <c r="AB30" s="681"/>
      <c r="AC30" s="681"/>
      <c r="AD30" s="682" t="s">
        <v>64</v>
      </c>
      <c r="AE30" s="682"/>
      <c r="AF30" s="682"/>
      <c r="AG30" s="682"/>
      <c r="AH30" s="682"/>
      <c r="AI30" s="682"/>
      <c r="AJ30" s="682"/>
      <c r="AK30" s="682"/>
      <c r="AL30" s="635" t="s">
        <v>64</v>
      </c>
      <c r="AM30" s="636"/>
      <c r="AN30" s="636"/>
      <c r="AO30" s="683"/>
      <c r="AP30" s="703" t="s">
        <v>240</v>
      </c>
      <c r="AQ30" s="704"/>
      <c r="AR30" s="704"/>
      <c r="AS30" s="704"/>
      <c r="AT30" s="709" t="s">
        <v>241</v>
      </c>
      <c r="AU30" s="86"/>
      <c r="AV30" s="86"/>
      <c r="AW30" s="86"/>
      <c r="AX30" s="712" t="s">
        <v>120</v>
      </c>
      <c r="AY30" s="713"/>
      <c r="AZ30" s="713"/>
      <c r="BA30" s="713"/>
      <c r="BB30" s="713"/>
      <c r="BC30" s="713"/>
      <c r="BD30" s="713"/>
      <c r="BE30" s="713"/>
      <c r="BF30" s="714"/>
      <c r="BG30" s="699">
        <v>99.7</v>
      </c>
      <c r="BH30" s="700"/>
      <c r="BI30" s="700"/>
      <c r="BJ30" s="700"/>
      <c r="BK30" s="700"/>
      <c r="BL30" s="700"/>
      <c r="BM30" s="701">
        <v>98.8</v>
      </c>
      <c r="BN30" s="700"/>
      <c r="BO30" s="700"/>
      <c r="BP30" s="700"/>
      <c r="BQ30" s="702"/>
      <c r="BR30" s="699">
        <v>99.6</v>
      </c>
      <c r="BS30" s="700"/>
      <c r="BT30" s="700"/>
      <c r="BU30" s="700"/>
      <c r="BV30" s="700"/>
      <c r="BW30" s="700"/>
      <c r="BX30" s="701">
        <v>98.7</v>
      </c>
      <c r="BY30" s="700"/>
      <c r="BZ30" s="700"/>
      <c r="CA30" s="700"/>
      <c r="CB30" s="702"/>
      <c r="CD30" s="719"/>
      <c r="CE30" s="720"/>
      <c r="CF30" s="664" t="s">
        <v>242</v>
      </c>
      <c r="CG30" s="665"/>
      <c r="CH30" s="665"/>
      <c r="CI30" s="665"/>
      <c r="CJ30" s="665"/>
      <c r="CK30" s="665"/>
      <c r="CL30" s="665"/>
      <c r="CM30" s="665"/>
      <c r="CN30" s="665"/>
      <c r="CO30" s="665"/>
      <c r="CP30" s="665"/>
      <c r="CQ30" s="666"/>
      <c r="CR30" s="632">
        <v>164863</v>
      </c>
      <c r="CS30" s="633"/>
      <c r="CT30" s="633"/>
      <c r="CU30" s="633"/>
      <c r="CV30" s="633"/>
      <c r="CW30" s="633"/>
      <c r="CX30" s="633"/>
      <c r="CY30" s="634"/>
      <c r="CZ30" s="635">
        <v>1.9</v>
      </c>
      <c r="DA30" s="647"/>
      <c r="DB30" s="647"/>
      <c r="DC30" s="648"/>
      <c r="DD30" s="638">
        <v>164863</v>
      </c>
      <c r="DE30" s="633"/>
      <c r="DF30" s="633"/>
      <c r="DG30" s="633"/>
      <c r="DH30" s="633"/>
      <c r="DI30" s="633"/>
      <c r="DJ30" s="633"/>
      <c r="DK30" s="634"/>
      <c r="DL30" s="638">
        <v>164863</v>
      </c>
      <c r="DM30" s="633"/>
      <c r="DN30" s="633"/>
      <c r="DO30" s="633"/>
      <c r="DP30" s="633"/>
      <c r="DQ30" s="633"/>
      <c r="DR30" s="633"/>
      <c r="DS30" s="633"/>
      <c r="DT30" s="633"/>
      <c r="DU30" s="633"/>
      <c r="DV30" s="634"/>
      <c r="DW30" s="635">
        <v>2.6</v>
      </c>
      <c r="DX30" s="647"/>
      <c r="DY30" s="647"/>
      <c r="DZ30" s="647"/>
      <c r="EA30" s="647"/>
      <c r="EB30" s="647"/>
      <c r="EC30" s="655"/>
    </row>
    <row r="31" spans="2:133" ht="11.25" customHeight="1" x14ac:dyDescent="0.15">
      <c r="B31" s="629" t="s">
        <v>243</v>
      </c>
      <c r="C31" s="630"/>
      <c r="D31" s="630"/>
      <c r="E31" s="630"/>
      <c r="F31" s="630"/>
      <c r="G31" s="630"/>
      <c r="H31" s="630"/>
      <c r="I31" s="630"/>
      <c r="J31" s="630"/>
      <c r="K31" s="630"/>
      <c r="L31" s="630"/>
      <c r="M31" s="630"/>
      <c r="N31" s="630"/>
      <c r="O31" s="630"/>
      <c r="P31" s="630"/>
      <c r="Q31" s="631"/>
      <c r="R31" s="632">
        <v>10802</v>
      </c>
      <c r="S31" s="633"/>
      <c r="T31" s="633"/>
      <c r="U31" s="633"/>
      <c r="V31" s="633"/>
      <c r="W31" s="633"/>
      <c r="X31" s="633"/>
      <c r="Y31" s="634"/>
      <c r="Z31" s="681">
        <v>0.1</v>
      </c>
      <c r="AA31" s="681"/>
      <c r="AB31" s="681"/>
      <c r="AC31" s="681"/>
      <c r="AD31" s="682" t="s">
        <v>64</v>
      </c>
      <c r="AE31" s="682"/>
      <c r="AF31" s="682"/>
      <c r="AG31" s="682"/>
      <c r="AH31" s="682"/>
      <c r="AI31" s="682"/>
      <c r="AJ31" s="682"/>
      <c r="AK31" s="682"/>
      <c r="AL31" s="635" t="s">
        <v>64</v>
      </c>
      <c r="AM31" s="636"/>
      <c r="AN31" s="636"/>
      <c r="AO31" s="683"/>
      <c r="AP31" s="705"/>
      <c r="AQ31" s="706"/>
      <c r="AR31" s="706"/>
      <c r="AS31" s="706"/>
      <c r="AT31" s="710"/>
      <c r="AU31" s="85" t="s">
        <v>244</v>
      </c>
      <c r="AV31" s="85"/>
      <c r="AW31" s="85"/>
      <c r="AX31" s="629" t="s">
        <v>245</v>
      </c>
      <c r="AY31" s="630"/>
      <c r="AZ31" s="630"/>
      <c r="BA31" s="630"/>
      <c r="BB31" s="630"/>
      <c r="BC31" s="630"/>
      <c r="BD31" s="630"/>
      <c r="BE31" s="630"/>
      <c r="BF31" s="631"/>
      <c r="BG31" s="697">
        <v>99.5</v>
      </c>
      <c r="BH31" s="645"/>
      <c r="BI31" s="645"/>
      <c r="BJ31" s="645"/>
      <c r="BK31" s="645"/>
      <c r="BL31" s="645"/>
      <c r="BM31" s="636">
        <v>98.5</v>
      </c>
      <c r="BN31" s="698"/>
      <c r="BO31" s="698"/>
      <c r="BP31" s="698"/>
      <c r="BQ31" s="670"/>
      <c r="BR31" s="697">
        <v>99.5</v>
      </c>
      <c r="BS31" s="645"/>
      <c r="BT31" s="645"/>
      <c r="BU31" s="645"/>
      <c r="BV31" s="645"/>
      <c r="BW31" s="645"/>
      <c r="BX31" s="636">
        <v>98.3</v>
      </c>
      <c r="BY31" s="698"/>
      <c r="BZ31" s="698"/>
      <c r="CA31" s="698"/>
      <c r="CB31" s="670"/>
      <c r="CD31" s="719"/>
      <c r="CE31" s="720"/>
      <c r="CF31" s="664" t="s">
        <v>246</v>
      </c>
      <c r="CG31" s="665"/>
      <c r="CH31" s="665"/>
      <c r="CI31" s="665"/>
      <c r="CJ31" s="665"/>
      <c r="CK31" s="665"/>
      <c r="CL31" s="665"/>
      <c r="CM31" s="665"/>
      <c r="CN31" s="665"/>
      <c r="CO31" s="665"/>
      <c r="CP31" s="665"/>
      <c r="CQ31" s="666"/>
      <c r="CR31" s="632">
        <v>29251</v>
      </c>
      <c r="CS31" s="645"/>
      <c r="CT31" s="645"/>
      <c r="CU31" s="645"/>
      <c r="CV31" s="645"/>
      <c r="CW31" s="645"/>
      <c r="CX31" s="645"/>
      <c r="CY31" s="646"/>
      <c r="CZ31" s="635">
        <v>0.3</v>
      </c>
      <c r="DA31" s="647"/>
      <c r="DB31" s="647"/>
      <c r="DC31" s="648"/>
      <c r="DD31" s="638">
        <v>29251</v>
      </c>
      <c r="DE31" s="645"/>
      <c r="DF31" s="645"/>
      <c r="DG31" s="645"/>
      <c r="DH31" s="645"/>
      <c r="DI31" s="645"/>
      <c r="DJ31" s="645"/>
      <c r="DK31" s="646"/>
      <c r="DL31" s="638">
        <v>29251</v>
      </c>
      <c r="DM31" s="645"/>
      <c r="DN31" s="645"/>
      <c r="DO31" s="645"/>
      <c r="DP31" s="645"/>
      <c r="DQ31" s="645"/>
      <c r="DR31" s="645"/>
      <c r="DS31" s="645"/>
      <c r="DT31" s="645"/>
      <c r="DU31" s="645"/>
      <c r="DV31" s="646"/>
      <c r="DW31" s="635">
        <v>0.5</v>
      </c>
      <c r="DX31" s="647"/>
      <c r="DY31" s="647"/>
      <c r="DZ31" s="647"/>
      <c r="EA31" s="647"/>
      <c r="EB31" s="647"/>
      <c r="EC31" s="655"/>
    </row>
    <row r="32" spans="2:133" ht="11.25" customHeight="1" x14ac:dyDescent="0.15">
      <c r="B32" s="629" t="s">
        <v>247</v>
      </c>
      <c r="C32" s="630"/>
      <c r="D32" s="630"/>
      <c r="E32" s="630"/>
      <c r="F32" s="630"/>
      <c r="G32" s="630"/>
      <c r="H32" s="630"/>
      <c r="I32" s="630"/>
      <c r="J32" s="630"/>
      <c r="K32" s="630"/>
      <c r="L32" s="630"/>
      <c r="M32" s="630"/>
      <c r="N32" s="630"/>
      <c r="O32" s="630"/>
      <c r="P32" s="630"/>
      <c r="Q32" s="631"/>
      <c r="R32" s="632">
        <v>537474</v>
      </c>
      <c r="S32" s="633"/>
      <c r="T32" s="633"/>
      <c r="U32" s="633"/>
      <c r="V32" s="633"/>
      <c r="W32" s="633"/>
      <c r="X32" s="633"/>
      <c r="Y32" s="634"/>
      <c r="Z32" s="681">
        <v>5.9</v>
      </c>
      <c r="AA32" s="681"/>
      <c r="AB32" s="681"/>
      <c r="AC32" s="681"/>
      <c r="AD32" s="682" t="s">
        <v>64</v>
      </c>
      <c r="AE32" s="682"/>
      <c r="AF32" s="682"/>
      <c r="AG32" s="682"/>
      <c r="AH32" s="682"/>
      <c r="AI32" s="682"/>
      <c r="AJ32" s="682"/>
      <c r="AK32" s="682"/>
      <c r="AL32" s="635" t="s">
        <v>64</v>
      </c>
      <c r="AM32" s="636"/>
      <c r="AN32" s="636"/>
      <c r="AO32" s="683"/>
      <c r="AP32" s="707"/>
      <c r="AQ32" s="708"/>
      <c r="AR32" s="708"/>
      <c r="AS32" s="708"/>
      <c r="AT32" s="711"/>
      <c r="AU32" s="87"/>
      <c r="AV32" s="87"/>
      <c r="AW32" s="87"/>
      <c r="AX32" s="613" t="s">
        <v>248</v>
      </c>
      <c r="AY32" s="614"/>
      <c r="AZ32" s="614"/>
      <c r="BA32" s="614"/>
      <c r="BB32" s="614"/>
      <c r="BC32" s="614"/>
      <c r="BD32" s="614"/>
      <c r="BE32" s="614"/>
      <c r="BF32" s="615"/>
      <c r="BG32" s="696">
        <v>99.8</v>
      </c>
      <c r="BH32" s="617"/>
      <c r="BI32" s="617"/>
      <c r="BJ32" s="617"/>
      <c r="BK32" s="617"/>
      <c r="BL32" s="617"/>
      <c r="BM32" s="679">
        <v>99</v>
      </c>
      <c r="BN32" s="617"/>
      <c r="BO32" s="617"/>
      <c r="BP32" s="617"/>
      <c r="BQ32" s="660"/>
      <c r="BR32" s="696">
        <v>99.7</v>
      </c>
      <c r="BS32" s="617"/>
      <c r="BT32" s="617"/>
      <c r="BU32" s="617"/>
      <c r="BV32" s="617"/>
      <c r="BW32" s="617"/>
      <c r="BX32" s="679">
        <v>98.9</v>
      </c>
      <c r="BY32" s="617"/>
      <c r="BZ32" s="617"/>
      <c r="CA32" s="617"/>
      <c r="CB32" s="660"/>
      <c r="CD32" s="721"/>
      <c r="CE32" s="722"/>
      <c r="CF32" s="664" t="s">
        <v>249</v>
      </c>
      <c r="CG32" s="665"/>
      <c r="CH32" s="665"/>
      <c r="CI32" s="665"/>
      <c r="CJ32" s="665"/>
      <c r="CK32" s="665"/>
      <c r="CL32" s="665"/>
      <c r="CM32" s="665"/>
      <c r="CN32" s="665"/>
      <c r="CO32" s="665"/>
      <c r="CP32" s="665"/>
      <c r="CQ32" s="666"/>
      <c r="CR32" s="632" t="s">
        <v>64</v>
      </c>
      <c r="CS32" s="633"/>
      <c r="CT32" s="633"/>
      <c r="CU32" s="633"/>
      <c r="CV32" s="633"/>
      <c r="CW32" s="633"/>
      <c r="CX32" s="633"/>
      <c r="CY32" s="634"/>
      <c r="CZ32" s="635" t="s">
        <v>64</v>
      </c>
      <c r="DA32" s="647"/>
      <c r="DB32" s="647"/>
      <c r="DC32" s="648"/>
      <c r="DD32" s="638" t="s">
        <v>64</v>
      </c>
      <c r="DE32" s="633"/>
      <c r="DF32" s="633"/>
      <c r="DG32" s="633"/>
      <c r="DH32" s="633"/>
      <c r="DI32" s="633"/>
      <c r="DJ32" s="633"/>
      <c r="DK32" s="634"/>
      <c r="DL32" s="638" t="s">
        <v>64</v>
      </c>
      <c r="DM32" s="633"/>
      <c r="DN32" s="633"/>
      <c r="DO32" s="633"/>
      <c r="DP32" s="633"/>
      <c r="DQ32" s="633"/>
      <c r="DR32" s="633"/>
      <c r="DS32" s="633"/>
      <c r="DT32" s="633"/>
      <c r="DU32" s="633"/>
      <c r="DV32" s="634"/>
      <c r="DW32" s="635" t="s">
        <v>64</v>
      </c>
      <c r="DX32" s="647"/>
      <c r="DY32" s="647"/>
      <c r="DZ32" s="647"/>
      <c r="EA32" s="647"/>
      <c r="EB32" s="647"/>
      <c r="EC32" s="655"/>
    </row>
    <row r="33" spans="2:133" ht="11.25" customHeight="1" x14ac:dyDescent="0.15">
      <c r="B33" s="629" t="s">
        <v>250</v>
      </c>
      <c r="C33" s="630"/>
      <c r="D33" s="630"/>
      <c r="E33" s="630"/>
      <c r="F33" s="630"/>
      <c r="G33" s="630"/>
      <c r="H33" s="630"/>
      <c r="I33" s="630"/>
      <c r="J33" s="630"/>
      <c r="K33" s="630"/>
      <c r="L33" s="630"/>
      <c r="M33" s="630"/>
      <c r="N33" s="630"/>
      <c r="O33" s="630"/>
      <c r="P33" s="630"/>
      <c r="Q33" s="631"/>
      <c r="R33" s="632">
        <v>377316</v>
      </c>
      <c r="S33" s="633"/>
      <c r="T33" s="633"/>
      <c r="U33" s="633"/>
      <c r="V33" s="633"/>
      <c r="W33" s="633"/>
      <c r="X33" s="633"/>
      <c r="Y33" s="634"/>
      <c r="Z33" s="681">
        <v>4.0999999999999996</v>
      </c>
      <c r="AA33" s="681"/>
      <c r="AB33" s="681"/>
      <c r="AC33" s="681"/>
      <c r="AD33" s="682" t="s">
        <v>64</v>
      </c>
      <c r="AE33" s="682"/>
      <c r="AF33" s="682"/>
      <c r="AG33" s="682"/>
      <c r="AH33" s="682"/>
      <c r="AI33" s="682"/>
      <c r="AJ33" s="682"/>
      <c r="AK33" s="682"/>
      <c r="AL33" s="635" t="s">
        <v>64</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251</v>
      </c>
      <c r="CE33" s="665"/>
      <c r="CF33" s="665"/>
      <c r="CG33" s="665"/>
      <c r="CH33" s="665"/>
      <c r="CI33" s="665"/>
      <c r="CJ33" s="665"/>
      <c r="CK33" s="665"/>
      <c r="CL33" s="665"/>
      <c r="CM33" s="665"/>
      <c r="CN33" s="665"/>
      <c r="CO33" s="665"/>
      <c r="CP33" s="665"/>
      <c r="CQ33" s="666"/>
      <c r="CR33" s="632">
        <v>4173804</v>
      </c>
      <c r="CS33" s="645"/>
      <c r="CT33" s="645"/>
      <c r="CU33" s="645"/>
      <c r="CV33" s="645"/>
      <c r="CW33" s="645"/>
      <c r="CX33" s="645"/>
      <c r="CY33" s="646"/>
      <c r="CZ33" s="635">
        <v>47.1</v>
      </c>
      <c r="DA33" s="647"/>
      <c r="DB33" s="647"/>
      <c r="DC33" s="648"/>
      <c r="DD33" s="638">
        <v>3513796</v>
      </c>
      <c r="DE33" s="645"/>
      <c r="DF33" s="645"/>
      <c r="DG33" s="645"/>
      <c r="DH33" s="645"/>
      <c r="DI33" s="645"/>
      <c r="DJ33" s="645"/>
      <c r="DK33" s="646"/>
      <c r="DL33" s="638">
        <v>2874208</v>
      </c>
      <c r="DM33" s="645"/>
      <c r="DN33" s="645"/>
      <c r="DO33" s="645"/>
      <c r="DP33" s="645"/>
      <c r="DQ33" s="645"/>
      <c r="DR33" s="645"/>
      <c r="DS33" s="645"/>
      <c r="DT33" s="645"/>
      <c r="DU33" s="645"/>
      <c r="DV33" s="646"/>
      <c r="DW33" s="635">
        <v>44.7</v>
      </c>
      <c r="DX33" s="647"/>
      <c r="DY33" s="647"/>
      <c r="DZ33" s="647"/>
      <c r="EA33" s="647"/>
      <c r="EB33" s="647"/>
      <c r="EC33" s="655"/>
    </row>
    <row r="34" spans="2:133" ht="11.25" customHeight="1" x14ac:dyDescent="0.15">
      <c r="B34" s="629" t="s">
        <v>252</v>
      </c>
      <c r="C34" s="630"/>
      <c r="D34" s="630"/>
      <c r="E34" s="630"/>
      <c r="F34" s="630"/>
      <c r="G34" s="630"/>
      <c r="H34" s="630"/>
      <c r="I34" s="630"/>
      <c r="J34" s="630"/>
      <c r="K34" s="630"/>
      <c r="L34" s="630"/>
      <c r="M34" s="630"/>
      <c r="N34" s="630"/>
      <c r="O34" s="630"/>
      <c r="P34" s="630"/>
      <c r="Q34" s="631"/>
      <c r="R34" s="632">
        <v>490236</v>
      </c>
      <c r="S34" s="633"/>
      <c r="T34" s="633"/>
      <c r="U34" s="633"/>
      <c r="V34" s="633"/>
      <c r="W34" s="633"/>
      <c r="X34" s="633"/>
      <c r="Y34" s="634"/>
      <c r="Z34" s="681">
        <v>5.4</v>
      </c>
      <c r="AA34" s="681"/>
      <c r="AB34" s="681"/>
      <c r="AC34" s="681"/>
      <c r="AD34" s="682">
        <v>1484</v>
      </c>
      <c r="AE34" s="682"/>
      <c r="AF34" s="682"/>
      <c r="AG34" s="682"/>
      <c r="AH34" s="682"/>
      <c r="AI34" s="682"/>
      <c r="AJ34" s="682"/>
      <c r="AK34" s="682"/>
      <c r="AL34" s="635">
        <v>0</v>
      </c>
      <c r="AM34" s="636"/>
      <c r="AN34" s="636"/>
      <c r="AO34" s="683"/>
      <c r="AP34" s="90"/>
      <c r="AQ34" s="693" t="s">
        <v>253</v>
      </c>
      <c r="AR34" s="694"/>
      <c r="AS34" s="694"/>
      <c r="AT34" s="694"/>
      <c r="AU34" s="694"/>
      <c r="AV34" s="694"/>
      <c r="AW34" s="694"/>
      <c r="AX34" s="694"/>
      <c r="AY34" s="694"/>
      <c r="AZ34" s="694"/>
      <c r="BA34" s="694"/>
      <c r="BB34" s="694"/>
      <c r="BC34" s="694"/>
      <c r="BD34" s="694"/>
      <c r="BE34" s="694"/>
      <c r="BF34" s="695"/>
      <c r="BG34" s="693" t="s">
        <v>254</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255</v>
      </c>
      <c r="CE34" s="665"/>
      <c r="CF34" s="665"/>
      <c r="CG34" s="665"/>
      <c r="CH34" s="665"/>
      <c r="CI34" s="665"/>
      <c r="CJ34" s="665"/>
      <c r="CK34" s="665"/>
      <c r="CL34" s="665"/>
      <c r="CM34" s="665"/>
      <c r="CN34" s="665"/>
      <c r="CO34" s="665"/>
      <c r="CP34" s="665"/>
      <c r="CQ34" s="666"/>
      <c r="CR34" s="632">
        <v>1641414</v>
      </c>
      <c r="CS34" s="633"/>
      <c r="CT34" s="633"/>
      <c r="CU34" s="633"/>
      <c r="CV34" s="633"/>
      <c r="CW34" s="633"/>
      <c r="CX34" s="633"/>
      <c r="CY34" s="634"/>
      <c r="CZ34" s="635">
        <v>18.5</v>
      </c>
      <c r="DA34" s="647"/>
      <c r="DB34" s="647"/>
      <c r="DC34" s="648"/>
      <c r="DD34" s="638">
        <v>1218386</v>
      </c>
      <c r="DE34" s="633"/>
      <c r="DF34" s="633"/>
      <c r="DG34" s="633"/>
      <c r="DH34" s="633"/>
      <c r="DI34" s="633"/>
      <c r="DJ34" s="633"/>
      <c r="DK34" s="634"/>
      <c r="DL34" s="638">
        <v>1195650</v>
      </c>
      <c r="DM34" s="633"/>
      <c r="DN34" s="633"/>
      <c r="DO34" s="633"/>
      <c r="DP34" s="633"/>
      <c r="DQ34" s="633"/>
      <c r="DR34" s="633"/>
      <c r="DS34" s="633"/>
      <c r="DT34" s="633"/>
      <c r="DU34" s="633"/>
      <c r="DV34" s="634"/>
      <c r="DW34" s="635">
        <v>18.600000000000001</v>
      </c>
      <c r="DX34" s="647"/>
      <c r="DY34" s="647"/>
      <c r="DZ34" s="647"/>
      <c r="EA34" s="647"/>
      <c r="EB34" s="647"/>
      <c r="EC34" s="655"/>
    </row>
    <row r="35" spans="2:133" ht="11.25" customHeight="1" x14ac:dyDescent="0.15">
      <c r="B35" s="629" t="s">
        <v>256</v>
      </c>
      <c r="C35" s="630"/>
      <c r="D35" s="630"/>
      <c r="E35" s="630"/>
      <c r="F35" s="630"/>
      <c r="G35" s="630"/>
      <c r="H35" s="630"/>
      <c r="I35" s="630"/>
      <c r="J35" s="630"/>
      <c r="K35" s="630"/>
      <c r="L35" s="630"/>
      <c r="M35" s="630"/>
      <c r="N35" s="630"/>
      <c r="O35" s="630"/>
      <c r="P35" s="630"/>
      <c r="Q35" s="631"/>
      <c r="R35" s="632" t="s">
        <v>64</v>
      </c>
      <c r="S35" s="633"/>
      <c r="T35" s="633"/>
      <c r="U35" s="633"/>
      <c r="V35" s="633"/>
      <c r="W35" s="633"/>
      <c r="X35" s="633"/>
      <c r="Y35" s="634"/>
      <c r="Z35" s="681" t="s">
        <v>64</v>
      </c>
      <c r="AA35" s="681"/>
      <c r="AB35" s="681"/>
      <c r="AC35" s="681"/>
      <c r="AD35" s="682" t="s">
        <v>64</v>
      </c>
      <c r="AE35" s="682"/>
      <c r="AF35" s="682"/>
      <c r="AG35" s="682"/>
      <c r="AH35" s="682"/>
      <c r="AI35" s="682"/>
      <c r="AJ35" s="682"/>
      <c r="AK35" s="682"/>
      <c r="AL35" s="635" t="s">
        <v>64</v>
      </c>
      <c r="AM35" s="636"/>
      <c r="AN35" s="636"/>
      <c r="AO35" s="683"/>
      <c r="AP35" s="90"/>
      <c r="AQ35" s="687" t="s">
        <v>257</v>
      </c>
      <c r="AR35" s="688"/>
      <c r="AS35" s="688"/>
      <c r="AT35" s="688"/>
      <c r="AU35" s="688"/>
      <c r="AV35" s="688"/>
      <c r="AW35" s="688"/>
      <c r="AX35" s="688"/>
      <c r="AY35" s="689"/>
      <c r="AZ35" s="684">
        <v>1097320</v>
      </c>
      <c r="BA35" s="685"/>
      <c r="BB35" s="685"/>
      <c r="BC35" s="685"/>
      <c r="BD35" s="685"/>
      <c r="BE35" s="685"/>
      <c r="BF35" s="686"/>
      <c r="BG35" s="690" t="s">
        <v>258</v>
      </c>
      <c r="BH35" s="691"/>
      <c r="BI35" s="691"/>
      <c r="BJ35" s="691"/>
      <c r="BK35" s="691"/>
      <c r="BL35" s="691"/>
      <c r="BM35" s="691"/>
      <c r="BN35" s="691"/>
      <c r="BO35" s="691"/>
      <c r="BP35" s="691"/>
      <c r="BQ35" s="691"/>
      <c r="BR35" s="691"/>
      <c r="BS35" s="691"/>
      <c r="BT35" s="691"/>
      <c r="BU35" s="692"/>
      <c r="BV35" s="684">
        <v>33888</v>
      </c>
      <c r="BW35" s="685"/>
      <c r="BX35" s="685"/>
      <c r="BY35" s="685"/>
      <c r="BZ35" s="685"/>
      <c r="CA35" s="685"/>
      <c r="CB35" s="686"/>
      <c r="CD35" s="664" t="s">
        <v>259</v>
      </c>
      <c r="CE35" s="665"/>
      <c r="CF35" s="665"/>
      <c r="CG35" s="665"/>
      <c r="CH35" s="665"/>
      <c r="CI35" s="665"/>
      <c r="CJ35" s="665"/>
      <c r="CK35" s="665"/>
      <c r="CL35" s="665"/>
      <c r="CM35" s="665"/>
      <c r="CN35" s="665"/>
      <c r="CO35" s="665"/>
      <c r="CP35" s="665"/>
      <c r="CQ35" s="666"/>
      <c r="CR35" s="632">
        <v>59915</v>
      </c>
      <c r="CS35" s="645"/>
      <c r="CT35" s="645"/>
      <c r="CU35" s="645"/>
      <c r="CV35" s="645"/>
      <c r="CW35" s="645"/>
      <c r="CX35" s="645"/>
      <c r="CY35" s="646"/>
      <c r="CZ35" s="635">
        <v>0.7</v>
      </c>
      <c r="DA35" s="647"/>
      <c r="DB35" s="647"/>
      <c r="DC35" s="648"/>
      <c r="DD35" s="638">
        <v>59638</v>
      </c>
      <c r="DE35" s="645"/>
      <c r="DF35" s="645"/>
      <c r="DG35" s="645"/>
      <c r="DH35" s="645"/>
      <c r="DI35" s="645"/>
      <c r="DJ35" s="645"/>
      <c r="DK35" s="646"/>
      <c r="DL35" s="638">
        <v>37419</v>
      </c>
      <c r="DM35" s="645"/>
      <c r="DN35" s="645"/>
      <c r="DO35" s="645"/>
      <c r="DP35" s="645"/>
      <c r="DQ35" s="645"/>
      <c r="DR35" s="645"/>
      <c r="DS35" s="645"/>
      <c r="DT35" s="645"/>
      <c r="DU35" s="645"/>
      <c r="DV35" s="646"/>
      <c r="DW35" s="635">
        <v>0.6</v>
      </c>
      <c r="DX35" s="647"/>
      <c r="DY35" s="647"/>
      <c r="DZ35" s="647"/>
      <c r="EA35" s="647"/>
      <c r="EB35" s="647"/>
      <c r="EC35" s="655"/>
    </row>
    <row r="36" spans="2:133" ht="11.25" customHeight="1" x14ac:dyDescent="0.15">
      <c r="B36" s="629" t="s">
        <v>260</v>
      </c>
      <c r="C36" s="630"/>
      <c r="D36" s="630"/>
      <c r="E36" s="630"/>
      <c r="F36" s="630"/>
      <c r="G36" s="630"/>
      <c r="H36" s="630"/>
      <c r="I36" s="630"/>
      <c r="J36" s="630"/>
      <c r="K36" s="630"/>
      <c r="L36" s="630"/>
      <c r="M36" s="630"/>
      <c r="N36" s="630"/>
      <c r="O36" s="630"/>
      <c r="P36" s="630"/>
      <c r="Q36" s="631"/>
      <c r="R36" s="632" t="s">
        <v>64</v>
      </c>
      <c r="S36" s="633"/>
      <c r="T36" s="633"/>
      <c r="U36" s="633"/>
      <c r="V36" s="633"/>
      <c r="W36" s="633"/>
      <c r="X36" s="633"/>
      <c r="Y36" s="634"/>
      <c r="Z36" s="681" t="s">
        <v>64</v>
      </c>
      <c r="AA36" s="681"/>
      <c r="AB36" s="681"/>
      <c r="AC36" s="681"/>
      <c r="AD36" s="682" t="s">
        <v>64</v>
      </c>
      <c r="AE36" s="682"/>
      <c r="AF36" s="682"/>
      <c r="AG36" s="682"/>
      <c r="AH36" s="682"/>
      <c r="AI36" s="682"/>
      <c r="AJ36" s="682"/>
      <c r="AK36" s="682"/>
      <c r="AL36" s="635" t="s">
        <v>64</v>
      </c>
      <c r="AM36" s="636"/>
      <c r="AN36" s="636"/>
      <c r="AO36" s="683"/>
      <c r="AQ36" s="667" t="s">
        <v>261</v>
      </c>
      <c r="AR36" s="668"/>
      <c r="AS36" s="668"/>
      <c r="AT36" s="668"/>
      <c r="AU36" s="668"/>
      <c r="AV36" s="668"/>
      <c r="AW36" s="668"/>
      <c r="AX36" s="668"/>
      <c r="AY36" s="669"/>
      <c r="AZ36" s="632">
        <v>471901</v>
      </c>
      <c r="BA36" s="633"/>
      <c r="BB36" s="633"/>
      <c r="BC36" s="633"/>
      <c r="BD36" s="645"/>
      <c r="BE36" s="645"/>
      <c r="BF36" s="670"/>
      <c r="BG36" s="664" t="s">
        <v>262</v>
      </c>
      <c r="BH36" s="665"/>
      <c r="BI36" s="665"/>
      <c r="BJ36" s="665"/>
      <c r="BK36" s="665"/>
      <c r="BL36" s="665"/>
      <c r="BM36" s="665"/>
      <c r="BN36" s="665"/>
      <c r="BO36" s="665"/>
      <c r="BP36" s="665"/>
      <c r="BQ36" s="665"/>
      <c r="BR36" s="665"/>
      <c r="BS36" s="665"/>
      <c r="BT36" s="665"/>
      <c r="BU36" s="666"/>
      <c r="BV36" s="632">
        <v>-42403</v>
      </c>
      <c r="BW36" s="633"/>
      <c r="BX36" s="633"/>
      <c r="BY36" s="633"/>
      <c r="BZ36" s="633"/>
      <c r="CA36" s="633"/>
      <c r="CB36" s="671"/>
      <c r="CD36" s="664" t="s">
        <v>263</v>
      </c>
      <c r="CE36" s="665"/>
      <c r="CF36" s="665"/>
      <c r="CG36" s="665"/>
      <c r="CH36" s="665"/>
      <c r="CI36" s="665"/>
      <c r="CJ36" s="665"/>
      <c r="CK36" s="665"/>
      <c r="CL36" s="665"/>
      <c r="CM36" s="665"/>
      <c r="CN36" s="665"/>
      <c r="CO36" s="665"/>
      <c r="CP36" s="665"/>
      <c r="CQ36" s="666"/>
      <c r="CR36" s="632">
        <v>1023376</v>
      </c>
      <c r="CS36" s="633"/>
      <c r="CT36" s="633"/>
      <c r="CU36" s="633"/>
      <c r="CV36" s="633"/>
      <c r="CW36" s="633"/>
      <c r="CX36" s="633"/>
      <c r="CY36" s="634"/>
      <c r="CZ36" s="635">
        <v>11.6</v>
      </c>
      <c r="DA36" s="647"/>
      <c r="DB36" s="647"/>
      <c r="DC36" s="648"/>
      <c r="DD36" s="638">
        <v>968489</v>
      </c>
      <c r="DE36" s="633"/>
      <c r="DF36" s="633"/>
      <c r="DG36" s="633"/>
      <c r="DH36" s="633"/>
      <c r="DI36" s="633"/>
      <c r="DJ36" s="633"/>
      <c r="DK36" s="634"/>
      <c r="DL36" s="638">
        <v>950648</v>
      </c>
      <c r="DM36" s="633"/>
      <c r="DN36" s="633"/>
      <c r="DO36" s="633"/>
      <c r="DP36" s="633"/>
      <c r="DQ36" s="633"/>
      <c r="DR36" s="633"/>
      <c r="DS36" s="633"/>
      <c r="DT36" s="633"/>
      <c r="DU36" s="633"/>
      <c r="DV36" s="634"/>
      <c r="DW36" s="635">
        <v>14.8</v>
      </c>
      <c r="DX36" s="647"/>
      <c r="DY36" s="647"/>
      <c r="DZ36" s="647"/>
      <c r="EA36" s="647"/>
      <c r="EB36" s="647"/>
      <c r="EC36" s="655"/>
    </row>
    <row r="37" spans="2:133" ht="11.25" customHeight="1" x14ac:dyDescent="0.15">
      <c r="B37" s="629" t="s">
        <v>264</v>
      </c>
      <c r="C37" s="630"/>
      <c r="D37" s="630"/>
      <c r="E37" s="630"/>
      <c r="F37" s="630"/>
      <c r="G37" s="630"/>
      <c r="H37" s="630"/>
      <c r="I37" s="630"/>
      <c r="J37" s="630"/>
      <c r="K37" s="630"/>
      <c r="L37" s="630"/>
      <c r="M37" s="630"/>
      <c r="N37" s="630"/>
      <c r="O37" s="630"/>
      <c r="P37" s="630"/>
      <c r="Q37" s="631"/>
      <c r="R37" s="632" t="s">
        <v>64</v>
      </c>
      <c r="S37" s="633"/>
      <c r="T37" s="633"/>
      <c r="U37" s="633"/>
      <c r="V37" s="633"/>
      <c r="W37" s="633"/>
      <c r="X37" s="633"/>
      <c r="Y37" s="634"/>
      <c r="Z37" s="681" t="s">
        <v>64</v>
      </c>
      <c r="AA37" s="681"/>
      <c r="AB37" s="681"/>
      <c r="AC37" s="681"/>
      <c r="AD37" s="682" t="s">
        <v>64</v>
      </c>
      <c r="AE37" s="682"/>
      <c r="AF37" s="682"/>
      <c r="AG37" s="682"/>
      <c r="AH37" s="682"/>
      <c r="AI37" s="682"/>
      <c r="AJ37" s="682"/>
      <c r="AK37" s="682"/>
      <c r="AL37" s="635" t="s">
        <v>64</v>
      </c>
      <c r="AM37" s="636"/>
      <c r="AN37" s="636"/>
      <c r="AO37" s="683"/>
      <c r="AQ37" s="667" t="s">
        <v>265</v>
      </c>
      <c r="AR37" s="668"/>
      <c r="AS37" s="668"/>
      <c r="AT37" s="668"/>
      <c r="AU37" s="668"/>
      <c r="AV37" s="668"/>
      <c r="AW37" s="668"/>
      <c r="AX37" s="668"/>
      <c r="AY37" s="669"/>
      <c r="AZ37" s="632">
        <v>3506</v>
      </c>
      <c r="BA37" s="633"/>
      <c r="BB37" s="633"/>
      <c r="BC37" s="633"/>
      <c r="BD37" s="645"/>
      <c r="BE37" s="645"/>
      <c r="BF37" s="670"/>
      <c r="BG37" s="664" t="s">
        <v>266</v>
      </c>
      <c r="BH37" s="665"/>
      <c r="BI37" s="665"/>
      <c r="BJ37" s="665"/>
      <c r="BK37" s="665"/>
      <c r="BL37" s="665"/>
      <c r="BM37" s="665"/>
      <c r="BN37" s="665"/>
      <c r="BO37" s="665"/>
      <c r="BP37" s="665"/>
      <c r="BQ37" s="665"/>
      <c r="BR37" s="665"/>
      <c r="BS37" s="665"/>
      <c r="BT37" s="665"/>
      <c r="BU37" s="666"/>
      <c r="BV37" s="632">
        <v>2610</v>
      </c>
      <c r="BW37" s="633"/>
      <c r="BX37" s="633"/>
      <c r="BY37" s="633"/>
      <c r="BZ37" s="633"/>
      <c r="CA37" s="633"/>
      <c r="CB37" s="671"/>
      <c r="CD37" s="664" t="s">
        <v>267</v>
      </c>
      <c r="CE37" s="665"/>
      <c r="CF37" s="665"/>
      <c r="CG37" s="665"/>
      <c r="CH37" s="665"/>
      <c r="CI37" s="665"/>
      <c r="CJ37" s="665"/>
      <c r="CK37" s="665"/>
      <c r="CL37" s="665"/>
      <c r="CM37" s="665"/>
      <c r="CN37" s="665"/>
      <c r="CO37" s="665"/>
      <c r="CP37" s="665"/>
      <c r="CQ37" s="666"/>
      <c r="CR37" s="632">
        <v>573206</v>
      </c>
      <c r="CS37" s="645"/>
      <c r="CT37" s="645"/>
      <c r="CU37" s="645"/>
      <c r="CV37" s="645"/>
      <c r="CW37" s="645"/>
      <c r="CX37" s="645"/>
      <c r="CY37" s="646"/>
      <c r="CZ37" s="635">
        <v>6.5</v>
      </c>
      <c r="DA37" s="647"/>
      <c r="DB37" s="647"/>
      <c r="DC37" s="648"/>
      <c r="DD37" s="638">
        <v>573206</v>
      </c>
      <c r="DE37" s="645"/>
      <c r="DF37" s="645"/>
      <c r="DG37" s="645"/>
      <c r="DH37" s="645"/>
      <c r="DI37" s="645"/>
      <c r="DJ37" s="645"/>
      <c r="DK37" s="646"/>
      <c r="DL37" s="638">
        <v>573206</v>
      </c>
      <c r="DM37" s="645"/>
      <c r="DN37" s="645"/>
      <c r="DO37" s="645"/>
      <c r="DP37" s="645"/>
      <c r="DQ37" s="645"/>
      <c r="DR37" s="645"/>
      <c r="DS37" s="645"/>
      <c r="DT37" s="645"/>
      <c r="DU37" s="645"/>
      <c r="DV37" s="646"/>
      <c r="DW37" s="635">
        <v>8.9</v>
      </c>
      <c r="DX37" s="647"/>
      <c r="DY37" s="647"/>
      <c r="DZ37" s="647"/>
      <c r="EA37" s="647"/>
      <c r="EB37" s="647"/>
      <c r="EC37" s="655"/>
    </row>
    <row r="38" spans="2:133" ht="11.25" customHeight="1" x14ac:dyDescent="0.15">
      <c r="B38" s="613" t="s">
        <v>268</v>
      </c>
      <c r="C38" s="614"/>
      <c r="D38" s="614"/>
      <c r="E38" s="614"/>
      <c r="F38" s="614"/>
      <c r="G38" s="614"/>
      <c r="H38" s="614"/>
      <c r="I38" s="614"/>
      <c r="J38" s="614"/>
      <c r="K38" s="614"/>
      <c r="L38" s="614"/>
      <c r="M38" s="614"/>
      <c r="N38" s="614"/>
      <c r="O38" s="614"/>
      <c r="P38" s="614"/>
      <c r="Q38" s="615"/>
      <c r="R38" s="616">
        <v>9138183</v>
      </c>
      <c r="S38" s="659"/>
      <c r="T38" s="659"/>
      <c r="U38" s="659"/>
      <c r="V38" s="659"/>
      <c r="W38" s="659"/>
      <c r="X38" s="659"/>
      <c r="Y38" s="676"/>
      <c r="Z38" s="677">
        <v>100</v>
      </c>
      <c r="AA38" s="677"/>
      <c r="AB38" s="677"/>
      <c r="AC38" s="677"/>
      <c r="AD38" s="678">
        <v>6427803</v>
      </c>
      <c r="AE38" s="678"/>
      <c r="AF38" s="678"/>
      <c r="AG38" s="678"/>
      <c r="AH38" s="678"/>
      <c r="AI38" s="678"/>
      <c r="AJ38" s="678"/>
      <c r="AK38" s="678"/>
      <c r="AL38" s="619">
        <v>100</v>
      </c>
      <c r="AM38" s="679"/>
      <c r="AN38" s="679"/>
      <c r="AO38" s="680"/>
      <c r="AQ38" s="667" t="s">
        <v>269</v>
      </c>
      <c r="AR38" s="668"/>
      <c r="AS38" s="668"/>
      <c r="AT38" s="668"/>
      <c r="AU38" s="668"/>
      <c r="AV38" s="668"/>
      <c r="AW38" s="668"/>
      <c r="AX38" s="668"/>
      <c r="AY38" s="669"/>
      <c r="AZ38" s="632" t="s">
        <v>64</v>
      </c>
      <c r="BA38" s="633"/>
      <c r="BB38" s="633"/>
      <c r="BC38" s="633"/>
      <c r="BD38" s="645"/>
      <c r="BE38" s="645"/>
      <c r="BF38" s="670"/>
      <c r="BG38" s="664" t="s">
        <v>270</v>
      </c>
      <c r="BH38" s="665"/>
      <c r="BI38" s="665"/>
      <c r="BJ38" s="665"/>
      <c r="BK38" s="665"/>
      <c r="BL38" s="665"/>
      <c r="BM38" s="665"/>
      <c r="BN38" s="665"/>
      <c r="BO38" s="665"/>
      <c r="BP38" s="665"/>
      <c r="BQ38" s="665"/>
      <c r="BR38" s="665"/>
      <c r="BS38" s="665"/>
      <c r="BT38" s="665"/>
      <c r="BU38" s="666"/>
      <c r="BV38" s="632">
        <v>4284</v>
      </c>
      <c r="BW38" s="633"/>
      <c r="BX38" s="633"/>
      <c r="BY38" s="633"/>
      <c r="BZ38" s="633"/>
      <c r="CA38" s="633"/>
      <c r="CB38" s="671"/>
      <c r="CD38" s="664" t="s">
        <v>271</v>
      </c>
      <c r="CE38" s="665"/>
      <c r="CF38" s="665"/>
      <c r="CG38" s="665"/>
      <c r="CH38" s="665"/>
      <c r="CI38" s="665"/>
      <c r="CJ38" s="665"/>
      <c r="CK38" s="665"/>
      <c r="CL38" s="665"/>
      <c r="CM38" s="665"/>
      <c r="CN38" s="665"/>
      <c r="CO38" s="665"/>
      <c r="CP38" s="665"/>
      <c r="CQ38" s="666"/>
      <c r="CR38" s="632">
        <v>1093814</v>
      </c>
      <c r="CS38" s="633"/>
      <c r="CT38" s="633"/>
      <c r="CU38" s="633"/>
      <c r="CV38" s="633"/>
      <c r="CW38" s="633"/>
      <c r="CX38" s="633"/>
      <c r="CY38" s="634"/>
      <c r="CZ38" s="635">
        <v>12.3</v>
      </c>
      <c r="DA38" s="647"/>
      <c r="DB38" s="647"/>
      <c r="DC38" s="648"/>
      <c r="DD38" s="638">
        <v>974268</v>
      </c>
      <c r="DE38" s="633"/>
      <c r="DF38" s="633"/>
      <c r="DG38" s="633"/>
      <c r="DH38" s="633"/>
      <c r="DI38" s="633"/>
      <c r="DJ38" s="633"/>
      <c r="DK38" s="634"/>
      <c r="DL38" s="638">
        <v>690491</v>
      </c>
      <c r="DM38" s="633"/>
      <c r="DN38" s="633"/>
      <c r="DO38" s="633"/>
      <c r="DP38" s="633"/>
      <c r="DQ38" s="633"/>
      <c r="DR38" s="633"/>
      <c r="DS38" s="633"/>
      <c r="DT38" s="633"/>
      <c r="DU38" s="633"/>
      <c r="DV38" s="634"/>
      <c r="DW38" s="635">
        <v>10.7</v>
      </c>
      <c r="DX38" s="647"/>
      <c r="DY38" s="647"/>
      <c r="DZ38" s="647"/>
      <c r="EA38" s="647"/>
      <c r="EB38" s="647"/>
      <c r="EC38" s="655"/>
    </row>
    <row r="39" spans="2:133" ht="11.25" customHeight="1" x14ac:dyDescent="0.15">
      <c r="AQ39" s="667" t="s">
        <v>272</v>
      </c>
      <c r="AR39" s="668"/>
      <c r="AS39" s="668"/>
      <c r="AT39" s="668"/>
      <c r="AU39" s="668"/>
      <c r="AV39" s="668"/>
      <c r="AW39" s="668"/>
      <c r="AX39" s="668"/>
      <c r="AY39" s="669"/>
      <c r="AZ39" s="632" t="s">
        <v>64</v>
      </c>
      <c r="BA39" s="633"/>
      <c r="BB39" s="633"/>
      <c r="BC39" s="633"/>
      <c r="BD39" s="645"/>
      <c r="BE39" s="645"/>
      <c r="BF39" s="670"/>
      <c r="BG39" s="672" t="s">
        <v>273</v>
      </c>
      <c r="BH39" s="673"/>
      <c r="BI39" s="673"/>
      <c r="BJ39" s="673"/>
      <c r="BK39" s="673"/>
      <c r="BL39" s="91"/>
      <c r="BM39" s="665" t="s">
        <v>274</v>
      </c>
      <c r="BN39" s="665"/>
      <c r="BO39" s="665"/>
      <c r="BP39" s="665"/>
      <c r="BQ39" s="665"/>
      <c r="BR39" s="665"/>
      <c r="BS39" s="665"/>
      <c r="BT39" s="665"/>
      <c r="BU39" s="666"/>
      <c r="BV39" s="632">
        <v>102</v>
      </c>
      <c r="BW39" s="633"/>
      <c r="BX39" s="633"/>
      <c r="BY39" s="633"/>
      <c r="BZ39" s="633"/>
      <c r="CA39" s="633"/>
      <c r="CB39" s="671"/>
      <c r="CD39" s="664" t="s">
        <v>275</v>
      </c>
      <c r="CE39" s="665"/>
      <c r="CF39" s="665"/>
      <c r="CG39" s="665"/>
      <c r="CH39" s="665"/>
      <c r="CI39" s="665"/>
      <c r="CJ39" s="665"/>
      <c r="CK39" s="665"/>
      <c r="CL39" s="665"/>
      <c r="CM39" s="665"/>
      <c r="CN39" s="665"/>
      <c r="CO39" s="665"/>
      <c r="CP39" s="665"/>
      <c r="CQ39" s="666"/>
      <c r="CR39" s="632">
        <v>310285</v>
      </c>
      <c r="CS39" s="645"/>
      <c r="CT39" s="645"/>
      <c r="CU39" s="645"/>
      <c r="CV39" s="645"/>
      <c r="CW39" s="645"/>
      <c r="CX39" s="645"/>
      <c r="CY39" s="646"/>
      <c r="CZ39" s="635">
        <v>3.5</v>
      </c>
      <c r="DA39" s="647"/>
      <c r="DB39" s="647"/>
      <c r="DC39" s="648"/>
      <c r="DD39" s="638">
        <v>293015</v>
      </c>
      <c r="DE39" s="645"/>
      <c r="DF39" s="645"/>
      <c r="DG39" s="645"/>
      <c r="DH39" s="645"/>
      <c r="DI39" s="645"/>
      <c r="DJ39" s="645"/>
      <c r="DK39" s="646"/>
      <c r="DL39" s="638" t="s">
        <v>64</v>
      </c>
      <c r="DM39" s="645"/>
      <c r="DN39" s="645"/>
      <c r="DO39" s="645"/>
      <c r="DP39" s="645"/>
      <c r="DQ39" s="645"/>
      <c r="DR39" s="645"/>
      <c r="DS39" s="645"/>
      <c r="DT39" s="645"/>
      <c r="DU39" s="645"/>
      <c r="DV39" s="646"/>
      <c r="DW39" s="635" t="s">
        <v>64</v>
      </c>
      <c r="DX39" s="647"/>
      <c r="DY39" s="647"/>
      <c r="DZ39" s="647"/>
      <c r="EA39" s="647"/>
      <c r="EB39" s="647"/>
      <c r="EC39" s="655"/>
    </row>
    <row r="40" spans="2:133" ht="11.25" customHeight="1" x14ac:dyDescent="0.15">
      <c r="AQ40" s="667" t="s">
        <v>276</v>
      </c>
      <c r="AR40" s="668"/>
      <c r="AS40" s="668"/>
      <c r="AT40" s="668"/>
      <c r="AU40" s="668"/>
      <c r="AV40" s="668"/>
      <c r="AW40" s="668"/>
      <c r="AX40" s="668"/>
      <c r="AY40" s="669"/>
      <c r="AZ40" s="632">
        <v>204650</v>
      </c>
      <c r="BA40" s="633"/>
      <c r="BB40" s="633"/>
      <c r="BC40" s="633"/>
      <c r="BD40" s="645"/>
      <c r="BE40" s="645"/>
      <c r="BF40" s="670"/>
      <c r="BG40" s="672"/>
      <c r="BH40" s="673"/>
      <c r="BI40" s="673"/>
      <c r="BJ40" s="673"/>
      <c r="BK40" s="673"/>
      <c r="BL40" s="91"/>
      <c r="BM40" s="665" t="s">
        <v>277</v>
      </c>
      <c r="BN40" s="665"/>
      <c r="BO40" s="665"/>
      <c r="BP40" s="665"/>
      <c r="BQ40" s="665"/>
      <c r="BR40" s="665"/>
      <c r="BS40" s="665"/>
      <c r="BT40" s="665"/>
      <c r="BU40" s="666"/>
      <c r="BV40" s="632" t="s">
        <v>64</v>
      </c>
      <c r="BW40" s="633"/>
      <c r="BX40" s="633"/>
      <c r="BY40" s="633"/>
      <c r="BZ40" s="633"/>
      <c r="CA40" s="633"/>
      <c r="CB40" s="671"/>
      <c r="CD40" s="664" t="s">
        <v>278</v>
      </c>
      <c r="CE40" s="665"/>
      <c r="CF40" s="665"/>
      <c r="CG40" s="665"/>
      <c r="CH40" s="665"/>
      <c r="CI40" s="665"/>
      <c r="CJ40" s="665"/>
      <c r="CK40" s="665"/>
      <c r="CL40" s="665"/>
      <c r="CM40" s="665"/>
      <c r="CN40" s="665"/>
      <c r="CO40" s="665"/>
      <c r="CP40" s="665"/>
      <c r="CQ40" s="666"/>
      <c r="CR40" s="632">
        <v>45000</v>
      </c>
      <c r="CS40" s="633"/>
      <c r="CT40" s="633"/>
      <c r="CU40" s="633"/>
      <c r="CV40" s="633"/>
      <c r="CW40" s="633"/>
      <c r="CX40" s="633"/>
      <c r="CY40" s="634"/>
      <c r="CZ40" s="635">
        <v>0.5</v>
      </c>
      <c r="DA40" s="647"/>
      <c r="DB40" s="647"/>
      <c r="DC40" s="648"/>
      <c r="DD40" s="638" t="s">
        <v>64</v>
      </c>
      <c r="DE40" s="633"/>
      <c r="DF40" s="633"/>
      <c r="DG40" s="633"/>
      <c r="DH40" s="633"/>
      <c r="DI40" s="633"/>
      <c r="DJ40" s="633"/>
      <c r="DK40" s="634"/>
      <c r="DL40" s="638" t="s">
        <v>64</v>
      </c>
      <c r="DM40" s="633"/>
      <c r="DN40" s="633"/>
      <c r="DO40" s="633"/>
      <c r="DP40" s="633"/>
      <c r="DQ40" s="633"/>
      <c r="DR40" s="633"/>
      <c r="DS40" s="633"/>
      <c r="DT40" s="633"/>
      <c r="DU40" s="633"/>
      <c r="DV40" s="634"/>
      <c r="DW40" s="635" t="s">
        <v>64</v>
      </c>
      <c r="DX40" s="647"/>
      <c r="DY40" s="647"/>
      <c r="DZ40" s="647"/>
      <c r="EA40" s="647"/>
      <c r="EB40" s="647"/>
      <c r="EC40" s="655"/>
    </row>
    <row r="41" spans="2:133" ht="11.25" customHeight="1" x14ac:dyDescent="0.15">
      <c r="AQ41" s="656" t="s">
        <v>279</v>
      </c>
      <c r="AR41" s="657"/>
      <c r="AS41" s="657"/>
      <c r="AT41" s="657"/>
      <c r="AU41" s="657"/>
      <c r="AV41" s="657"/>
      <c r="AW41" s="657"/>
      <c r="AX41" s="657"/>
      <c r="AY41" s="658"/>
      <c r="AZ41" s="616">
        <v>417263</v>
      </c>
      <c r="BA41" s="659"/>
      <c r="BB41" s="659"/>
      <c r="BC41" s="659"/>
      <c r="BD41" s="617"/>
      <c r="BE41" s="617"/>
      <c r="BF41" s="660"/>
      <c r="BG41" s="674"/>
      <c r="BH41" s="675"/>
      <c r="BI41" s="675"/>
      <c r="BJ41" s="675"/>
      <c r="BK41" s="675"/>
      <c r="BL41" s="92"/>
      <c r="BM41" s="661" t="s">
        <v>280</v>
      </c>
      <c r="BN41" s="661"/>
      <c r="BO41" s="661"/>
      <c r="BP41" s="661"/>
      <c r="BQ41" s="661"/>
      <c r="BR41" s="661"/>
      <c r="BS41" s="661"/>
      <c r="BT41" s="661"/>
      <c r="BU41" s="662"/>
      <c r="BV41" s="616">
        <v>305</v>
      </c>
      <c r="BW41" s="659"/>
      <c r="BX41" s="659"/>
      <c r="BY41" s="659"/>
      <c r="BZ41" s="659"/>
      <c r="CA41" s="659"/>
      <c r="CB41" s="663"/>
      <c r="CD41" s="664" t="s">
        <v>281</v>
      </c>
      <c r="CE41" s="665"/>
      <c r="CF41" s="665"/>
      <c r="CG41" s="665"/>
      <c r="CH41" s="665"/>
      <c r="CI41" s="665"/>
      <c r="CJ41" s="665"/>
      <c r="CK41" s="665"/>
      <c r="CL41" s="665"/>
      <c r="CM41" s="665"/>
      <c r="CN41" s="665"/>
      <c r="CO41" s="665"/>
      <c r="CP41" s="665"/>
      <c r="CQ41" s="666"/>
      <c r="CR41" s="632" t="s">
        <v>64</v>
      </c>
      <c r="CS41" s="645"/>
      <c r="CT41" s="645"/>
      <c r="CU41" s="645"/>
      <c r="CV41" s="645"/>
      <c r="CW41" s="645"/>
      <c r="CX41" s="645"/>
      <c r="CY41" s="646"/>
      <c r="CZ41" s="635" t="s">
        <v>64</v>
      </c>
      <c r="DA41" s="647"/>
      <c r="DB41" s="647"/>
      <c r="DC41" s="648"/>
      <c r="DD41" s="638" t="s">
        <v>64</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282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283</v>
      </c>
      <c r="CE42" s="630"/>
      <c r="CF42" s="630"/>
      <c r="CG42" s="630"/>
      <c r="CH42" s="630"/>
      <c r="CI42" s="630"/>
      <c r="CJ42" s="630"/>
      <c r="CK42" s="630"/>
      <c r="CL42" s="630"/>
      <c r="CM42" s="630"/>
      <c r="CN42" s="630"/>
      <c r="CO42" s="630"/>
      <c r="CP42" s="630"/>
      <c r="CQ42" s="631"/>
      <c r="CR42" s="632">
        <v>1744547</v>
      </c>
      <c r="CS42" s="633"/>
      <c r="CT42" s="633"/>
      <c r="CU42" s="633"/>
      <c r="CV42" s="633"/>
      <c r="CW42" s="633"/>
      <c r="CX42" s="633"/>
      <c r="CY42" s="634"/>
      <c r="CZ42" s="635">
        <v>19.7</v>
      </c>
      <c r="DA42" s="636"/>
      <c r="DB42" s="636"/>
      <c r="DC42" s="637"/>
      <c r="DD42" s="638">
        <v>983305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284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285</v>
      </c>
      <c r="CE43" s="630"/>
      <c r="CF43" s="630"/>
      <c r="CG43" s="630"/>
      <c r="CH43" s="630"/>
      <c r="CI43" s="630"/>
      <c r="CJ43" s="630"/>
      <c r="CK43" s="630"/>
      <c r="CL43" s="630"/>
      <c r="CM43" s="630"/>
      <c r="CN43" s="630"/>
      <c r="CO43" s="630"/>
      <c r="CP43" s="630"/>
      <c r="CQ43" s="631"/>
      <c r="CR43" s="632">
        <v>17981</v>
      </c>
      <c r="CS43" s="645"/>
      <c r="CT43" s="645"/>
      <c r="CU43" s="645"/>
      <c r="CV43" s="645"/>
      <c r="CW43" s="645"/>
      <c r="CX43" s="645"/>
      <c r="CY43" s="646"/>
      <c r="CZ43" s="635">
        <v>0.2</v>
      </c>
      <c r="DA43" s="647"/>
      <c r="DB43" s="647"/>
      <c r="DC43" s="648"/>
      <c r="DD43" s="638">
        <v>17981</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286</v>
      </c>
      <c r="CD44" s="649" t="s">
        <v>237</v>
      </c>
      <c r="CE44" s="650"/>
      <c r="CF44" s="629" t="s">
        <v>287</v>
      </c>
      <c r="CG44" s="630"/>
      <c r="CH44" s="630"/>
      <c r="CI44" s="630"/>
      <c r="CJ44" s="630"/>
      <c r="CK44" s="630"/>
      <c r="CL44" s="630"/>
      <c r="CM44" s="630"/>
      <c r="CN44" s="630"/>
      <c r="CO44" s="630"/>
      <c r="CP44" s="630"/>
      <c r="CQ44" s="631"/>
      <c r="CR44" s="632">
        <v>1720969</v>
      </c>
      <c r="CS44" s="633"/>
      <c r="CT44" s="633"/>
      <c r="CU44" s="633"/>
      <c r="CV44" s="633"/>
      <c r="CW44" s="633"/>
      <c r="CX44" s="633"/>
      <c r="CY44" s="634"/>
      <c r="CZ44" s="635">
        <v>19.399999999999999</v>
      </c>
      <c r="DA44" s="636"/>
      <c r="DB44" s="636"/>
      <c r="DC44" s="637"/>
      <c r="DD44" s="638">
        <v>963421</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288</v>
      </c>
      <c r="CG45" s="630"/>
      <c r="CH45" s="630"/>
      <c r="CI45" s="630"/>
      <c r="CJ45" s="630"/>
      <c r="CK45" s="630"/>
      <c r="CL45" s="630"/>
      <c r="CM45" s="630"/>
      <c r="CN45" s="630"/>
      <c r="CO45" s="630"/>
      <c r="CP45" s="630"/>
      <c r="CQ45" s="631"/>
      <c r="CR45" s="632">
        <v>76441</v>
      </c>
      <c r="CS45" s="645"/>
      <c r="CT45" s="645"/>
      <c r="CU45" s="645"/>
      <c r="CV45" s="645"/>
      <c r="CW45" s="645"/>
      <c r="CX45" s="645"/>
      <c r="CY45" s="646"/>
      <c r="CZ45" s="635">
        <v>0.9</v>
      </c>
      <c r="DA45" s="647"/>
      <c r="DB45" s="647"/>
      <c r="DC45" s="648"/>
      <c r="DD45" s="638">
        <v>48545</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289</v>
      </c>
      <c r="CG46" s="630"/>
      <c r="CH46" s="630"/>
      <c r="CI46" s="630"/>
      <c r="CJ46" s="630"/>
      <c r="CK46" s="630"/>
      <c r="CL46" s="630"/>
      <c r="CM46" s="630"/>
      <c r="CN46" s="630"/>
      <c r="CO46" s="630"/>
      <c r="CP46" s="630"/>
      <c r="CQ46" s="631"/>
      <c r="CR46" s="632">
        <v>1641121</v>
      </c>
      <c r="CS46" s="633"/>
      <c r="CT46" s="633"/>
      <c r="CU46" s="633"/>
      <c r="CV46" s="633"/>
      <c r="CW46" s="633"/>
      <c r="CX46" s="633"/>
      <c r="CY46" s="634"/>
      <c r="CZ46" s="635">
        <v>18.5</v>
      </c>
      <c r="DA46" s="636"/>
      <c r="DB46" s="636"/>
      <c r="DC46" s="637"/>
      <c r="DD46" s="638">
        <v>911469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290</v>
      </c>
      <c r="CG47" s="630"/>
      <c r="CH47" s="630"/>
      <c r="CI47" s="630"/>
      <c r="CJ47" s="630"/>
      <c r="CK47" s="630"/>
      <c r="CL47" s="630"/>
      <c r="CM47" s="630"/>
      <c r="CN47" s="630"/>
      <c r="CO47" s="630"/>
      <c r="CP47" s="630"/>
      <c r="CQ47" s="631"/>
      <c r="CR47" s="632">
        <v>23578</v>
      </c>
      <c r="CS47" s="645"/>
      <c r="CT47" s="645"/>
      <c r="CU47" s="645"/>
      <c r="CV47" s="645"/>
      <c r="CW47" s="645"/>
      <c r="CX47" s="645"/>
      <c r="CY47" s="646"/>
      <c r="CZ47" s="635">
        <v>0.3</v>
      </c>
      <c r="DA47" s="647"/>
      <c r="DB47" s="647"/>
      <c r="DC47" s="648"/>
      <c r="DD47" s="638">
        <v>19884</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291</v>
      </c>
      <c r="CG48" s="630"/>
      <c r="CH48" s="630"/>
      <c r="CI48" s="630"/>
      <c r="CJ48" s="630"/>
      <c r="CK48" s="630"/>
      <c r="CL48" s="630"/>
      <c r="CM48" s="630"/>
      <c r="CN48" s="630"/>
      <c r="CO48" s="630"/>
      <c r="CP48" s="630"/>
      <c r="CQ48" s="631"/>
      <c r="CR48" s="632" t="s">
        <v>64</v>
      </c>
      <c r="CS48" s="633"/>
      <c r="CT48" s="633"/>
      <c r="CU48" s="633"/>
      <c r="CV48" s="633"/>
      <c r="CW48" s="633"/>
      <c r="CX48" s="633"/>
      <c r="CY48" s="634"/>
      <c r="CZ48" s="635" t="s">
        <v>64</v>
      </c>
      <c r="DA48" s="636"/>
      <c r="DB48" s="636"/>
      <c r="DC48" s="637"/>
      <c r="DD48" s="638" t="s">
        <v>64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292</v>
      </c>
      <c r="CE49" s="614"/>
      <c r="CF49" s="614"/>
      <c r="CG49" s="614"/>
      <c r="CH49" s="614"/>
      <c r="CI49" s="614"/>
      <c r="CJ49" s="614"/>
      <c r="CK49" s="614"/>
      <c r="CL49" s="614"/>
      <c r="CM49" s="614"/>
      <c r="CN49" s="614"/>
      <c r="CO49" s="614"/>
      <c r="CP49" s="614"/>
      <c r="CQ49" s="615"/>
      <c r="CR49" s="616">
        <v>8857492</v>
      </c>
      <c r="CS49" s="617"/>
      <c r="CT49" s="617"/>
      <c r="CU49" s="617"/>
      <c r="CV49" s="617"/>
      <c r="CW49" s="617"/>
      <c r="CX49" s="617"/>
      <c r="CY49" s="618"/>
      <c r="CZ49" s="619">
        <v>100</v>
      </c>
      <c r="DA49" s="620"/>
      <c r="DB49" s="620"/>
      <c r="DC49" s="621"/>
      <c r="DD49" s="622">
        <v>6610081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64bSm8xhfoNYWAw0WuDugtl5GZSQAeP1PGsOXgXfhRGofNxcf8kbw1mL3cgPduTcANrmLRYimbKR8U5EkrvEwQ==" saltValue="HnR8DC/COgUsC+9zpJBo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294</v>
      </c>
      <c r="DK2" s="1161"/>
      <c r="DL2" s="1161"/>
      <c r="DM2" s="1161"/>
      <c r="DN2" s="1161"/>
      <c r="DO2" s="1162"/>
      <c r="DP2" s="105"/>
      <c r="DQ2" s="1160" t="s">
        <v>295</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296</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297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298</v>
      </c>
      <c r="B5" s="1051"/>
      <c r="C5" s="1051"/>
      <c r="D5" s="1051"/>
      <c r="E5" s="1051"/>
      <c r="F5" s="1051"/>
      <c r="G5" s="1051"/>
      <c r="H5" s="1051"/>
      <c r="I5" s="1051"/>
      <c r="J5" s="1051"/>
      <c r="K5" s="1051"/>
      <c r="L5" s="1051"/>
      <c r="M5" s="1051"/>
      <c r="N5" s="1051"/>
      <c r="O5" s="1051"/>
      <c r="P5" s="1052"/>
      <c r="Q5" s="1036" t="s">
        <v>299</v>
      </c>
      <c r="R5" s="1037"/>
      <c r="S5" s="1037"/>
      <c r="T5" s="1037"/>
      <c r="U5" s="1038"/>
      <c r="V5" s="1036" t="s">
        <v>300</v>
      </c>
      <c r="W5" s="1037"/>
      <c r="X5" s="1037"/>
      <c r="Y5" s="1037"/>
      <c r="Z5" s="1038"/>
      <c r="AA5" s="1036" t="s">
        <v>301</v>
      </c>
      <c r="AB5" s="1037"/>
      <c r="AC5" s="1037"/>
      <c r="AD5" s="1037"/>
      <c r="AE5" s="1037"/>
      <c r="AF5" s="1163" t="s">
        <v>302</v>
      </c>
      <c r="AG5" s="1037"/>
      <c r="AH5" s="1037"/>
      <c r="AI5" s="1037"/>
      <c r="AJ5" s="1042"/>
      <c r="AK5" s="1037" t="s">
        <v>303</v>
      </c>
      <c r="AL5" s="1037"/>
      <c r="AM5" s="1037"/>
      <c r="AN5" s="1037"/>
      <c r="AO5" s="1038"/>
      <c r="AP5" s="1036" t="s">
        <v>304</v>
      </c>
      <c r="AQ5" s="1037"/>
      <c r="AR5" s="1037"/>
      <c r="AS5" s="1037"/>
      <c r="AT5" s="1038"/>
      <c r="AU5" s="1036" t="s">
        <v>305</v>
      </c>
      <c r="AV5" s="1037"/>
      <c r="AW5" s="1037"/>
      <c r="AX5" s="1037"/>
      <c r="AY5" s="1042"/>
      <c r="AZ5" s="112"/>
      <c r="BA5" s="112"/>
      <c r="BB5" s="112"/>
      <c r="BC5" s="112"/>
      <c r="BD5" s="112"/>
      <c r="BE5" s="113"/>
      <c r="BF5" s="113"/>
      <c r="BG5" s="113"/>
      <c r="BH5" s="113"/>
      <c r="BI5" s="113"/>
      <c r="BJ5" s="113"/>
      <c r="BK5" s="113"/>
      <c r="BL5" s="113"/>
      <c r="BM5" s="113"/>
      <c r="BN5" s="113"/>
      <c r="BO5" s="113"/>
      <c r="BP5" s="113"/>
      <c r="BQ5" s="1050" t="s">
        <v>306</v>
      </c>
      <c r="BR5" s="1051"/>
      <c r="BS5" s="1051"/>
      <c r="BT5" s="1051"/>
      <c r="BU5" s="1051"/>
      <c r="BV5" s="1051"/>
      <c r="BW5" s="1051"/>
      <c r="BX5" s="1051"/>
      <c r="BY5" s="1051"/>
      <c r="BZ5" s="1051"/>
      <c r="CA5" s="1051"/>
      <c r="CB5" s="1051"/>
      <c r="CC5" s="1051"/>
      <c r="CD5" s="1051"/>
      <c r="CE5" s="1051"/>
      <c r="CF5" s="1051"/>
      <c r="CG5" s="1052"/>
      <c r="CH5" s="1036" t="s">
        <v>307</v>
      </c>
      <c r="CI5" s="1037"/>
      <c r="CJ5" s="1037"/>
      <c r="CK5" s="1037"/>
      <c r="CL5" s="1038"/>
      <c r="CM5" s="1036" t="s">
        <v>308</v>
      </c>
      <c r="CN5" s="1037"/>
      <c r="CO5" s="1037"/>
      <c r="CP5" s="1037"/>
      <c r="CQ5" s="1038"/>
      <c r="CR5" s="1036" t="s">
        <v>309</v>
      </c>
      <c r="CS5" s="1037"/>
      <c r="CT5" s="1037"/>
      <c r="CU5" s="1037"/>
      <c r="CV5" s="1038"/>
      <c r="CW5" s="1036" t="s">
        <v>310</v>
      </c>
      <c r="CX5" s="1037"/>
      <c r="CY5" s="1037"/>
      <c r="CZ5" s="1037"/>
      <c r="DA5" s="1038"/>
      <c r="DB5" s="1036" t="s">
        <v>311</v>
      </c>
      <c r="DC5" s="1037"/>
      <c r="DD5" s="1037"/>
      <c r="DE5" s="1037"/>
      <c r="DF5" s="1038"/>
      <c r="DG5" s="1148" t="s">
        <v>312</v>
      </c>
      <c r="DH5" s="1149"/>
      <c r="DI5" s="1149"/>
      <c r="DJ5" s="1149"/>
      <c r="DK5" s="1150"/>
      <c r="DL5" s="1148" t="s">
        <v>313</v>
      </c>
      <c r="DM5" s="1149"/>
      <c r="DN5" s="1149"/>
      <c r="DO5" s="1149"/>
      <c r="DP5" s="1150"/>
      <c r="DQ5" s="1036" t="s">
        <v>314</v>
      </c>
      <c r="DR5" s="1037"/>
      <c r="DS5" s="1037"/>
      <c r="DT5" s="1037"/>
      <c r="DU5" s="1038"/>
      <c r="DV5" s="1036" t="s">
        <v>305</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315</v>
      </c>
      <c r="C7" s="1098"/>
      <c r="D7" s="1098"/>
      <c r="E7" s="1098"/>
      <c r="F7" s="1098"/>
      <c r="G7" s="1098"/>
      <c r="H7" s="1098"/>
      <c r="I7" s="1098"/>
      <c r="J7" s="1098"/>
      <c r="K7" s="1098"/>
      <c r="L7" s="1098"/>
      <c r="M7" s="1098"/>
      <c r="N7" s="1098"/>
      <c r="O7" s="1098"/>
      <c r="P7" s="1099"/>
      <c r="Q7" s="1154">
        <v>9029</v>
      </c>
      <c r="R7" s="1155"/>
      <c r="S7" s="1155"/>
      <c r="T7" s="1155"/>
      <c r="U7" s="1155"/>
      <c r="V7" s="1155">
        <v>8777</v>
      </c>
      <c r="W7" s="1155"/>
      <c r="X7" s="1155"/>
      <c r="Y7" s="1155"/>
      <c r="Z7" s="1155"/>
      <c r="AA7" s="1155">
        <v>252</v>
      </c>
      <c r="AB7" s="1155"/>
      <c r="AC7" s="1155"/>
      <c r="AD7" s="1155"/>
      <c r="AE7" s="1156"/>
      <c r="AF7" s="1157">
        <v>184</v>
      </c>
      <c r="AG7" s="1158"/>
      <c r="AH7" s="1158"/>
      <c r="AI7" s="1158"/>
      <c r="AJ7" s="1159"/>
      <c r="AK7" s="1141" t="s">
        <v>316</v>
      </c>
      <c r="AL7" s="1142"/>
      <c r="AM7" s="1142"/>
      <c r="AN7" s="1142"/>
      <c r="AO7" s="1142"/>
      <c r="AP7" s="1142">
        <v>2483</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c r="BT7" s="1146"/>
      <c r="BU7" s="1146"/>
      <c r="BV7" s="1146"/>
      <c r="BW7" s="1146"/>
      <c r="BX7" s="1146"/>
      <c r="BY7" s="1146"/>
      <c r="BZ7" s="1146"/>
      <c r="CA7" s="1146"/>
      <c r="CB7" s="1146"/>
      <c r="CC7" s="1146"/>
      <c r="CD7" s="1146"/>
      <c r="CE7" s="1146"/>
      <c r="CF7" s="1146"/>
      <c r="CG7" s="1147"/>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35"/>
      <c r="DW7" s="1136"/>
      <c r="DX7" s="1136"/>
      <c r="DY7" s="1136"/>
      <c r="DZ7" s="1137"/>
      <c r="EA7" s="110"/>
    </row>
    <row r="8" spans="1:131" s="111" customFormat="1" ht="26.25" customHeight="1" x14ac:dyDescent="0.15">
      <c r="A8" s="117">
        <v>2</v>
      </c>
      <c r="B8" s="1078" t="s">
        <v>317</v>
      </c>
      <c r="C8" s="1079"/>
      <c r="D8" s="1079"/>
      <c r="E8" s="1079"/>
      <c r="F8" s="1079"/>
      <c r="G8" s="1079"/>
      <c r="H8" s="1079"/>
      <c r="I8" s="1079"/>
      <c r="J8" s="1079"/>
      <c r="K8" s="1079"/>
      <c r="L8" s="1079"/>
      <c r="M8" s="1079"/>
      <c r="N8" s="1079"/>
      <c r="O8" s="1079"/>
      <c r="P8" s="1080"/>
      <c r="Q8" s="1090">
        <v>5</v>
      </c>
      <c r="R8" s="1091"/>
      <c r="S8" s="1091"/>
      <c r="T8" s="1091"/>
      <c r="U8" s="1091"/>
      <c r="V8" s="1091">
        <v>5</v>
      </c>
      <c r="W8" s="1091"/>
      <c r="X8" s="1091"/>
      <c r="Y8" s="1091"/>
      <c r="Z8" s="1091"/>
      <c r="AA8" s="1091" t="s">
        <v>316</v>
      </c>
      <c r="AB8" s="1091"/>
      <c r="AC8" s="1091"/>
      <c r="AD8" s="1091"/>
      <c r="AE8" s="1092"/>
      <c r="AF8" s="1084" t="s">
        <v>64</v>
      </c>
      <c r="AG8" s="1085"/>
      <c r="AH8" s="1085"/>
      <c r="AI8" s="1085"/>
      <c r="AJ8" s="1086"/>
      <c r="AK8" s="1133">
        <v>4</v>
      </c>
      <c r="AL8" s="1134"/>
      <c r="AM8" s="1134"/>
      <c r="AN8" s="1134"/>
      <c r="AO8" s="1134"/>
      <c r="AP8" s="1134" t="s">
        <v>316</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15">
      <c r="A9" s="117">
        <v>3</v>
      </c>
      <c r="B9" s="1078" t="s">
        <v>318</v>
      </c>
      <c r="C9" s="1079"/>
      <c r="D9" s="1079"/>
      <c r="E9" s="1079"/>
      <c r="F9" s="1079"/>
      <c r="G9" s="1079"/>
      <c r="H9" s="1079"/>
      <c r="I9" s="1079"/>
      <c r="J9" s="1079"/>
      <c r="K9" s="1079"/>
      <c r="L9" s="1079"/>
      <c r="M9" s="1079"/>
      <c r="N9" s="1079"/>
      <c r="O9" s="1079"/>
      <c r="P9" s="1080"/>
      <c r="Q9" s="1090">
        <v>103</v>
      </c>
      <c r="R9" s="1091"/>
      <c r="S9" s="1091"/>
      <c r="T9" s="1091"/>
      <c r="U9" s="1091"/>
      <c r="V9" s="1091">
        <v>74</v>
      </c>
      <c r="W9" s="1091"/>
      <c r="X9" s="1091"/>
      <c r="Y9" s="1091"/>
      <c r="Z9" s="1091"/>
      <c r="AA9" s="1091">
        <v>29</v>
      </c>
      <c r="AB9" s="1091"/>
      <c r="AC9" s="1091"/>
      <c r="AD9" s="1091"/>
      <c r="AE9" s="1092"/>
      <c r="AF9" s="1084" t="s">
        <v>64</v>
      </c>
      <c r="AG9" s="1085"/>
      <c r="AH9" s="1085"/>
      <c r="AI9" s="1085"/>
      <c r="AJ9" s="1086"/>
      <c r="AK9" s="1133" t="s">
        <v>316</v>
      </c>
      <c r="AL9" s="1134"/>
      <c r="AM9" s="1134"/>
      <c r="AN9" s="1134"/>
      <c r="AO9" s="1134"/>
      <c r="AP9" s="1134" t="s">
        <v>316</v>
      </c>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t="s">
        <v>319</v>
      </c>
      <c r="C10" s="1079"/>
      <c r="D10" s="1079"/>
      <c r="E10" s="1079"/>
      <c r="F10" s="1079"/>
      <c r="G10" s="1079"/>
      <c r="H10" s="1079"/>
      <c r="I10" s="1079"/>
      <c r="J10" s="1079"/>
      <c r="K10" s="1079"/>
      <c r="L10" s="1079"/>
      <c r="M10" s="1079"/>
      <c r="N10" s="1079"/>
      <c r="O10" s="1079"/>
      <c r="P10" s="1080"/>
      <c r="Q10" s="1090">
        <v>1</v>
      </c>
      <c r="R10" s="1091"/>
      <c r="S10" s="1091"/>
      <c r="T10" s="1091"/>
      <c r="U10" s="1091"/>
      <c r="V10" s="1091">
        <v>1</v>
      </c>
      <c r="W10" s="1091"/>
      <c r="X10" s="1091"/>
      <c r="Y10" s="1091"/>
      <c r="Z10" s="1091"/>
      <c r="AA10" s="1091" t="s">
        <v>316</v>
      </c>
      <c r="AB10" s="1091"/>
      <c r="AC10" s="1091"/>
      <c r="AD10" s="1091"/>
      <c r="AE10" s="1092"/>
      <c r="AF10" s="1084" t="s">
        <v>64</v>
      </c>
      <c r="AG10" s="1085"/>
      <c r="AH10" s="1085"/>
      <c r="AI10" s="1085"/>
      <c r="AJ10" s="1086"/>
      <c r="AK10" s="1133" t="s">
        <v>316</v>
      </c>
      <c r="AL10" s="1134"/>
      <c r="AM10" s="1134"/>
      <c r="AN10" s="1134"/>
      <c r="AO10" s="1134"/>
      <c r="AP10" s="1134" t="s">
        <v>316</v>
      </c>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320</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321</v>
      </c>
      <c r="B23" s="991" t="s">
        <v>322</v>
      </c>
      <c r="C23" s="992"/>
      <c r="D23" s="992"/>
      <c r="E23" s="992"/>
      <c r="F23" s="992"/>
      <c r="G23" s="992"/>
      <c r="H23" s="992"/>
      <c r="I23" s="992"/>
      <c r="J23" s="992"/>
      <c r="K23" s="992"/>
      <c r="L23" s="992"/>
      <c r="M23" s="992"/>
      <c r="N23" s="992"/>
      <c r="O23" s="992"/>
      <c r="P23" s="993"/>
      <c r="Q23" s="1115">
        <v>9138</v>
      </c>
      <c r="R23" s="1116"/>
      <c r="S23" s="1116"/>
      <c r="T23" s="1116"/>
      <c r="U23" s="1116"/>
      <c r="V23" s="1116">
        <v>8857</v>
      </c>
      <c r="W23" s="1116"/>
      <c r="X23" s="1116"/>
      <c r="Y23" s="1116"/>
      <c r="Z23" s="1116"/>
      <c r="AA23" s="1116">
        <v>281</v>
      </c>
      <c r="AB23" s="1116"/>
      <c r="AC23" s="1116"/>
      <c r="AD23" s="1116"/>
      <c r="AE23" s="1117"/>
      <c r="AF23" s="1118">
        <v>184</v>
      </c>
      <c r="AG23" s="1116"/>
      <c r="AH23" s="1116"/>
      <c r="AI23" s="1116"/>
      <c r="AJ23" s="1119"/>
      <c r="AK23" s="1120"/>
      <c r="AL23" s="1121"/>
      <c r="AM23" s="1121"/>
      <c r="AN23" s="1121"/>
      <c r="AO23" s="1121"/>
      <c r="AP23" s="1116">
        <v>2483</v>
      </c>
      <c r="AQ23" s="1116"/>
      <c r="AR23" s="1116"/>
      <c r="AS23" s="1116"/>
      <c r="AT23" s="1116"/>
      <c r="AU23" s="1122"/>
      <c r="AV23" s="1122"/>
      <c r="AW23" s="1122"/>
      <c r="AX23" s="1122"/>
      <c r="AY23" s="1123"/>
      <c r="AZ23" s="1112" t="s">
        <v>64</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323</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324</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298</v>
      </c>
      <c r="B26" s="1051"/>
      <c r="C26" s="1051"/>
      <c r="D26" s="1051"/>
      <c r="E26" s="1051"/>
      <c r="F26" s="1051"/>
      <c r="G26" s="1051"/>
      <c r="H26" s="1051"/>
      <c r="I26" s="1051"/>
      <c r="J26" s="1051"/>
      <c r="K26" s="1051"/>
      <c r="L26" s="1051"/>
      <c r="M26" s="1051"/>
      <c r="N26" s="1051"/>
      <c r="O26" s="1051"/>
      <c r="P26" s="1052"/>
      <c r="Q26" s="1036" t="s">
        <v>325</v>
      </c>
      <c r="R26" s="1037"/>
      <c r="S26" s="1037"/>
      <c r="T26" s="1037"/>
      <c r="U26" s="1038"/>
      <c r="V26" s="1036" t="s">
        <v>326</v>
      </c>
      <c r="W26" s="1037"/>
      <c r="X26" s="1037"/>
      <c r="Y26" s="1037"/>
      <c r="Z26" s="1038"/>
      <c r="AA26" s="1036" t="s">
        <v>327</v>
      </c>
      <c r="AB26" s="1037"/>
      <c r="AC26" s="1037"/>
      <c r="AD26" s="1037"/>
      <c r="AE26" s="1037"/>
      <c r="AF26" s="1106" t="s">
        <v>328</v>
      </c>
      <c r="AG26" s="1057"/>
      <c r="AH26" s="1057"/>
      <c r="AI26" s="1057"/>
      <c r="AJ26" s="1107"/>
      <c r="AK26" s="1037" t="s">
        <v>329</v>
      </c>
      <c r="AL26" s="1037"/>
      <c r="AM26" s="1037"/>
      <c r="AN26" s="1037"/>
      <c r="AO26" s="1038"/>
      <c r="AP26" s="1036" t="s">
        <v>330</v>
      </c>
      <c r="AQ26" s="1037"/>
      <c r="AR26" s="1037"/>
      <c r="AS26" s="1037"/>
      <c r="AT26" s="1038"/>
      <c r="AU26" s="1036" t="s">
        <v>331</v>
      </c>
      <c r="AV26" s="1037"/>
      <c r="AW26" s="1037"/>
      <c r="AX26" s="1037"/>
      <c r="AY26" s="1038"/>
      <c r="AZ26" s="1036" t="s">
        <v>332</v>
      </c>
      <c r="BA26" s="1037"/>
      <c r="BB26" s="1037"/>
      <c r="BC26" s="1037"/>
      <c r="BD26" s="1038"/>
      <c r="BE26" s="1036" t="s">
        <v>305</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333</v>
      </c>
      <c r="C28" s="1098"/>
      <c r="D28" s="1098"/>
      <c r="E28" s="1098"/>
      <c r="F28" s="1098"/>
      <c r="G28" s="1098"/>
      <c r="H28" s="1098"/>
      <c r="I28" s="1098"/>
      <c r="J28" s="1098"/>
      <c r="K28" s="1098"/>
      <c r="L28" s="1098"/>
      <c r="M28" s="1098"/>
      <c r="N28" s="1098"/>
      <c r="O28" s="1098"/>
      <c r="P28" s="1099"/>
      <c r="Q28" s="1100">
        <v>2072</v>
      </c>
      <c r="R28" s="1101"/>
      <c r="S28" s="1101"/>
      <c r="T28" s="1101"/>
      <c r="U28" s="1101"/>
      <c r="V28" s="1101">
        <v>2038</v>
      </c>
      <c r="W28" s="1101"/>
      <c r="X28" s="1101"/>
      <c r="Y28" s="1101"/>
      <c r="Z28" s="1101"/>
      <c r="AA28" s="1101">
        <v>34</v>
      </c>
      <c r="AB28" s="1101"/>
      <c r="AC28" s="1101"/>
      <c r="AD28" s="1101"/>
      <c r="AE28" s="1102"/>
      <c r="AF28" s="1103">
        <v>34</v>
      </c>
      <c r="AG28" s="1101"/>
      <c r="AH28" s="1101"/>
      <c r="AI28" s="1101"/>
      <c r="AJ28" s="1104"/>
      <c r="AK28" s="1105">
        <v>226</v>
      </c>
      <c r="AL28" s="1093"/>
      <c r="AM28" s="1093"/>
      <c r="AN28" s="1093"/>
      <c r="AO28" s="1093"/>
      <c r="AP28" s="1093" t="s">
        <v>316</v>
      </c>
      <c r="AQ28" s="1093"/>
      <c r="AR28" s="1093"/>
      <c r="AS28" s="1093"/>
      <c r="AT28" s="1093"/>
      <c r="AU28" s="1093" t="s">
        <v>316</v>
      </c>
      <c r="AV28" s="1093"/>
      <c r="AW28" s="1093"/>
      <c r="AX28" s="1093"/>
      <c r="AY28" s="1093"/>
      <c r="AZ28" s="1094" t="s">
        <v>316</v>
      </c>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334</v>
      </c>
      <c r="C29" s="1079"/>
      <c r="D29" s="1079"/>
      <c r="E29" s="1079"/>
      <c r="F29" s="1079"/>
      <c r="G29" s="1079"/>
      <c r="H29" s="1079"/>
      <c r="I29" s="1079"/>
      <c r="J29" s="1079"/>
      <c r="K29" s="1079"/>
      <c r="L29" s="1079"/>
      <c r="M29" s="1079"/>
      <c r="N29" s="1079"/>
      <c r="O29" s="1079"/>
      <c r="P29" s="1080"/>
      <c r="Q29" s="1090">
        <v>278</v>
      </c>
      <c r="R29" s="1091"/>
      <c r="S29" s="1091"/>
      <c r="T29" s="1091"/>
      <c r="U29" s="1091"/>
      <c r="V29" s="1091">
        <v>278</v>
      </c>
      <c r="W29" s="1091"/>
      <c r="X29" s="1091"/>
      <c r="Y29" s="1091"/>
      <c r="Z29" s="1091"/>
      <c r="AA29" s="1091">
        <v>0</v>
      </c>
      <c r="AB29" s="1091"/>
      <c r="AC29" s="1091"/>
      <c r="AD29" s="1091"/>
      <c r="AE29" s="1092"/>
      <c r="AF29" s="1084">
        <v>0</v>
      </c>
      <c r="AG29" s="1085"/>
      <c r="AH29" s="1085"/>
      <c r="AI29" s="1085"/>
      <c r="AJ29" s="1086"/>
      <c r="AK29" s="1027">
        <v>38</v>
      </c>
      <c r="AL29" s="1018"/>
      <c r="AM29" s="1018"/>
      <c r="AN29" s="1018"/>
      <c r="AO29" s="1018"/>
      <c r="AP29" s="1018" t="s">
        <v>316</v>
      </c>
      <c r="AQ29" s="1018"/>
      <c r="AR29" s="1018"/>
      <c r="AS29" s="1018"/>
      <c r="AT29" s="1018"/>
      <c r="AU29" s="1018" t="s">
        <v>316</v>
      </c>
      <c r="AV29" s="1018"/>
      <c r="AW29" s="1018"/>
      <c r="AX29" s="1018"/>
      <c r="AY29" s="1018"/>
      <c r="AZ29" s="1089" t="s">
        <v>316</v>
      </c>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335</v>
      </c>
      <c r="C30" s="1079"/>
      <c r="D30" s="1079"/>
      <c r="E30" s="1079"/>
      <c r="F30" s="1079"/>
      <c r="G30" s="1079"/>
      <c r="H30" s="1079"/>
      <c r="I30" s="1079"/>
      <c r="J30" s="1079"/>
      <c r="K30" s="1079"/>
      <c r="L30" s="1079"/>
      <c r="M30" s="1079"/>
      <c r="N30" s="1079"/>
      <c r="O30" s="1079"/>
      <c r="P30" s="1080"/>
      <c r="Q30" s="1090">
        <v>1117</v>
      </c>
      <c r="R30" s="1091"/>
      <c r="S30" s="1091"/>
      <c r="T30" s="1091"/>
      <c r="U30" s="1091"/>
      <c r="V30" s="1091">
        <v>1099</v>
      </c>
      <c r="W30" s="1091"/>
      <c r="X30" s="1091"/>
      <c r="Y30" s="1091"/>
      <c r="Z30" s="1091"/>
      <c r="AA30" s="1091">
        <v>19</v>
      </c>
      <c r="AB30" s="1091"/>
      <c r="AC30" s="1091"/>
      <c r="AD30" s="1091"/>
      <c r="AE30" s="1092"/>
      <c r="AF30" s="1084">
        <v>19</v>
      </c>
      <c r="AG30" s="1085"/>
      <c r="AH30" s="1085"/>
      <c r="AI30" s="1085"/>
      <c r="AJ30" s="1086"/>
      <c r="AK30" s="1027">
        <v>194</v>
      </c>
      <c r="AL30" s="1018"/>
      <c r="AM30" s="1018"/>
      <c r="AN30" s="1018"/>
      <c r="AO30" s="1018"/>
      <c r="AP30" s="1018" t="s">
        <v>316</v>
      </c>
      <c r="AQ30" s="1018"/>
      <c r="AR30" s="1018"/>
      <c r="AS30" s="1018"/>
      <c r="AT30" s="1018"/>
      <c r="AU30" s="1018" t="s">
        <v>316</v>
      </c>
      <c r="AV30" s="1018"/>
      <c r="AW30" s="1018"/>
      <c r="AX30" s="1018"/>
      <c r="AY30" s="1018"/>
      <c r="AZ30" s="1089" t="s">
        <v>316</v>
      </c>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336</v>
      </c>
      <c r="C31" s="1079"/>
      <c r="D31" s="1079"/>
      <c r="E31" s="1079"/>
      <c r="F31" s="1079"/>
      <c r="G31" s="1079"/>
      <c r="H31" s="1079"/>
      <c r="I31" s="1079"/>
      <c r="J31" s="1079"/>
      <c r="K31" s="1079"/>
      <c r="L31" s="1079"/>
      <c r="M31" s="1079"/>
      <c r="N31" s="1079"/>
      <c r="O31" s="1079"/>
      <c r="P31" s="1080"/>
      <c r="Q31" s="1090">
        <v>1030</v>
      </c>
      <c r="R31" s="1091"/>
      <c r="S31" s="1091"/>
      <c r="T31" s="1091"/>
      <c r="U31" s="1091"/>
      <c r="V31" s="1091">
        <v>1030</v>
      </c>
      <c r="W31" s="1091"/>
      <c r="X31" s="1091"/>
      <c r="Y31" s="1091"/>
      <c r="Z31" s="1091"/>
      <c r="AA31" s="1091" t="s">
        <v>316</v>
      </c>
      <c r="AB31" s="1091"/>
      <c r="AC31" s="1091"/>
      <c r="AD31" s="1091"/>
      <c r="AE31" s="1092"/>
      <c r="AF31" s="1084" t="s">
        <v>64</v>
      </c>
      <c r="AG31" s="1085"/>
      <c r="AH31" s="1085"/>
      <c r="AI31" s="1085"/>
      <c r="AJ31" s="1086"/>
      <c r="AK31" s="1027">
        <v>501</v>
      </c>
      <c r="AL31" s="1018"/>
      <c r="AM31" s="1018"/>
      <c r="AN31" s="1018"/>
      <c r="AO31" s="1018"/>
      <c r="AP31" s="1018">
        <v>3099</v>
      </c>
      <c r="AQ31" s="1018"/>
      <c r="AR31" s="1018"/>
      <c r="AS31" s="1018"/>
      <c r="AT31" s="1018"/>
      <c r="AU31" s="1018">
        <v>2696</v>
      </c>
      <c r="AV31" s="1018"/>
      <c r="AW31" s="1018"/>
      <c r="AX31" s="1018"/>
      <c r="AY31" s="1018"/>
      <c r="AZ31" s="1089" t="s">
        <v>316</v>
      </c>
      <c r="BA31" s="1089"/>
      <c r="BB31" s="1089"/>
      <c r="BC31" s="1089"/>
      <c r="BD31" s="1089"/>
      <c r="BE31" s="1073" t="s">
        <v>337</v>
      </c>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338</v>
      </c>
      <c r="C32" s="1079"/>
      <c r="D32" s="1079"/>
      <c r="E32" s="1079"/>
      <c r="F32" s="1079"/>
      <c r="G32" s="1079"/>
      <c r="H32" s="1079"/>
      <c r="I32" s="1079"/>
      <c r="J32" s="1079"/>
      <c r="K32" s="1079"/>
      <c r="L32" s="1079"/>
      <c r="M32" s="1079"/>
      <c r="N32" s="1079"/>
      <c r="O32" s="1079"/>
      <c r="P32" s="1080"/>
      <c r="Q32" s="1090">
        <v>27</v>
      </c>
      <c r="R32" s="1091"/>
      <c r="S32" s="1091"/>
      <c r="T32" s="1091"/>
      <c r="U32" s="1091"/>
      <c r="V32" s="1091">
        <v>27</v>
      </c>
      <c r="W32" s="1091"/>
      <c r="X32" s="1091"/>
      <c r="Y32" s="1091"/>
      <c r="Z32" s="1091"/>
      <c r="AA32" s="1091" t="s">
        <v>316</v>
      </c>
      <c r="AB32" s="1091"/>
      <c r="AC32" s="1091"/>
      <c r="AD32" s="1091"/>
      <c r="AE32" s="1092"/>
      <c r="AF32" s="1084" t="s">
        <v>64</v>
      </c>
      <c r="AG32" s="1085"/>
      <c r="AH32" s="1085"/>
      <c r="AI32" s="1085"/>
      <c r="AJ32" s="1086"/>
      <c r="AK32" s="1027">
        <v>15</v>
      </c>
      <c r="AL32" s="1018"/>
      <c r="AM32" s="1018"/>
      <c r="AN32" s="1018"/>
      <c r="AO32" s="1018"/>
      <c r="AP32" s="1018" t="s">
        <v>316</v>
      </c>
      <c r="AQ32" s="1018"/>
      <c r="AR32" s="1018"/>
      <c r="AS32" s="1018"/>
      <c r="AT32" s="1018"/>
      <c r="AU32" s="1018" t="s">
        <v>316</v>
      </c>
      <c r="AV32" s="1018"/>
      <c r="AW32" s="1018"/>
      <c r="AX32" s="1018"/>
      <c r="AY32" s="1018"/>
      <c r="AZ32" s="1089" t="s">
        <v>316</v>
      </c>
      <c r="BA32" s="1089"/>
      <c r="BB32" s="1089"/>
      <c r="BC32" s="1089"/>
      <c r="BD32" s="1089"/>
      <c r="BE32" s="1073" t="s">
        <v>337</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339</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321</v>
      </c>
      <c r="B63" s="991" t="s">
        <v>340</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53</v>
      </c>
      <c r="AG63" s="1006"/>
      <c r="AH63" s="1006"/>
      <c r="AI63" s="1006"/>
      <c r="AJ63" s="1071"/>
      <c r="AK63" s="1072"/>
      <c r="AL63" s="1010"/>
      <c r="AM63" s="1010"/>
      <c r="AN63" s="1010"/>
      <c r="AO63" s="1010"/>
      <c r="AP63" s="1006">
        <v>3099</v>
      </c>
      <c r="AQ63" s="1006"/>
      <c r="AR63" s="1006"/>
      <c r="AS63" s="1006"/>
      <c r="AT63" s="1006"/>
      <c r="AU63" s="1006">
        <v>2696</v>
      </c>
      <c r="AV63" s="1006"/>
      <c r="AW63" s="1006"/>
      <c r="AX63" s="1006"/>
      <c r="AY63" s="1006"/>
      <c r="AZ63" s="1066"/>
      <c r="BA63" s="1066"/>
      <c r="BB63" s="1066"/>
      <c r="BC63" s="1066"/>
      <c r="BD63" s="1066"/>
      <c r="BE63" s="1007"/>
      <c r="BF63" s="1007"/>
      <c r="BG63" s="1007"/>
      <c r="BH63" s="1007"/>
      <c r="BI63" s="1008"/>
      <c r="BJ63" s="1067" t="s">
        <v>64</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341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342</v>
      </c>
      <c r="B66" s="1051"/>
      <c r="C66" s="1051"/>
      <c r="D66" s="1051"/>
      <c r="E66" s="1051"/>
      <c r="F66" s="1051"/>
      <c r="G66" s="1051"/>
      <c r="H66" s="1051"/>
      <c r="I66" s="1051"/>
      <c r="J66" s="1051"/>
      <c r="K66" s="1051"/>
      <c r="L66" s="1051"/>
      <c r="M66" s="1051"/>
      <c r="N66" s="1051"/>
      <c r="O66" s="1051"/>
      <c r="P66" s="1052"/>
      <c r="Q66" s="1036" t="s">
        <v>325</v>
      </c>
      <c r="R66" s="1037"/>
      <c r="S66" s="1037"/>
      <c r="T66" s="1037"/>
      <c r="U66" s="1038"/>
      <c r="V66" s="1036" t="s">
        <v>326</v>
      </c>
      <c r="W66" s="1037"/>
      <c r="X66" s="1037"/>
      <c r="Y66" s="1037"/>
      <c r="Z66" s="1038"/>
      <c r="AA66" s="1036" t="s">
        <v>327</v>
      </c>
      <c r="AB66" s="1037"/>
      <c r="AC66" s="1037"/>
      <c r="AD66" s="1037"/>
      <c r="AE66" s="1038"/>
      <c r="AF66" s="1056" t="s">
        <v>328</v>
      </c>
      <c r="AG66" s="1057"/>
      <c r="AH66" s="1057"/>
      <c r="AI66" s="1057"/>
      <c r="AJ66" s="1058"/>
      <c r="AK66" s="1036" t="s">
        <v>329</v>
      </c>
      <c r="AL66" s="1051"/>
      <c r="AM66" s="1051"/>
      <c r="AN66" s="1051"/>
      <c r="AO66" s="1052"/>
      <c r="AP66" s="1036" t="s">
        <v>330</v>
      </c>
      <c r="AQ66" s="1037"/>
      <c r="AR66" s="1037"/>
      <c r="AS66" s="1037"/>
      <c r="AT66" s="1038"/>
      <c r="AU66" s="1036" t="s">
        <v>343</v>
      </c>
      <c r="AV66" s="1037"/>
      <c r="AW66" s="1037"/>
      <c r="AX66" s="1037"/>
      <c r="AY66" s="1038"/>
      <c r="AZ66" s="1036" t="s">
        <v>305</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344</v>
      </c>
      <c r="C68" s="1033"/>
      <c r="D68" s="1033"/>
      <c r="E68" s="1033"/>
      <c r="F68" s="1033"/>
      <c r="G68" s="1033"/>
      <c r="H68" s="1033"/>
      <c r="I68" s="1033"/>
      <c r="J68" s="1033"/>
      <c r="K68" s="1033"/>
      <c r="L68" s="1033"/>
      <c r="M68" s="1033"/>
      <c r="N68" s="1033"/>
      <c r="O68" s="1033"/>
      <c r="P68" s="1034"/>
      <c r="Q68" s="1035">
        <v>8511</v>
      </c>
      <c r="R68" s="1029"/>
      <c r="S68" s="1029"/>
      <c r="T68" s="1029"/>
      <c r="U68" s="1029"/>
      <c r="V68" s="1029">
        <v>8447</v>
      </c>
      <c r="W68" s="1029"/>
      <c r="X68" s="1029"/>
      <c r="Y68" s="1029"/>
      <c r="Z68" s="1029"/>
      <c r="AA68" s="1029">
        <v>64</v>
      </c>
      <c r="AB68" s="1029"/>
      <c r="AC68" s="1029"/>
      <c r="AD68" s="1029"/>
      <c r="AE68" s="1029"/>
      <c r="AF68" s="1029">
        <v>64</v>
      </c>
      <c r="AG68" s="1029"/>
      <c r="AH68" s="1029"/>
      <c r="AI68" s="1029"/>
      <c r="AJ68" s="1029"/>
      <c r="AK68" s="1029">
        <v>1110</v>
      </c>
      <c r="AL68" s="1029"/>
      <c r="AM68" s="1029"/>
      <c r="AN68" s="1029"/>
      <c r="AO68" s="1029"/>
      <c r="AP68" s="1029" t="s">
        <v>316</v>
      </c>
      <c r="AQ68" s="1029"/>
      <c r="AR68" s="1029"/>
      <c r="AS68" s="1029"/>
      <c r="AT68" s="1029"/>
      <c r="AU68" s="1029" t="s">
        <v>316</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345</v>
      </c>
      <c r="C69" s="1022"/>
      <c r="D69" s="1022"/>
      <c r="E69" s="1022"/>
      <c r="F69" s="1022"/>
      <c r="G69" s="1022"/>
      <c r="H69" s="1022"/>
      <c r="I69" s="1022"/>
      <c r="J69" s="1022"/>
      <c r="K69" s="1022"/>
      <c r="L69" s="1022"/>
      <c r="M69" s="1022"/>
      <c r="N69" s="1022"/>
      <c r="O69" s="1022"/>
      <c r="P69" s="1023"/>
      <c r="Q69" s="1024">
        <v>2074</v>
      </c>
      <c r="R69" s="1018"/>
      <c r="S69" s="1018"/>
      <c r="T69" s="1018"/>
      <c r="U69" s="1018"/>
      <c r="V69" s="1018">
        <v>1850</v>
      </c>
      <c r="W69" s="1018"/>
      <c r="X69" s="1018"/>
      <c r="Y69" s="1018"/>
      <c r="Z69" s="1018"/>
      <c r="AA69" s="1018">
        <v>224</v>
      </c>
      <c r="AB69" s="1018"/>
      <c r="AC69" s="1018"/>
      <c r="AD69" s="1018"/>
      <c r="AE69" s="1018"/>
      <c r="AF69" s="1018">
        <v>224</v>
      </c>
      <c r="AG69" s="1018"/>
      <c r="AH69" s="1018"/>
      <c r="AI69" s="1018"/>
      <c r="AJ69" s="1018"/>
      <c r="AK69" s="1018" t="s">
        <v>316</v>
      </c>
      <c r="AL69" s="1018"/>
      <c r="AM69" s="1018"/>
      <c r="AN69" s="1018"/>
      <c r="AO69" s="1018"/>
      <c r="AP69" s="1018" t="s">
        <v>316</v>
      </c>
      <c r="AQ69" s="1018"/>
      <c r="AR69" s="1018"/>
      <c r="AS69" s="1018"/>
      <c r="AT69" s="1018"/>
      <c r="AU69" s="1018" t="s">
        <v>316</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346</v>
      </c>
      <c r="C70" s="1022"/>
      <c r="D70" s="1022"/>
      <c r="E70" s="1022"/>
      <c r="F70" s="1022"/>
      <c r="G70" s="1022"/>
      <c r="H70" s="1022"/>
      <c r="I70" s="1022"/>
      <c r="J70" s="1022"/>
      <c r="K70" s="1022"/>
      <c r="L70" s="1022"/>
      <c r="M70" s="1022"/>
      <c r="N70" s="1022"/>
      <c r="O70" s="1022"/>
      <c r="P70" s="1023"/>
      <c r="Q70" s="1024">
        <v>848493</v>
      </c>
      <c r="R70" s="1018"/>
      <c r="S70" s="1018"/>
      <c r="T70" s="1018"/>
      <c r="U70" s="1018"/>
      <c r="V70" s="1018">
        <v>821243</v>
      </c>
      <c r="W70" s="1018"/>
      <c r="X70" s="1018"/>
      <c r="Y70" s="1018"/>
      <c r="Z70" s="1018"/>
      <c r="AA70" s="1018">
        <v>27250</v>
      </c>
      <c r="AB70" s="1018"/>
      <c r="AC70" s="1018"/>
      <c r="AD70" s="1018"/>
      <c r="AE70" s="1018"/>
      <c r="AF70" s="1018">
        <v>27250</v>
      </c>
      <c r="AG70" s="1018"/>
      <c r="AH70" s="1018"/>
      <c r="AI70" s="1018"/>
      <c r="AJ70" s="1018"/>
      <c r="AK70" s="1018">
        <v>2</v>
      </c>
      <c r="AL70" s="1018"/>
      <c r="AM70" s="1018"/>
      <c r="AN70" s="1018"/>
      <c r="AO70" s="1018"/>
      <c r="AP70" s="1018" t="s">
        <v>316</v>
      </c>
      <c r="AQ70" s="1018"/>
      <c r="AR70" s="1018"/>
      <c r="AS70" s="1018"/>
      <c r="AT70" s="1018"/>
      <c r="AU70" s="1018" t="s">
        <v>316</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347</v>
      </c>
      <c r="C71" s="1022"/>
      <c r="D71" s="1022"/>
      <c r="E71" s="1022"/>
      <c r="F71" s="1022"/>
      <c r="G71" s="1022"/>
      <c r="H71" s="1022"/>
      <c r="I71" s="1022"/>
      <c r="J71" s="1022"/>
      <c r="K71" s="1022"/>
      <c r="L71" s="1022"/>
      <c r="M71" s="1022"/>
      <c r="N71" s="1022"/>
      <c r="O71" s="1022"/>
      <c r="P71" s="1023"/>
      <c r="Q71" s="1024">
        <v>858</v>
      </c>
      <c r="R71" s="1018"/>
      <c r="S71" s="1018"/>
      <c r="T71" s="1018"/>
      <c r="U71" s="1018"/>
      <c r="V71" s="1018">
        <v>841</v>
      </c>
      <c r="W71" s="1018"/>
      <c r="X71" s="1018"/>
      <c r="Y71" s="1018"/>
      <c r="Z71" s="1018"/>
      <c r="AA71" s="1018">
        <v>17</v>
      </c>
      <c r="AB71" s="1018"/>
      <c r="AC71" s="1018"/>
      <c r="AD71" s="1018"/>
      <c r="AE71" s="1018"/>
      <c r="AF71" s="1018">
        <v>17</v>
      </c>
      <c r="AG71" s="1018"/>
      <c r="AH71" s="1018"/>
      <c r="AI71" s="1018"/>
      <c r="AJ71" s="1018"/>
      <c r="AK71" s="1018">
        <v>19</v>
      </c>
      <c r="AL71" s="1018"/>
      <c r="AM71" s="1018"/>
      <c r="AN71" s="1018"/>
      <c r="AO71" s="1018"/>
      <c r="AP71" s="1018">
        <v>47</v>
      </c>
      <c r="AQ71" s="1018"/>
      <c r="AR71" s="1018"/>
      <c r="AS71" s="1018"/>
      <c r="AT71" s="1018"/>
      <c r="AU71" s="1018">
        <v>22</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348</v>
      </c>
      <c r="C72" s="1022"/>
      <c r="D72" s="1022"/>
      <c r="E72" s="1022"/>
      <c r="F72" s="1022"/>
      <c r="G72" s="1022"/>
      <c r="H72" s="1022"/>
      <c r="I72" s="1022"/>
      <c r="J72" s="1022"/>
      <c r="K72" s="1022"/>
      <c r="L72" s="1022"/>
      <c r="M72" s="1022"/>
      <c r="N72" s="1022"/>
      <c r="O72" s="1022"/>
      <c r="P72" s="1023"/>
      <c r="Q72" s="1024">
        <v>917</v>
      </c>
      <c r="R72" s="1018"/>
      <c r="S72" s="1018"/>
      <c r="T72" s="1018"/>
      <c r="U72" s="1018"/>
      <c r="V72" s="1018">
        <v>868</v>
      </c>
      <c r="W72" s="1018"/>
      <c r="X72" s="1018"/>
      <c r="Y72" s="1018"/>
      <c r="Z72" s="1018"/>
      <c r="AA72" s="1018">
        <v>49</v>
      </c>
      <c r="AB72" s="1018"/>
      <c r="AC72" s="1018"/>
      <c r="AD72" s="1018"/>
      <c r="AE72" s="1018"/>
      <c r="AF72" s="1018">
        <v>680</v>
      </c>
      <c r="AG72" s="1018"/>
      <c r="AH72" s="1018"/>
      <c r="AI72" s="1018"/>
      <c r="AJ72" s="1018"/>
      <c r="AK72" s="1018">
        <v>30</v>
      </c>
      <c r="AL72" s="1018"/>
      <c r="AM72" s="1018"/>
      <c r="AN72" s="1018"/>
      <c r="AO72" s="1018"/>
      <c r="AP72" s="1018">
        <v>525</v>
      </c>
      <c r="AQ72" s="1018"/>
      <c r="AR72" s="1018"/>
      <c r="AS72" s="1018"/>
      <c r="AT72" s="1018"/>
      <c r="AU72" s="1018" t="s">
        <v>316</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349</v>
      </c>
      <c r="C73" s="1022"/>
      <c r="D73" s="1022"/>
      <c r="E73" s="1022"/>
      <c r="F73" s="1022"/>
      <c r="G73" s="1022"/>
      <c r="H73" s="1022"/>
      <c r="I73" s="1022"/>
      <c r="J73" s="1022"/>
      <c r="K73" s="1022"/>
      <c r="L73" s="1022"/>
      <c r="M73" s="1022"/>
      <c r="N73" s="1022"/>
      <c r="O73" s="1022"/>
      <c r="P73" s="1023"/>
      <c r="Q73" s="1024">
        <v>1268</v>
      </c>
      <c r="R73" s="1018"/>
      <c r="S73" s="1018"/>
      <c r="T73" s="1018"/>
      <c r="U73" s="1018"/>
      <c r="V73" s="1018">
        <v>1237</v>
      </c>
      <c r="W73" s="1018"/>
      <c r="X73" s="1018"/>
      <c r="Y73" s="1018"/>
      <c r="Z73" s="1018"/>
      <c r="AA73" s="1018">
        <v>31</v>
      </c>
      <c r="AB73" s="1018"/>
      <c r="AC73" s="1018"/>
      <c r="AD73" s="1018"/>
      <c r="AE73" s="1018"/>
      <c r="AF73" s="1018">
        <v>31</v>
      </c>
      <c r="AG73" s="1018"/>
      <c r="AH73" s="1018"/>
      <c r="AI73" s="1018"/>
      <c r="AJ73" s="1018"/>
      <c r="AK73" s="1018" t="s">
        <v>316</v>
      </c>
      <c r="AL73" s="1018"/>
      <c r="AM73" s="1018"/>
      <c r="AN73" s="1018"/>
      <c r="AO73" s="1018"/>
      <c r="AP73" s="1018">
        <v>460</v>
      </c>
      <c r="AQ73" s="1018"/>
      <c r="AR73" s="1018"/>
      <c r="AS73" s="1018"/>
      <c r="AT73" s="1018"/>
      <c r="AU73" s="1018">
        <v>78</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350</v>
      </c>
      <c r="C74" s="1022"/>
      <c r="D74" s="1022"/>
      <c r="E74" s="1022"/>
      <c r="F74" s="1022"/>
      <c r="G74" s="1022"/>
      <c r="H74" s="1022"/>
      <c r="I74" s="1022"/>
      <c r="J74" s="1022"/>
      <c r="K74" s="1022"/>
      <c r="L74" s="1022"/>
      <c r="M74" s="1022"/>
      <c r="N74" s="1022"/>
      <c r="O74" s="1022"/>
      <c r="P74" s="1023"/>
      <c r="Q74" s="1024">
        <v>135</v>
      </c>
      <c r="R74" s="1018"/>
      <c r="S74" s="1018"/>
      <c r="T74" s="1018"/>
      <c r="U74" s="1018"/>
      <c r="V74" s="1018">
        <v>125</v>
      </c>
      <c r="W74" s="1018"/>
      <c r="X74" s="1018"/>
      <c r="Y74" s="1018"/>
      <c r="Z74" s="1018"/>
      <c r="AA74" s="1018">
        <v>10</v>
      </c>
      <c r="AB74" s="1018"/>
      <c r="AC74" s="1018"/>
      <c r="AD74" s="1018"/>
      <c r="AE74" s="1018"/>
      <c r="AF74" s="1018">
        <v>10</v>
      </c>
      <c r="AG74" s="1018"/>
      <c r="AH74" s="1018"/>
      <c r="AI74" s="1018"/>
      <c r="AJ74" s="1018"/>
      <c r="AK74" s="1018" t="s">
        <v>316</v>
      </c>
      <c r="AL74" s="1018"/>
      <c r="AM74" s="1018"/>
      <c r="AN74" s="1018"/>
      <c r="AO74" s="1018"/>
      <c r="AP74" s="1018" t="s">
        <v>316</v>
      </c>
      <c r="AQ74" s="1018"/>
      <c r="AR74" s="1018"/>
      <c r="AS74" s="1018"/>
      <c r="AT74" s="1018"/>
      <c r="AU74" s="1018" t="s">
        <v>316</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351</v>
      </c>
      <c r="C75" s="1022"/>
      <c r="D75" s="1022"/>
      <c r="E75" s="1022"/>
      <c r="F75" s="1022"/>
      <c r="G75" s="1022"/>
      <c r="H75" s="1022"/>
      <c r="I75" s="1022"/>
      <c r="J75" s="1022"/>
      <c r="K75" s="1022"/>
      <c r="L75" s="1022"/>
      <c r="M75" s="1022"/>
      <c r="N75" s="1022"/>
      <c r="O75" s="1022"/>
      <c r="P75" s="1023"/>
      <c r="Q75" s="1025">
        <v>79</v>
      </c>
      <c r="R75" s="1026"/>
      <c r="S75" s="1026"/>
      <c r="T75" s="1026"/>
      <c r="U75" s="1027"/>
      <c r="V75" s="1028">
        <v>59</v>
      </c>
      <c r="W75" s="1026"/>
      <c r="X75" s="1026"/>
      <c r="Y75" s="1026"/>
      <c r="Z75" s="1027"/>
      <c r="AA75" s="1028">
        <v>20</v>
      </c>
      <c r="AB75" s="1026"/>
      <c r="AC75" s="1026"/>
      <c r="AD75" s="1026"/>
      <c r="AE75" s="1027"/>
      <c r="AF75" s="1028">
        <v>20</v>
      </c>
      <c r="AG75" s="1026"/>
      <c r="AH75" s="1026"/>
      <c r="AI75" s="1026"/>
      <c r="AJ75" s="1027"/>
      <c r="AK75" s="1028">
        <v>18</v>
      </c>
      <c r="AL75" s="1026"/>
      <c r="AM75" s="1026"/>
      <c r="AN75" s="1026"/>
      <c r="AO75" s="1027"/>
      <c r="AP75" s="1028" t="s">
        <v>316</v>
      </c>
      <c r="AQ75" s="1026"/>
      <c r="AR75" s="1026"/>
      <c r="AS75" s="1026"/>
      <c r="AT75" s="1027"/>
      <c r="AU75" s="1028" t="s">
        <v>316</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t="s">
        <v>352</v>
      </c>
      <c r="C76" s="1022"/>
      <c r="D76" s="1022"/>
      <c r="E76" s="1022"/>
      <c r="F76" s="1022"/>
      <c r="G76" s="1022"/>
      <c r="H76" s="1022"/>
      <c r="I76" s="1022"/>
      <c r="J76" s="1022"/>
      <c r="K76" s="1022"/>
      <c r="L76" s="1022"/>
      <c r="M76" s="1022"/>
      <c r="N76" s="1022"/>
      <c r="O76" s="1022"/>
      <c r="P76" s="1023"/>
      <c r="Q76" s="1025">
        <v>509</v>
      </c>
      <c r="R76" s="1026"/>
      <c r="S76" s="1026"/>
      <c r="T76" s="1026"/>
      <c r="U76" s="1027"/>
      <c r="V76" s="1028">
        <v>485</v>
      </c>
      <c r="W76" s="1026"/>
      <c r="X76" s="1026"/>
      <c r="Y76" s="1026"/>
      <c r="Z76" s="1027"/>
      <c r="AA76" s="1028">
        <v>24</v>
      </c>
      <c r="AB76" s="1026"/>
      <c r="AC76" s="1026"/>
      <c r="AD76" s="1026"/>
      <c r="AE76" s="1027"/>
      <c r="AF76" s="1028">
        <v>24</v>
      </c>
      <c r="AG76" s="1026"/>
      <c r="AH76" s="1026"/>
      <c r="AI76" s="1026"/>
      <c r="AJ76" s="1027"/>
      <c r="AK76" s="1028">
        <v>1</v>
      </c>
      <c r="AL76" s="1026"/>
      <c r="AM76" s="1026"/>
      <c r="AN76" s="1026"/>
      <c r="AO76" s="1027"/>
      <c r="AP76" s="1028" t="s">
        <v>316</v>
      </c>
      <c r="AQ76" s="1026"/>
      <c r="AR76" s="1026"/>
      <c r="AS76" s="1026"/>
      <c r="AT76" s="1027"/>
      <c r="AU76" s="1028" t="s">
        <v>316</v>
      </c>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321</v>
      </c>
      <c r="B88" s="991" t="s">
        <v>353</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27689</v>
      </c>
      <c r="AG88" s="1006"/>
      <c r="AH88" s="1006"/>
      <c r="AI88" s="1006"/>
      <c r="AJ88" s="1006"/>
      <c r="AK88" s="1010"/>
      <c r="AL88" s="1010"/>
      <c r="AM88" s="1010"/>
      <c r="AN88" s="1010"/>
      <c r="AO88" s="1010"/>
      <c r="AP88" s="1006">
        <v>1032</v>
      </c>
      <c r="AQ88" s="1006"/>
      <c r="AR88" s="1006"/>
      <c r="AS88" s="1006"/>
      <c r="AT88" s="1006"/>
      <c r="AU88" s="1006">
        <v>189</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321</v>
      </c>
      <c r="BR102" s="991" t="s">
        <v>354</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355</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356</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359</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360</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362</v>
      </c>
      <c r="AB109" s="941"/>
      <c r="AC109" s="941"/>
      <c r="AD109" s="941"/>
      <c r="AE109" s="942"/>
      <c r="AF109" s="943" t="s">
        <v>236</v>
      </c>
      <c r="AG109" s="941"/>
      <c r="AH109" s="941"/>
      <c r="AI109" s="941"/>
      <c r="AJ109" s="942"/>
      <c r="AK109" s="943" t="s">
        <v>235</v>
      </c>
      <c r="AL109" s="941"/>
      <c r="AM109" s="941"/>
      <c r="AN109" s="941"/>
      <c r="AO109" s="942"/>
      <c r="AP109" s="943" t="s">
        <v>363</v>
      </c>
      <c r="AQ109" s="941"/>
      <c r="AR109" s="941"/>
      <c r="AS109" s="941"/>
      <c r="AT109" s="972"/>
      <c r="AU109" s="940" t="s">
        <v>361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362</v>
      </c>
      <c r="BR109" s="941"/>
      <c r="BS109" s="941"/>
      <c r="BT109" s="941"/>
      <c r="BU109" s="942"/>
      <c r="BV109" s="943" t="s">
        <v>236</v>
      </c>
      <c r="BW109" s="941"/>
      <c r="BX109" s="941"/>
      <c r="BY109" s="941"/>
      <c r="BZ109" s="942"/>
      <c r="CA109" s="943" t="s">
        <v>235</v>
      </c>
      <c r="CB109" s="941"/>
      <c r="CC109" s="941"/>
      <c r="CD109" s="941"/>
      <c r="CE109" s="942"/>
      <c r="CF109" s="979" t="s">
        <v>363</v>
      </c>
      <c r="CG109" s="979"/>
      <c r="CH109" s="979"/>
      <c r="CI109" s="979"/>
      <c r="CJ109" s="979"/>
      <c r="CK109" s="943" t="s">
        <v>364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362</v>
      </c>
      <c r="DH109" s="941"/>
      <c r="DI109" s="941"/>
      <c r="DJ109" s="941"/>
      <c r="DK109" s="942"/>
      <c r="DL109" s="943" t="s">
        <v>236</v>
      </c>
      <c r="DM109" s="941"/>
      <c r="DN109" s="941"/>
      <c r="DO109" s="941"/>
      <c r="DP109" s="942"/>
      <c r="DQ109" s="943" t="s">
        <v>235</v>
      </c>
      <c r="DR109" s="941"/>
      <c r="DS109" s="941"/>
      <c r="DT109" s="941"/>
      <c r="DU109" s="942"/>
      <c r="DV109" s="943" t="s">
        <v>363</v>
      </c>
      <c r="DW109" s="941"/>
      <c r="DX109" s="941"/>
      <c r="DY109" s="941"/>
      <c r="DZ109" s="972"/>
    </row>
    <row r="110" spans="1:131" s="102" customFormat="1" ht="26.25" customHeight="1" x14ac:dyDescent="0.15">
      <c r="A110" s="843" t="s">
        <v>365</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235540</v>
      </c>
      <c r="AB110" s="934"/>
      <c r="AC110" s="934"/>
      <c r="AD110" s="934"/>
      <c r="AE110" s="935"/>
      <c r="AF110" s="936">
        <v>237220</v>
      </c>
      <c r="AG110" s="934"/>
      <c r="AH110" s="934"/>
      <c r="AI110" s="934"/>
      <c r="AJ110" s="935"/>
      <c r="AK110" s="936">
        <v>194114</v>
      </c>
      <c r="AL110" s="934"/>
      <c r="AM110" s="934"/>
      <c r="AN110" s="934"/>
      <c r="AO110" s="935"/>
      <c r="AP110" s="937">
        <v>3.5</v>
      </c>
      <c r="AQ110" s="938"/>
      <c r="AR110" s="938"/>
      <c r="AS110" s="938"/>
      <c r="AT110" s="939"/>
      <c r="AU110" s="973" t="s">
        <v>366</v>
      </c>
      <c r="AV110" s="974"/>
      <c r="AW110" s="974"/>
      <c r="AX110" s="974"/>
      <c r="AY110" s="974"/>
      <c r="AZ110" s="879" t="s">
        <v>367</v>
      </c>
      <c r="BA110" s="844"/>
      <c r="BB110" s="844"/>
      <c r="BC110" s="844"/>
      <c r="BD110" s="844"/>
      <c r="BE110" s="844"/>
      <c r="BF110" s="844"/>
      <c r="BG110" s="844"/>
      <c r="BH110" s="844"/>
      <c r="BI110" s="844"/>
      <c r="BJ110" s="844"/>
      <c r="BK110" s="844"/>
      <c r="BL110" s="844"/>
      <c r="BM110" s="844"/>
      <c r="BN110" s="844"/>
      <c r="BO110" s="844"/>
      <c r="BP110" s="845"/>
      <c r="BQ110" s="880">
        <v>2753920</v>
      </c>
      <c r="BR110" s="861"/>
      <c r="BS110" s="861"/>
      <c r="BT110" s="861"/>
      <c r="BU110" s="861"/>
      <c r="BV110" s="861">
        <v>2647732</v>
      </c>
      <c r="BW110" s="861"/>
      <c r="BX110" s="861"/>
      <c r="BY110" s="861"/>
      <c r="BZ110" s="861"/>
      <c r="CA110" s="861">
        <v>2482869</v>
      </c>
      <c r="CB110" s="861"/>
      <c r="CC110" s="861"/>
      <c r="CD110" s="861"/>
      <c r="CE110" s="861"/>
      <c r="CF110" s="905">
        <v>44.9</v>
      </c>
      <c r="CG110" s="906"/>
      <c r="CH110" s="906"/>
      <c r="CI110" s="906"/>
      <c r="CJ110" s="906"/>
      <c r="CK110" s="969" t="s">
        <v>368</v>
      </c>
      <c r="CL110" s="925"/>
      <c r="CM110" s="930" t="s">
        <v>369</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64</v>
      </c>
      <c r="DH110" s="861"/>
      <c r="DI110" s="861"/>
      <c r="DJ110" s="861"/>
      <c r="DK110" s="861"/>
      <c r="DL110" s="861" t="s">
        <v>64</v>
      </c>
      <c r="DM110" s="861"/>
      <c r="DN110" s="861"/>
      <c r="DO110" s="861"/>
      <c r="DP110" s="861"/>
      <c r="DQ110" s="861" t="s">
        <v>64</v>
      </c>
      <c r="DR110" s="861"/>
      <c r="DS110" s="861"/>
      <c r="DT110" s="861"/>
      <c r="DU110" s="861"/>
      <c r="DV110" s="862" t="s">
        <v>64</v>
      </c>
      <c r="DW110" s="862"/>
      <c r="DX110" s="862"/>
      <c r="DY110" s="862"/>
      <c r="DZ110" s="863"/>
    </row>
    <row r="111" spans="1:131" s="102" customFormat="1" ht="26.25" customHeight="1" x14ac:dyDescent="0.15">
      <c r="A111" s="810" t="s">
        <v>370</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64</v>
      </c>
      <c r="AB111" s="956"/>
      <c r="AC111" s="956"/>
      <c r="AD111" s="956"/>
      <c r="AE111" s="957"/>
      <c r="AF111" s="958" t="s">
        <v>64</v>
      </c>
      <c r="AG111" s="956"/>
      <c r="AH111" s="956"/>
      <c r="AI111" s="956"/>
      <c r="AJ111" s="957"/>
      <c r="AK111" s="958" t="s">
        <v>64</v>
      </c>
      <c r="AL111" s="956"/>
      <c r="AM111" s="956"/>
      <c r="AN111" s="956"/>
      <c r="AO111" s="957"/>
      <c r="AP111" s="959" t="s">
        <v>64</v>
      </c>
      <c r="AQ111" s="960"/>
      <c r="AR111" s="960"/>
      <c r="AS111" s="960"/>
      <c r="AT111" s="961"/>
      <c r="AU111" s="975"/>
      <c r="AV111" s="976"/>
      <c r="AW111" s="976"/>
      <c r="AX111" s="976"/>
      <c r="AY111" s="976"/>
      <c r="AZ111" s="851" t="s">
        <v>371</v>
      </c>
      <c r="BA111" s="786"/>
      <c r="BB111" s="786"/>
      <c r="BC111" s="786"/>
      <c r="BD111" s="786"/>
      <c r="BE111" s="786"/>
      <c r="BF111" s="786"/>
      <c r="BG111" s="786"/>
      <c r="BH111" s="786"/>
      <c r="BI111" s="786"/>
      <c r="BJ111" s="786"/>
      <c r="BK111" s="786"/>
      <c r="BL111" s="786"/>
      <c r="BM111" s="786"/>
      <c r="BN111" s="786"/>
      <c r="BO111" s="786"/>
      <c r="BP111" s="787"/>
      <c r="BQ111" s="852" t="s">
        <v>64</v>
      </c>
      <c r="BR111" s="853"/>
      <c r="BS111" s="853"/>
      <c r="BT111" s="853"/>
      <c r="BU111" s="853"/>
      <c r="BV111" s="853" t="s">
        <v>64</v>
      </c>
      <c r="BW111" s="853"/>
      <c r="BX111" s="853"/>
      <c r="BY111" s="853"/>
      <c r="BZ111" s="853"/>
      <c r="CA111" s="853" t="s">
        <v>64</v>
      </c>
      <c r="CB111" s="853"/>
      <c r="CC111" s="853"/>
      <c r="CD111" s="853"/>
      <c r="CE111" s="853"/>
      <c r="CF111" s="914" t="s">
        <v>64</v>
      </c>
      <c r="CG111" s="915"/>
      <c r="CH111" s="915"/>
      <c r="CI111" s="915"/>
      <c r="CJ111" s="915"/>
      <c r="CK111" s="970"/>
      <c r="CL111" s="927"/>
      <c r="CM111" s="864" t="s">
        <v>372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64</v>
      </c>
      <c r="DH111" s="853"/>
      <c r="DI111" s="853"/>
      <c r="DJ111" s="853"/>
      <c r="DK111" s="853"/>
      <c r="DL111" s="853" t="s">
        <v>64</v>
      </c>
      <c r="DM111" s="853"/>
      <c r="DN111" s="853"/>
      <c r="DO111" s="853"/>
      <c r="DP111" s="853"/>
      <c r="DQ111" s="853" t="s">
        <v>64</v>
      </c>
      <c r="DR111" s="853"/>
      <c r="DS111" s="853"/>
      <c r="DT111" s="853"/>
      <c r="DU111" s="853"/>
      <c r="DV111" s="830" t="s">
        <v>64</v>
      </c>
      <c r="DW111" s="830"/>
      <c r="DX111" s="830"/>
      <c r="DY111" s="830"/>
      <c r="DZ111" s="831"/>
    </row>
    <row r="112" spans="1:131" s="102" customFormat="1" ht="26.25" customHeight="1" x14ac:dyDescent="0.15">
      <c r="A112" s="962" t="s">
        <v>373</v>
      </c>
      <c r="B112" s="963"/>
      <c r="C112" s="786" t="s">
        <v>374</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64</v>
      </c>
      <c r="AB112" s="816"/>
      <c r="AC112" s="816"/>
      <c r="AD112" s="816"/>
      <c r="AE112" s="817"/>
      <c r="AF112" s="818" t="s">
        <v>64</v>
      </c>
      <c r="AG112" s="816"/>
      <c r="AH112" s="816"/>
      <c r="AI112" s="816"/>
      <c r="AJ112" s="817"/>
      <c r="AK112" s="818" t="s">
        <v>64</v>
      </c>
      <c r="AL112" s="816"/>
      <c r="AM112" s="816"/>
      <c r="AN112" s="816"/>
      <c r="AO112" s="817"/>
      <c r="AP112" s="857" t="s">
        <v>64</v>
      </c>
      <c r="AQ112" s="858"/>
      <c r="AR112" s="858"/>
      <c r="AS112" s="858"/>
      <c r="AT112" s="859"/>
      <c r="AU112" s="975"/>
      <c r="AV112" s="976"/>
      <c r="AW112" s="976"/>
      <c r="AX112" s="976"/>
      <c r="AY112" s="976"/>
      <c r="AZ112" s="851" t="s">
        <v>375</v>
      </c>
      <c r="BA112" s="786"/>
      <c r="BB112" s="786"/>
      <c r="BC112" s="786"/>
      <c r="BD112" s="786"/>
      <c r="BE112" s="786"/>
      <c r="BF112" s="786"/>
      <c r="BG112" s="786"/>
      <c r="BH112" s="786"/>
      <c r="BI112" s="786"/>
      <c r="BJ112" s="786"/>
      <c r="BK112" s="786"/>
      <c r="BL112" s="786"/>
      <c r="BM112" s="786"/>
      <c r="BN112" s="786"/>
      <c r="BO112" s="786"/>
      <c r="BP112" s="787"/>
      <c r="BQ112" s="852">
        <v>2844524</v>
      </c>
      <c r="BR112" s="853"/>
      <c r="BS112" s="853"/>
      <c r="BT112" s="853"/>
      <c r="BU112" s="853"/>
      <c r="BV112" s="853">
        <v>2860168</v>
      </c>
      <c r="BW112" s="853"/>
      <c r="BX112" s="853"/>
      <c r="BY112" s="853"/>
      <c r="BZ112" s="853"/>
      <c r="CA112" s="853">
        <v>2696318</v>
      </c>
      <c r="CB112" s="853"/>
      <c r="CC112" s="853"/>
      <c r="CD112" s="853"/>
      <c r="CE112" s="853"/>
      <c r="CF112" s="914">
        <v>48.8</v>
      </c>
      <c r="CG112" s="915"/>
      <c r="CH112" s="915"/>
      <c r="CI112" s="915"/>
      <c r="CJ112" s="915"/>
      <c r="CK112" s="970"/>
      <c r="CL112" s="927"/>
      <c r="CM112" s="864" t="s">
        <v>376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64</v>
      </c>
      <c r="DH112" s="853"/>
      <c r="DI112" s="853"/>
      <c r="DJ112" s="853"/>
      <c r="DK112" s="853"/>
      <c r="DL112" s="853" t="s">
        <v>64</v>
      </c>
      <c r="DM112" s="853"/>
      <c r="DN112" s="853"/>
      <c r="DO112" s="853"/>
      <c r="DP112" s="853"/>
      <c r="DQ112" s="853" t="s">
        <v>64</v>
      </c>
      <c r="DR112" s="853"/>
      <c r="DS112" s="853"/>
      <c r="DT112" s="853"/>
      <c r="DU112" s="853"/>
      <c r="DV112" s="830" t="s">
        <v>64</v>
      </c>
      <c r="DW112" s="830"/>
      <c r="DX112" s="830"/>
      <c r="DY112" s="830"/>
      <c r="DZ112" s="831"/>
    </row>
    <row r="113" spans="1:130" s="102" customFormat="1" ht="26.25" customHeight="1" x14ac:dyDescent="0.15">
      <c r="A113" s="964"/>
      <c r="B113" s="965"/>
      <c r="C113" s="786" t="s">
        <v>377</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282110</v>
      </c>
      <c r="AB113" s="956"/>
      <c r="AC113" s="956"/>
      <c r="AD113" s="956"/>
      <c r="AE113" s="957"/>
      <c r="AF113" s="958">
        <v>275108</v>
      </c>
      <c r="AG113" s="956"/>
      <c r="AH113" s="956"/>
      <c r="AI113" s="956"/>
      <c r="AJ113" s="957"/>
      <c r="AK113" s="958">
        <v>274738</v>
      </c>
      <c r="AL113" s="956"/>
      <c r="AM113" s="956"/>
      <c r="AN113" s="956"/>
      <c r="AO113" s="957"/>
      <c r="AP113" s="959">
        <v>5</v>
      </c>
      <c r="AQ113" s="960"/>
      <c r="AR113" s="960"/>
      <c r="AS113" s="960"/>
      <c r="AT113" s="961"/>
      <c r="AU113" s="975"/>
      <c r="AV113" s="976"/>
      <c r="AW113" s="976"/>
      <c r="AX113" s="976"/>
      <c r="AY113" s="976"/>
      <c r="AZ113" s="851" t="s">
        <v>378</v>
      </c>
      <c r="BA113" s="786"/>
      <c r="BB113" s="786"/>
      <c r="BC113" s="786"/>
      <c r="BD113" s="786"/>
      <c r="BE113" s="786"/>
      <c r="BF113" s="786"/>
      <c r="BG113" s="786"/>
      <c r="BH113" s="786"/>
      <c r="BI113" s="786"/>
      <c r="BJ113" s="786"/>
      <c r="BK113" s="786"/>
      <c r="BL113" s="786"/>
      <c r="BM113" s="786"/>
      <c r="BN113" s="786"/>
      <c r="BO113" s="786"/>
      <c r="BP113" s="787"/>
      <c r="BQ113" s="852">
        <v>163316</v>
      </c>
      <c r="BR113" s="853"/>
      <c r="BS113" s="853"/>
      <c r="BT113" s="853"/>
      <c r="BU113" s="853"/>
      <c r="BV113" s="853">
        <v>120228</v>
      </c>
      <c r="BW113" s="853"/>
      <c r="BX113" s="853"/>
      <c r="BY113" s="853"/>
      <c r="BZ113" s="853"/>
      <c r="CA113" s="853">
        <v>100270</v>
      </c>
      <c r="CB113" s="853"/>
      <c r="CC113" s="853"/>
      <c r="CD113" s="853"/>
      <c r="CE113" s="853"/>
      <c r="CF113" s="914">
        <v>1.8</v>
      </c>
      <c r="CG113" s="915"/>
      <c r="CH113" s="915"/>
      <c r="CI113" s="915"/>
      <c r="CJ113" s="915"/>
      <c r="CK113" s="970"/>
      <c r="CL113" s="927"/>
      <c r="CM113" s="864" t="s">
        <v>379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64</v>
      </c>
      <c r="DH113" s="816"/>
      <c r="DI113" s="816"/>
      <c r="DJ113" s="816"/>
      <c r="DK113" s="817"/>
      <c r="DL113" s="818" t="s">
        <v>64</v>
      </c>
      <c r="DM113" s="816"/>
      <c r="DN113" s="816"/>
      <c r="DO113" s="816"/>
      <c r="DP113" s="817"/>
      <c r="DQ113" s="818" t="s">
        <v>64</v>
      </c>
      <c r="DR113" s="816"/>
      <c r="DS113" s="816"/>
      <c r="DT113" s="816"/>
      <c r="DU113" s="817"/>
      <c r="DV113" s="857" t="s">
        <v>64</v>
      </c>
      <c r="DW113" s="858"/>
      <c r="DX113" s="858"/>
      <c r="DY113" s="858"/>
      <c r="DZ113" s="859"/>
    </row>
    <row r="114" spans="1:130" s="102" customFormat="1" ht="26.25" customHeight="1" x14ac:dyDescent="0.15">
      <c r="A114" s="964"/>
      <c r="B114" s="965"/>
      <c r="C114" s="786" t="s">
        <v>380</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42977</v>
      </c>
      <c r="AB114" s="816"/>
      <c r="AC114" s="816"/>
      <c r="AD114" s="816"/>
      <c r="AE114" s="817"/>
      <c r="AF114" s="818">
        <v>42333</v>
      </c>
      <c r="AG114" s="816"/>
      <c r="AH114" s="816"/>
      <c r="AI114" s="816"/>
      <c r="AJ114" s="817"/>
      <c r="AK114" s="818">
        <v>39439</v>
      </c>
      <c r="AL114" s="816"/>
      <c r="AM114" s="816"/>
      <c r="AN114" s="816"/>
      <c r="AO114" s="817"/>
      <c r="AP114" s="857">
        <v>0.7</v>
      </c>
      <c r="AQ114" s="858"/>
      <c r="AR114" s="858"/>
      <c r="AS114" s="858"/>
      <c r="AT114" s="859"/>
      <c r="AU114" s="975"/>
      <c r="AV114" s="976"/>
      <c r="AW114" s="976"/>
      <c r="AX114" s="976"/>
      <c r="AY114" s="976"/>
      <c r="AZ114" s="851" t="s">
        <v>381</v>
      </c>
      <c r="BA114" s="786"/>
      <c r="BB114" s="786"/>
      <c r="BC114" s="786"/>
      <c r="BD114" s="786"/>
      <c r="BE114" s="786"/>
      <c r="BF114" s="786"/>
      <c r="BG114" s="786"/>
      <c r="BH114" s="786"/>
      <c r="BI114" s="786"/>
      <c r="BJ114" s="786"/>
      <c r="BK114" s="786"/>
      <c r="BL114" s="786"/>
      <c r="BM114" s="786"/>
      <c r="BN114" s="786"/>
      <c r="BO114" s="786"/>
      <c r="BP114" s="787"/>
      <c r="BQ114" s="852">
        <v>1532846</v>
      </c>
      <c r="BR114" s="853"/>
      <c r="BS114" s="853"/>
      <c r="BT114" s="853"/>
      <c r="BU114" s="853"/>
      <c r="BV114" s="853">
        <v>1579742</v>
      </c>
      <c r="BW114" s="853"/>
      <c r="BX114" s="853"/>
      <c r="BY114" s="853"/>
      <c r="BZ114" s="853"/>
      <c r="CA114" s="853">
        <v>1548827</v>
      </c>
      <c r="CB114" s="853"/>
      <c r="CC114" s="853"/>
      <c r="CD114" s="853"/>
      <c r="CE114" s="853"/>
      <c r="CF114" s="914">
        <v>28</v>
      </c>
      <c r="CG114" s="915"/>
      <c r="CH114" s="915"/>
      <c r="CI114" s="915"/>
      <c r="CJ114" s="915"/>
      <c r="CK114" s="970"/>
      <c r="CL114" s="927"/>
      <c r="CM114" s="864" t="s">
        <v>382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64</v>
      </c>
      <c r="DH114" s="816"/>
      <c r="DI114" s="816"/>
      <c r="DJ114" s="816"/>
      <c r="DK114" s="817"/>
      <c r="DL114" s="818" t="s">
        <v>64</v>
      </c>
      <c r="DM114" s="816"/>
      <c r="DN114" s="816"/>
      <c r="DO114" s="816"/>
      <c r="DP114" s="817"/>
      <c r="DQ114" s="818" t="s">
        <v>64</v>
      </c>
      <c r="DR114" s="816"/>
      <c r="DS114" s="816"/>
      <c r="DT114" s="816"/>
      <c r="DU114" s="817"/>
      <c r="DV114" s="857" t="s">
        <v>64</v>
      </c>
      <c r="DW114" s="858"/>
      <c r="DX114" s="858"/>
      <c r="DY114" s="858"/>
      <c r="DZ114" s="859"/>
    </row>
    <row r="115" spans="1:130" s="102" customFormat="1" ht="26.25" customHeight="1" x14ac:dyDescent="0.15">
      <c r="A115" s="964"/>
      <c r="B115" s="965"/>
      <c r="C115" s="786" t="s">
        <v>383</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t="s">
        <v>64</v>
      </c>
      <c r="AB115" s="956"/>
      <c r="AC115" s="956"/>
      <c r="AD115" s="956"/>
      <c r="AE115" s="957"/>
      <c r="AF115" s="958" t="s">
        <v>64</v>
      </c>
      <c r="AG115" s="956"/>
      <c r="AH115" s="956"/>
      <c r="AI115" s="956"/>
      <c r="AJ115" s="957"/>
      <c r="AK115" s="958" t="s">
        <v>64</v>
      </c>
      <c r="AL115" s="956"/>
      <c r="AM115" s="956"/>
      <c r="AN115" s="956"/>
      <c r="AO115" s="957"/>
      <c r="AP115" s="959" t="s">
        <v>64</v>
      </c>
      <c r="AQ115" s="960"/>
      <c r="AR115" s="960"/>
      <c r="AS115" s="960"/>
      <c r="AT115" s="961"/>
      <c r="AU115" s="975"/>
      <c r="AV115" s="976"/>
      <c r="AW115" s="976"/>
      <c r="AX115" s="976"/>
      <c r="AY115" s="976"/>
      <c r="AZ115" s="851" t="s">
        <v>384</v>
      </c>
      <c r="BA115" s="786"/>
      <c r="BB115" s="786"/>
      <c r="BC115" s="786"/>
      <c r="BD115" s="786"/>
      <c r="BE115" s="786"/>
      <c r="BF115" s="786"/>
      <c r="BG115" s="786"/>
      <c r="BH115" s="786"/>
      <c r="BI115" s="786"/>
      <c r="BJ115" s="786"/>
      <c r="BK115" s="786"/>
      <c r="BL115" s="786"/>
      <c r="BM115" s="786"/>
      <c r="BN115" s="786"/>
      <c r="BO115" s="786"/>
      <c r="BP115" s="787"/>
      <c r="BQ115" s="852" t="s">
        <v>64</v>
      </c>
      <c r="BR115" s="853"/>
      <c r="BS115" s="853"/>
      <c r="BT115" s="853"/>
      <c r="BU115" s="853"/>
      <c r="BV115" s="853" t="s">
        <v>64</v>
      </c>
      <c r="BW115" s="853"/>
      <c r="BX115" s="853"/>
      <c r="BY115" s="853"/>
      <c r="BZ115" s="853"/>
      <c r="CA115" s="853" t="s">
        <v>64</v>
      </c>
      <c r="CB115" s="853"/>
      <c r="CC115" s="853"/>
      <c r="CD115" s="853"/>
      <c r="CE115" s="853"/>
      <c r="CF115" s="914" t="s">
        <v>64</v>
      </c>
      <c r="CG115" s="915"/>
      <c r="CH115" s="915"/>
      <c r="CI115" s="915"/>
      <c r="CJ115" s="915"/>
      <c r="CK115" s="970"/>
      <c r="CL115" s="927"/>
      <c r="CM115" s="851" t="s">
        <v>385</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64</v>
      </c>
      <c r="DH115" s="816"/>
      <c r="DI115" s="816"/>
      <c r="DJ115" s="816"/>
      <c r="DK115" s="817"/>
      <c r="DL115" s="818" t="s">
        <v>64</v>
      </c>
      <c r="DM115" s="816"/>
      <c r="DN115" s="816"/>
      <c r="DO115" s="816"/>
      <c r="DP115" s="817"/>
      <c r="DQ115" s="818" t="s">
        <v>64</v>
      </c>
      <c r="DR115" s="816"/>
      <c r="DS115" s="816"/>
      <c r="DT115" s="816"/>
      <c r="DU115" s="817"/>
      <c r="DV115" s="857" t="s">
        <v>64</v>
      </c>
      <c r="DW115" s="858"/>
      <c r="DX115" s="858"/>
      <c r="DY115" s="858"/>
      <c r="DZ115" s="859"/>
    </row>
    <row r="116" spans="1:130" s="102" customFormat="1" ht="26.25" customHeight="1" x14ac:dyDescent="0.15">
      <c r="A116" s="966"/>
      <c r="B116" s="967"/>
      <c r="C116" s="896" t="s">
        <v>386</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64</v>
      </c>
      <c r="AB116" s="816"/>
      <c r="AC116" s="816"/>
      <c r="AD116" s="816"/>
      <c r="AE116" s="817"/>
      <c r="AF116" s="818" t="s">
        <v>64</v>
      </c>
      <c r="AG116" s="816"/>
      <c r="AH116" s="816"/>
      <c r="AI116" s="816"/>
      <c r="AJ116" s="817"/>
      <c r="AK116" s="818" t="s">
        <v>64</v>
      </c>
      <c r="AL116" s="816"/>
      <c r="AM116" s="816"/>
      <c r="AN116" s="816"/>
      <c r="AO116" s="817"/>
      <c r="AP116" s="857" t="s">
        <v>64</v>
      </c>
      <c r="AQ116" s="858"/>
      <c r="AR116" s="858"/>
      <c r="AS116" s="858"/>
      <c r="AT116" s="859"/>
      <c r="AU116" s="975"/>
      <c r="AV116" s="976"/>
      <c r="AW116" s="976"/>
      <c r="AX116" s="976"/>
      <c r="AY116" s="976"/>
      <c r="AZ116" s="902" t="s">
        <v>387</v>
      </c>
      <c r="BA116" s="903"/>
      <c r="BB116" s="903"/>
      <c r="BC116" s="903"/>
      <c r="BD116" s="903"/>
      <c r="BE116" s="903"/>
      <c r="BF116" s="903"/>
      <c r="BG116" s="903"/>
      <c r="BH116" s="903"/>
      <c r="BI116" s="903"/>
      <c r="BJ116" s="903"/>
      <c r="BK116" s="903"/>
      <c r="BL116" s="903"/>
      <c r="BM116" s="903"/>
      <c r="BN116" s="903"/>
      <c r="BO116" s="903"/>
      <c r="BP116" s="904"/>
      <c r="BQ116" s="852" t="s">
        <v>64</v>
      </c>
      <c r="BR116" s="853"/>
      <c r="BS116" s="853"/>
      <c r="BT116" s="853"/>
      <c r="BU116" s="853"/>
      <c r="BV116" s="853" t="s">
        <v>64</v>
      </c>
      <c r="BW116" s="853"/>
      <c r="BX116" s="853"/>
      <c r="BY116" s="853"/>
      <c r="BZ116" s="853"/>
      <c r="CA116" s="853" t="s">
        <v>64</v>
      </c>
      <c r="CB116" s="853"/>
      <c r="CC116" s="853"/>
      <c r="CD116" s="853"/>
      <c r="CE116" s="853"/>
      <c r="CF116" s="914" t="s">
        <v>64</v>
      </c>
      <c r="CG116" s="915"/>
      <c r="CH116" s="915"/>
      <c r="CI116" s="915"/>
      <c r="CJ116" s="915"/>
      <c r="CK116" s="970"/>
      <c r="CL116" s="927"/>
      <c r="CM116" s="864" t="s">
        <v>388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64</v>
      </c>
      <c r="DH116" s="816"/>
      <c r="DI116" s="816"/>
      <c r="DJ116" s="816"/>
      <c r="DK116" s="817"/>
      <c r="DL116" s="818" t="s">
        <v>64</v>
      </c>
      <c r="DM116" s="816"/>
      <c r="DN116" s="816"/>
      <c r="DO116" s="816"/>
      <c r="DP116" s="817"/>
      <c r="DQ116" s="818" t="s">
        <v>64</v>
      </c>
      <c r="DR116" s="816"/>
      <c r="DS116" s="816"/>
      <c r="DT116" s="816"/>
      <c r="DU116" s="817"/>
      <c r="DV116" s="857" t="s">
        <v>64</v>
      </c>
      <c r="DW116" s="858"/>
      <c r="DX116" s="858"/>
      <c r="DY116" s="858"/>
      <c r="DZ116" s="859"/>
    </row>
    <row r="117" spans="1:130" s="102" customFormat="1" ht="26.25" customHeight="1" x14ac:dyDescent="0.15">
      <c r="A117" s="940" t="s">
        <v>120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389</v>
      </c>
      <c r="Z117" s="942"/>
      <c r="AA117" s="947">
        <v>560627</v>
      </c>
      <c r="AB117" s="948"/>
      <c r="AC117" s="948"/>
      <c r="AD117" s="948"/>
      <c r="AE117" s="949"/>
      <c r="AF117" s="950">
        <v>554661</v>
      </c>
      <c r="AG117" s="948"/>
      <c r="AH117" s="948"/>
      <c r="AI117" s="948"/>
      <c r="AJ117" s="949"/>
      <c r="AK117" s="950">
        <v>508291</v>
      </c>
      <c r="AL117" s="948"/>
      <c r="AM117" s="948"/>
      <c r="AN117" s="948"/>
      <c r="AO117" s="949"/>
      <c r="AP117" s="951"/>
      <c r="AQ117" s="952"/>
      <c r="AR117" s="952"/>
      <c r="AS117" s="952"/>
      <c r="AT117" s="953"/>
      <c r="AU117" s="975"/>
      <c r="AV117" s="976"/>
      <c r="AW117" s="976"/>
      <c r="AX117" s="976"/>
      <c r="AY117" s="976"/>
      <c r="AZ117" s="902" t="s">
        <v>390</v>
      </c>
      <c r="BA117" s="903"/>
      <c r="BB117" s="903"/>
      <c r="BC117" s="903"/>
      <c r="BD117" s="903"/>
      <c r="BE117" s="903"/>
      <c r="BF117" s="903"/>
      <c r="BG117" s="903"/>
      <c r="BH117" s="903"/>
      <c r="BI117" s="903"/>
      <c r="BJ117" s="903"/>
      <c r="BK117" s="903"/>
      <c r="BL117" s="903"/>
      <c r="BM117" s="903"/>
      <c r="BN117" s="903"/>
      <c r="BO117" s="903"/>
      <c r="BP117" s="904"/>
      <c r="BQ117" s="852" t="s">
        <v>64</v>
      </c>
      <c r="BR117" s="853"/>
      <c r="BS117" s="853"/>
      <c r="BT117" s="853"/>
      <c r="BU117" s="853"/>
      <c r="BV117" s="853" t="s">
        <v>64</v>
      </c>
      <c r="BW117" s="853"/>
      <c r="BX117" s="853"/>
      <c r="BY117" s="853"/>
      <c r="BZ117" s="853"/>
      <c r="CA117" s="853" t="s">
        <v>64</v>
      </c>
      <c r="CB117" s="853"/>
      <c r="CC117" s="853"/>
      <c r="CD117" s="853"/>
      <c r="CE117" s="853"/>
      <c r="CF117" s="914" t="s">
        <v>64</v>
      </c>
      <c r="CG117" s="915"/>
      <c r="CH117" s="915"/>
      <c r="CI117" s="915"/>
      <c r="CJ117" s="915"/>
      <c r="CK117" s="970"/>
      <c r="CL117" s="927"/>
      <c r="CM117" s="864" t="s">
        <v>391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64</v>
      </c>
      <c r="DH117" s="816"/>
      <c r="DI117" s="816"/>
      <c r="DJ117" s="816"/>
      <c r="DK117" s="817"/>
      <c r="DL117" s="818" t="s">
        <v>64</v>
      </c>
      <c r="DM117" s="816"/>
      <c r="DN117" s="816"/>
      <c r="DO117" s="816"/>
      <c r="DP117" s="817"/>
      <c r="DQ117" s="818" t="s">
        <v>64</v>
      </c>
      <c r="DR117" s="816"/>
      <c r="DS117" s="816"/>
      <c r="DT117" s="816"/>
      <c r="DU117" s="817"/>
      <c r="DV117" s="857" t="s">
        <v>64</v>
      </c>
      <c r="DW117" s="858"/>
      <c r="DX117" s="858"/>
      <c r="DY117" s="858"/>
      <c r="DZ117" s="859"/>
    </row>
    <row r="118" spans="1:130" s="102" customFormat="1" ht="26.25" customHeight="1" x14ac:dyDescent="0.15">
      <c r="A118" s="940" t="s">
        <v>364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362</v>
      </c>
      <c r="AB118" s="941"/>
      <c r="AC118" s="941"/>
      <c r="AD118" s="941"/>
      <c r="AE118" s="942"/>
      <c r="AF118" s="943" t="s">
        <v>236</v>
      </c>
      <c r="AG118" s="941"/>
      <c r="AH118" s="941"/>
      <c r="AI118" s="941"/>
      <c r="AJ118" s="942"/>
      <c r="AK118" s="943" t="s">
        <v>235</v>
      </c>
      <c r="AL118" s="941"/>
      <c r="AM118" s="941"/>
      <c r="AN118" s="941"/>
      <c r="AO118" s="942"/>
      <c r="AP118" s="944" t="s">
        <v>363</v>
      </c>
      <c r="AQ118" s="945"/>
      <c r="AR118" s="945"/>
      <c r="AS118" s="945"/>
      <c r="AT118" s="946"/>
      <c r="AU118" s="975"/>
      <c r="AV118" s="976"/>
      <c r="AW118" s="976"/>
      <c r="AX118" s="976"/>
      <c r="AY118" s="976"/>
      <c r="AZ118" s="895" t="s">
        <v>392</v>
      </c>
      <c r="BA118" s="896"/>
      <c r="BB118" s="896"/>
      <c r="BC118" s="896"/>
      <c r="BD118" s="896"/>
      <c r="BE118" s="896"/>
      <c r="BF118" s="896"/>
      <c r="BG118" s="896"/>
      <c r="BH118" s="896"/>
      <c r="BI118" s="896"/>
      <c r="BJ118" s="896"/>
      <c r="BK118" s="896"/>
      <c r="BL118" s="896"/>
      <c r="BM118" s="896"/>
      <c r="BN118" s="896"/>
      <c r="BO118" s="896"/>
      <c r="BP118" s="897"/>
      <c r="BQ118" s="898" t="s">
        <v>64</v>
      </c>
      <c r="BR118" s="899"/>
      <c r="BS118" s="899"/>
      <c r="BT118" s="899"/>
      <c r="BU118" s="899"/>
      <c r="BV118" s="899" t="s">
        <v>64</v>
      </c>
      <c r="BW118" s="899"/>
      <c r="BX118" s="899"/>
      <c r="BY118" s="899"/>
      <c r="BZ118" s="899"/>
      <c r="CA118" s="899" t="s">
        <v>64</v>
      </c>
      <c r="CB118" s="899"/>
      <c r="CC118" s="899"/>
      <c r="CD118" s="899"/>
      <c r="CE118" s="899"/>
      <c r="CF118" s="914" t="s">
        <v>64</v>
      </c>
      <c r="CG118" s="915"/>
      <c r="CH118" s="915"/>
      <c r="CI118" s="915"/>
      <c r="CJ118" s="915"/>
      <c r="CK118" s="970"/>
      <c r="CL118" s="927"/>
      <c r="CM118" s="864" t="s">
        <v>393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64</v>
      </c>
      <c r="DH118" s="816"/>
      <c r="DI118" s="816"/>
      <c r="DJ118" s="816"/>
      <c r="DK118" s="817"/>
      <c r="DL118" s="818" t="s">
        <v>64</v>
      </c>
      <c r="DM118" s="816"/>
      <c r="DN118" s="816"/>
      <c r="DO118" s="816"/>
      <c r="DP118" s="817"/>
      <c r="DQ118" s="818" t="s">
        <v>64</v>
      </c>
      <c r="DR118" s="816"/>
      <c r="DS118" s="816"/>
      <c r="DT118" s="816"/>
      <c r="DU118" s="817"/>
      <c r="DV118" s="857" t="s">
        <v>64</v>
      </c>
      <c r="DW118" s="858"/>
      <c r="DX118" s="858"/>
      <c r="DY118" s="858"/>
      <c r="DZ118" s="859"/>
    </row>
    <row r="119" spans="1:130" s="102" customFormat="1" ht="26.25" customHeight="1" x14ac:dyDescent="0.15">
      <c r="A119" s="924" t="s">
        <v>368</v>
      </c>
      <c r="B119" s="925"/>
      <c r="C119" s="930" t="s">
        <v>369</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64</v>
      </c>
      <c r="AB119" s="934"/>
      <c r="AC119" s="934"/>
      <c r="AD119" s="934"/>
      <c r="AE119" s="935"/>
      <c r="AF119" s="936" t="s">
        <v>64</v>
      </c>
      <c r="AG119" s="934"/>
      <c r="AH119" s="934"/>
      <c r="AI119" s="934"/>
      <c r="AJ119" s="935"/>
      <c r="AK119" s="936" t="s">
        <v>64</v>
      </c>
      <c r="AL119" s="934"/>
      <c r="AM119" s="934"/>
      <c r="AN119" s="934"/>
      <c r="AO119" s="935"/>
      <c r="AP119" s="937" t="s">
        <v>64</v>
      </c>
      <c r="AQ119" s="938"/>
      <c r="AR119" s="938"/>
      <c r="AS119" s="938"/>
      <c r="AT119" s="939"/>
      <c r="AU119" s="977"/>
      <c r="AV119" s="978"/>
      <c r="AW119" s="978"/>
      <c r="AX119" s="978"/>
      <c r="AY119" s="978"/>
      <c r="AZ119" s="133" t="s">
        <v>120</v>
      </c>
      <c r="BA119" s="133"/>
      <c r="BB119" s="133"/>
      <c r="BC119" s="133"/>
      <c r="BD119" s="133"/>
      <c r="BE119" s="133"/>
      <c r="BF119" s="133"/>
      <c r="BG119" s="133"/>
      <c r="BH119" s="133"/>
      <c r="BI119" s="133"/>
      <c r="BJ119" s="133"/>
      <c r="BK119" s="133"/>
      <c r="BL119" s="133"/>
      <c r="BM119" s="133"/>
      <c r="BN119" s="133"/>
      <c r="BO119" s="893" t="s">
        <v>394</v>
      </c>
      <c r="BP119" s="894"/>
      <c r="BQ119" s="898">
        <v>7294606</v>
      </c>
      <c r="BR119" s="899"/>
      <c r="BS119" s="899"/>
      <c r="BT119" s="899"/>
      <c r="BU119" s="899"/>
      <c r="BV119" s="899">
        <v>7207870</v>
      </c>
      <c r="BW119" s="899"/>
      <c r="BX119" s="899"/>
      <c r="BY119" s="899"/>
      <c r="BZ119" s="899"/>
      <c r="CA119" s="899">
        <v>6828284</v>
      </c>
      <c r="CB119" s="899"/>
      <c r="CC119" s="899"/>
      <c r="CD119" s="899"/>
      <c r="CE119" s="899"/>
      <c r="CF119" s="782"/>
      <c r="CG119" s="783"/>
      <c r="CH119" s="783"/>
      <c r="CI119" s="783"/>
      <c r="CJ119" s="892"/>
      <c r="CK119" s="971"/>
      <c r="CL119" s="929"/>
      <c r="CM119" s="854" t="s">
        <v>395</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64</v>
      </c>
      <c r="DH119" s="799"/>
      <c r="DI119" s="799"/>
      <c r="DJ119" s="799"/>
      <c r="DK119" s="800"/>
      <c r="DL119" s="801" t="s">
        <v>64</v>
      </c>
      <c r="DM119" s="799"/>
      <c r="DN119" s="799"/>
      <c r="DO119" s="799"/>
      <c r="DP119" s="800"/>
      <c r="DQ119" s="801" t="s">
        <v>64</v>
      </c>
      <c r="DR119" s="799"/>
      <c r="DS119" s="799"/>
      <c r="DT119" s="799"/>
      <c r="DU119" s="800"/>
      <c r="DV119" s="867" t="s">
        <v>64</v>
      </c>
      <c r="DW119" s="868"/>
      <c r="DX119" s="868"/>
      <c r="DY119" s="868"/>
      <c r="DZ119" s="869"/>
    </row>
    <row r="120" spans="1:130" s="102" customFormat="1" ht="26.25" customHeight="1" x14ac:dyDescent="0.15">
      <c r="A120" s="926"/>
      <c r="B120" s="927"/>
      <c r="C120" s="864" t="s">
        <v>372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64</v>
      </c>
      <c r="AB120" s="816"/>
      <c r="AC120" s="816"/>
      <c r="AD120" s="816"/>
      <c r="AE120" s="817"/>
      <c r="AF120" s="818" t="s">
        <v>64</v>
      </c>
      <c r="AG120" s="816"/>
      <c r="AH120" s="816"/>
      <c r="AI120" s="816"/>
      <c r="AJ120" s="817"/>
      <c r="AK120" s="818" t="s">
        <v>64</v>
      </c>
      <c r="AL120" s="816"/>
      <c r="AM120" s="816"/>
      <c r="AN120" s="816"/>
      <c r="AO120" s="817"/>
      <c r="AP120" s="857" t="s">
        <v>64</v>
      </c>
      <c r="AQ120" s="858"/>
      <c r="AR120" s="858"/>
      <c r="AS120" s="858"/>
      <c r="AT120" s="859"/>
      <c r="AU120" s="916" t="s">
        <v>396</v>
      </c>
      <c r="AV120" s="917"/>
      <c r="AW120" s="917"/>
      <c r="AX120" s="917"/>
      <c r="AY120" s="918"/>
      <c r="AZ120" s="879" t="s">
        <v>397</v>
      </c>
      <c r="BA120" s="844"/>
      <c r="BB120" s="844"/>
      <c r="BC120" s="844"/>
      <c r="BD120" s="844"/>
      <c r="BE120" s="844"/>
      <c r="BF120" s="844"/>
      <c r="BG120" s="844"/>
      <c r="BH120" s="844"/>
      <c r="BI120" s="844"/>
      <c r="BJ120" s="844"/>
      <c r="BK120" s="844"/>
      <c r="BL120" s="844"/>
      <c r="BM120" s="844"/>
      <c r="BN120" s="844"/>
      <c r="BO120" s="844"/>
      <c r="BP120" s="845"/>
      <c r="BQ120" s="880">
        <v>4661376</v>
      </c>
      <c r="BR120" s="861"/>
      <c r="BS120" s="861"/>
      <c r="BT120" s="861"/>
      <c r="BU120" s="861"/>
      <c r="BV120" s="861">
        <v>4805559</v>
      </c>
      <c r="BW120" s="861"/>
      <c r="BX120" s="861"/>
      <c r="BY120" s="861"/>
      <c r="BZ120" s="861"/>
      <c r="CA120" s="861">
        <v>4461993</v>
      </c>
      <c r="CB120" s="861"/>
      <c r="CC120" s="861"/>
      <c r="CD120" s="861"/>
      <c r="CE120" s="861"/>
      <c r="CF120" s="905">
        <v>80.8</v>
      </c>
      <c r="CG120" s="906"/>
      <c r="CH120" s="906"/>
      <c r="CI120" s="906"/>
      <c r="CJ120" s="906"/>
      <c r="CK120" s="907" t="s">
        <v>398</v>
      </c>
      <c r="CL120" s="871"/>
      <c r="CM120" s="871"/>
      <c r="CN120" s="871"/>
      <c r="CO120" s="872"/>
      <c r="CP120" s="911" t="s">
        <v>336</v>
      </c>
      <c r="CQ120" s="912"/>
      <c r="CR120" s="912"/>
      <c r="CS120" s="912"/>
      <c r="CT120" s="912"/>
      <c r="CU120" s="912"/>
      <c r="CV120" s="912"/>
      <c r="CW120" s="912"/>
      <c r="CX120" s="912"/>
      <c r="CY120" s="912"/>
      <c r="CZ120" s="912"/>
      <c r="DA120" s="912"/>
      <c r="DB120" s="912"/>
      <c r="DC120" s="912"/>
      <c r="DD120" s="912"/>
      <c r="DE120" s="912"/>
      <c r="DF120" s="913"/>
      <c r="DG120" s="880">
        <v>2844524</v>
      </c>
      <c r="DH120" s="861"/>
      <c r="DI120" s="861"/>
      <c r="DJ120" s="861"/>
      <c r="DK120" s="861"/>
      <c r="DL120" s="861">
        <v>2860168</v>
      </c>
      <c r="DM120" s="861"/>
      <c r="DN120" s="861"/>
      <c r="DO120" s="861"/>
      <c r="DP120" s="861"/>
      <c r="DQ120" s="861">
        <v>2696318</v>
      </c>
      <c r="DR120" s="861"/>
      <c r="DS120" s="861"/>
      <c r="DT120" s="861"/>
      <c r="DU120" s="861"/>
      <c r="DV120" s="862">
        <v>48.8</v>
      </c>
      <c r="DW120" s="862"/>
      <c r="DX120" s="862"/>
      <c r="DY120" s="862"/>
      <c r="DZ120" s="863"/>
    </row>
    <row r="121" spans="1:130" s="102" customFormat="1" ht="26.25" customHeight="1" x14ac:dyDescent="0.15">
      <c r="A121" s="926"/>
      <c r="B121" s="927"/>
      <c r="C121" s="902" t="s">
        <v>399</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64</v>
      </c>
      <c r="AB121" s="816"/>
      <c r="AC121" s="816"/>
      <c r="AD121" s="816"/>
      <c r="AE121" s="817"/>
      <c r="AF121" s="818" t="s">
        <v>64</v>
      </c>
      <c r="AG121" s="816"/>
      <c r="AH121" s="816"/>
      <c r="AI121" s="816"/>
      <c r="AJ121" s="817"/>
      <c r="AK121" s="818" t="s">
        <v>64</v>
      </c>
      <c r="AL121" s="816"/>
      <c r="AM121" s="816"/>
      <c r="AN121" s="816"/>
      <c r="AO121" s="817"/>
      <c r="AP121" s="857" t="s">
        <v>64</v>
      </c>
      <c r="AQ121" s="858"/>
      <c r="AR121" s="858"/>
      <c r="AS121" s="858"/>
      <c r="AT121" s="859"/>
      <c r="AU121" s="919"/>
      <c r="AV121" s="920"/>
      <c r="AW121" s="920"/>
      <c r="AX121" s="920"/>
      <c r="AY121" s="921"/>
      <c r="AZ121" s="851" t="s">
        <v>400</v>
      </c>
      <c r="BA121" s="786"/>
      <c r="BB121" s="786"/>
      <c r="BC121" s="786"/>
      <c r="BD121" s="786"/>
      <c r="BE121" s="786"/>
      <c r="BF121" s="786"/>
      <c r="BG121" s="786"/>
      <c r="BH121" s="786"/>
      <c r="BI121" s="786"/>
      <c r="BJ121" s="786"/>
      <c r="BK121" s="786"/>
      <c r="BL121" s="786"/>
      <c r="BM121" s="786"/>
      <c r="BN121" s="786"/>
      <c r="BO121" s="786"/>
      <c r="BP121" s="787"/>
      <c r="BQ121" s="852" t="s">
        <v>64</v>
      </c>
      <c r="BR121" s="853"/>
      <c r="BS121" s="853"/>
      <c r="BT121" s="853"/>
      <c r="BU121" s="853"/>
      <c r="BV121" s="853" t="s">
        <v>64</v>
      </c>
      <c r="BW121" s="853"/>
      <c r="BX121" s="853"/>
      <c r="BY121" s="853"/>
      <c r="BZ121" s="853"/>
      <c r="CA121" s="853" t="s">
        <v>64</v>
      </c>
      <c r="CB121" s="853"/>
      <c r="CC121" s="853"/>
      <c r="CD121" s="853"/>
      <c r="CE121" s="853"/>
      <c r="CF121" s="914" t="s">
        <v>64</v>
      </c>
      <c r="CG121" s="915"/>
      <c r="CH121" s="915"/>
      <c r="CI121" s="915"/>
      <c r="CJ121" s="915"/>
      <c r="CK121" s="908"/>
      <c r="CL121" s="874"/>
      <c r="CM121" s="874"/>
      <c r="CN121" s="874"/>
      <c r="CO121" s="875"/>
      <c r="CP121" s="883" t="s">
        <v>335</v>
      </c>
      <c r="CQ121" s="884"/>
      <c r="CR121" s="884"/>
      <c r="CS121" s="884"/>
      <c r="CT121" s="884"/>
      <c r="CU121" s="884"/>
      <c r="CV121" s="884"/>
      <c r="CW121" s="884"/>
      <c r="CX121" s="884"/>
      <c r="CY121" s="884"/>
      <c r="CZ121" s="884"/>
      <c r="DA121" s="884"/>
      <c r="DB121" s="884"/>
      <c r="DC121" s="884"/>
      <c r="DD121" s="884"/>
      <c r="DE121" s="884"/>
      <c r="DF121" s="885"/>
      <c r="DG121" s="852" t="s">
        <v>64</v>
      </c>
      <c r="DH121" s="853"/>
      <c r="DI121" s="853"/>
      <c r="DJ121" s="853"/>
      <c r="DK121" s="853"/>
      <c r="DL121" s="853" t="s">
        <v>64</v>
      </c>
      <c r="DM121" s="853"/>
      <c r="DN121" s="853"/>
      <c r="DO121" s="853"/>
      <c r="DP121" s="853"/>
      <c r="DQ121" s="853" t="s">
        <v>64</v>
      </c>
      <c r="DR121" s="853"/>
      <c r="DS121" s="853"/>
      <c r="DT121" s="853"/>
      <c r="DU121" s="853"/>
      <c r="DV121" s="830" t="s">
        <v>64</v>
      </c>
      <c r="DW121" s="830"/>
      <c r="DX121" s="830"/>
      <c r="DY121" s="830"/>
      <c r="DZ121" s="831"/>
    </row>
    <row r="122" spans="1:130" s="102" customFormat="1" ht="26.25" customHeight="1" x14ac:dyDescent="0.15">
      <c r="A122" s="926"/>
      <c r="B122" s="927"/>
      <c r="C122" s="864" t="s">
        <v>382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64</v>
      </c>
      <c r="AB122" s="816"/>
      <c r="AC122" s="816"/>
      <c r="AD122" s="816"/>
      <c r="AE122" s="817"/>
      <c r="AF122" s="818" t="s">
        <v>64</v>
      </c>
      <c r="AG122" s="816"/>
      <c r="AH122" s="816"/>
      <c r="AI122" s="816"/>
      <c r="AJ122" s="817"/>
      <c r="AK122" s="818" t="s">
        <v>64</v>
      </c>
      <c r="AL122" s="816"/>
      <c r="AM122" s="816"/>
      <c r="AN122" s="816"/>
      <c r="AO122" s="817"/>
      <c r="AP122" s="857" t="s">
        <v>64</v>
      </c>
      <c r="AQ122" s="858"/>
      <c r="AR122" s="858"/>
      <c r="AS122" s="858"/>
      <c r="AT122" s="859"/>
      <c r="AU122" s="919"/>
      <c r="AV122" s="920"/>
      <c r="AW122" s="920"/>
      <c r="AX122" s="920"/>
      <c r="AY122" s="921"/>
      <c r="AZ122" s="895" t="s">
        <v>401</v>
      </c>
      <c r="BA122" s="896"/>
      <c r="BB122" s="896"/>
      <c r="BC122" s="896"/>
      <c r="BD122" s="896"/>
      <c r="BE122" s="896"/>
      <c r="BF122" s="896"/>
      <c r="BG122" s="896"/>
      <c r="BH122" s="896"/>
      <c r="BI122" s="896"/>
      <c r="BJ122" s="896"/>
      <c r="BK122" s="896"/>
      <c r="BL122" s="896"/>
      <c r="BM122" s="896"/>
      <c r="BN122" s="896"/>
      <c r="BO122" s="896"/>
      <c r="BP122" s="897"/>
      <c r="BQ122" s="898">
        <v>4502964</v>
      </c>
      <c r="BR122" s="899"/>
      <c r="BS122" s="899"/>
      <c r="BT122" s="899"/>
      <c r="BU122" s="899"/>
      <c r="BV122" s="899">
        <v>4106697</v>
      </c>
      <c r="BW122" s="899"/>
      <c r="BX122" s="899"/>
      <c r="BY122" s="899"/>
      <c r="BZ122" s="899"/>
      <c r="CA122" s="899">
        <v>3722763</v>
      </c>
      <c r="CB122" s="899"/>
      <c r="CC122" s="899"/>
      <c r="CD122" s="899"/>
      <c r="CE122" s="899"/>
      <c r="CF122" s="900">
        <v>67.400000000000006</v>
      </c>
      <c r="CG122" s="901"/>
      <c r="CH122" s="901"/>
      <c r="CI122" s="901"/>
      <c r="CJ122" s="901"/>
      <c r="CK122" s="908"/>
      <c r="CL122" s="874"/>
      <c r="CM122" s="874"/>
      <c r="CN122" s="874"/>
      <c r="CO122" s="875"/>
      <c r="CP122" s="883" t="s">
        <v>334</v>
      </c>
      <c r="CQ122" s="884"/>
      <c r="CR122" s="884"/>
      <c r="CS122" s="884"/>
      <c r="CT122" s="884"/>
      <c r="CU122" s="884"/>
      <c r="CV122" s="884"/>
      <c r="CW122" s="884"/>
      <c r="CX122" s="884"/>
      <c r="CY122" s="884"/>
      <c r="CZ122" s="884"/>
      <c r="DA122" s="884"/>
      <c r="DB122" s="884"/>
      <c r="DC122" s="884"/>
      <c r="DD122" s="884"/>
      <c r="DE122" s="884"/>
      <c r="DF122" s="885"/>
      <c r="DG122" s="852" t="s">
        <v>64</v>
      </c>
      <c r="DH122" s="853"/>
      <c r="DI122" s="853"/>
      <c r="DJ122" s="853"/>
      <c r="DK122" s="853"/>
      <c r="DL122" s="853" t="s">
        <v>64</v>
      </c>
      <c r="DM122" s="853"/>
      <c r="DN122" s="853"/>
      <c r="DO122" s="853"/>
      <c r="DP122" s="853"/>
      <c r="DQ122" s="853" t="s">
        <v>64</v>
      </c>
      <c r="DR122" s="853"/>
      <c r="DS122" s="853"/>
      <c r="DT122" s="853"/>
      <c r="DU122" s="853"/>
      <c r="DV122" s="830" t="s">
        <v>64</v>
      </c>
      <c r="DW122" s="830"/>
      <c r="DX122" s="830"/>
      <c r="DY122" s="830"/>
      <c r="DZ122" s="831"/>
    </row>
    <row r="123" spans="1:130" s="102" customFormat="1" ht="26.25" customHeight="1" x14ac:dyDescent="0.15">
      <c r="A123" s="926"/>
      <c r="B123" s="927"/>
      <c r="C123" s="864" t="s">
        <v>388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64</v>
      </c>
      <c r="AB123" s="816"/>
      <c r="AC123" s="816"/>
      <c r="AD123" s="816"/>
      <c r="AE123" s="817"/>
      <c r="AF123" s="818" t="s">
        <v>64</v>
      </c>
      <c r="AG123" s="816"/>
      <c r="AH123" s="816"/>
      <c r="AI123" s="816"/>
      <c r="AJ123" s="817"/>
      <c r="AK123" s="818" t="s">
        <v>64</v>
      </c>
      <c r="AL123" s="816"/>
      <c r="AM123" s="816"/>
      <c r="AN123" s="816"/>
      <c r="AO123" s="817"/>
      <c r="AP123" s="857" t="s">
        <v>64</v>
      </c>
      <c r="AQ123" s="858"/>
      <c r="AR123" s="858"/>
      <c r="AS123" s="858"/>
      <c r="AT123" s="859"/>
      <c r="AU123" s="922"/>
      <c r="AV123" s="923"/>
      <c r="AW123" s="923"/>
      <c r="AX123" s="923"/>
      <c r="AY123" s="923"/>
      <c r="AZ123" s="133" t="s">
        <v>120</v>
      </c>
      <c r="BA123" s="133"/>
      <c r="BB123" s="133"/>
      <c r="BC123" s="133"/>
      <c r="BD123" s="133"/>
      <c r="BE123" s="133"/>
      <c r="BF123" s="133"/>
      <c r="BG123" s="133"/>
      <c r="BH123" s="133"/>
      <c r="BI123" s="133"/>
      <c r="BJ123" s="133"/>
      <c r="BK123" s="133"/>
      <c r="BL123" s="133"/>
      <c r="BM123" s="133"/>
      <c r="BN123" s="133"/>
      <c r="BO123" s="893" t="s">
        <v>402</v>
      </c>
      <c r="BP123" s="894"/>
      <c r="BQ123" s="890">
        <v>9164340</v>
      </c>
      <c r="BR123" s="891"/>
      <c r="BS123" s="891"/>
      <c r="BT123" s="891"/>
      <c r="BU123" s="891"/>
      <c r="BV123" s="891">
        <v>8912256</v>
      </c>
      <c r="BW123" s="891"/>
      <c r="BX123" s="891"/>
      <c r="BY123" s="891"/>
      <c r="BZ123" s="891"/>
      <c r="CA123" s="891">
        <v>8184756</v>
      </c>
      <c r="CB123" s="891"/>
      <c r="CC123" s="891"/>
      <c r="CD123" s="891"/>
      <c r="CE123" s="891"/>
      <c r="CF123" s="782"/>
      <c r="CG123" s="783"/>
      <c r="CH123" s="783"/>
      <c r="CI123" s="783"/>
      <c r="CJ123" s="892"/>
      <c r="CK123" s="908"/>
      <c r="CL123" s="874"/>
      <c r="CM123" s="874"/>
      <c r="CN123" s="874"/>
      <c r="CO123" s="875"/>
      <c r="CP123" s="883" t="s">
        <v>333</v>
      </c>
      <c r="CQ123" s="884"/>
      <c r="CR123" s="884"/>
      <c r="CS123" s="884"/>
      <c r="CT123" s="884"/>
      <c r="CU123" s="884"/>
      <c r="CV123" s="884"/>
      <c r="CW123" s="884"/>
      <c r="CX123" s="884"/>
      <c r="CY123" s="884"/>
      <c r="CZ123" s="884"/>
      <c r="DA123" s="884"/>
      <c r="DB123" s="884"/>
      <c r="DC123" s="884"/>
      <c r="DD123" s="884"/>
      <c r="DE123" s="884"/>
      <c r="DF123" s="885"/>
      <c r="DG123" s="815" t="s">
        <v>64</v>
      </c>
      <c r="DH123" s="816"/>
      <c r="DI123" s="816"/>
      <c r="DJ123" s="816"/>
      <c r="DK123" s="817"/>
      <c r="DL123" s="818" t="s">
        <v>64</v>
      </c>
      <c r="DM123" s="816"/>
      <c r="DN123" s="816"/>
      <c r="DO123" s="816"/>
      <c r="DP123" s="817"/>
      <c r="DQ123" s="818" t="s">
        <v>64</v>
      </c>
      <c r="DR123" s="816"/>
      <c r="DS123" s="816"/>
      <c r="DT123" s="816"/>
      <c r="DU123" s="817"/>
      <c r="DV123" s="857" t="s">
        <v>64</v>
      </c>
      <c r="DW123" s="858"/>
      <c r="DX123" s="858"/>
      <c r="DY123" s="858"/>
      <c r="DZ123" s="859"/>
    </row>
    <row r="124" spans="1:130" s="102" customFormat="1" ht="26.25" customHeight="1" thickBot="1" x14ac:dyDescent="0.2">
      <c r="A124" s="926"/>
      <c r="B124" s="927"/>
      <c r="C124" s="864" t="s">
        <v>391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64</v>
      </c>
      <c r="AB124" s="816"/>
      <c r="AC124" s="816"/>
      <c r="AD124" s="816"/>
      <c r="AE124" s="817"/>
      <c r="AF124" s="818" t="s">
        <v>64</v>
      </c>
      <c r="AG124" s="816"/>
      <c r="AH124" s="816"/>
      <c r="AI124" s="816"/>
      <c r="AJ124" s="817"/>
      <c r="AK124" s="818" t="s">
        <v>64</v>
      </c>
      <c r="AL124" s="816"/>
      <c r="AM124" s="816"/>
      <c r="AN124" s="816"/>
      <c r="AO124" s="817"/>
      <c r="AP124" s="857" t="s">
        <v>64</v>
      </c>
      <c r="AQ124" s="858"/>
      <c r="AR124" s="858"/>
      <c r="AS124" s="858"/>
      <c r="AT124" s="859"/>
      <c r="AU124" s="886" t="s">
        <v>403</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t="s">
        <v>64</v>
      </c>
      <c r="BR124" s="881"/>
      <c r="BS124" s="881"/>
      <c r="BT124" s="881"/>
      <c r="BU124" s="881"/>
      <c r="BV124" s="881" t="s">
        <v>64</v>
      </c>
      <c r="BW124" s="881"/>
      <c r="BX124" s="881"/>
      <c r="BY124" s="881"/>
      <c r="BZ124" s="881"/>
      <c r="CA124" s="881" t="s">
        <v>64</v>
      </c>
      <c r="CB124" s="881"/>
      <c r="CC124" s="881"/>
      <c r="CD124" s="881"/>
      <c r="CE124" s="881"/>
      <c r="CF124" s="760"/>
      <c r="CG124" s="761"/>
      <c r="CH124" s="761"/>
      <c r="CI124" s="761"/>
      <c r="CJ124" s="882"/>
      <c r="CK124" s="909"/>
      <c r="CL124" s="909"/>
      <c r="CM124" s="909"/>
      <c r="CN124" s="909"/>
      <c r="CO124" s="910"/>
      <c r="CP124" s="883" t="s">
        <v>404</v>
      </c>
      <c r="CQ124" s="884"/>
      <c r="CR124" s="884"/>
      <c r="CS124" s="884"/>
      <c r="CT124" s="884"/>
      <c r="CU124" s="884"/>
      <c r="CV124" s="884"/>
      <c r="CW124" s="884"/>
      <c r="CX124" s="884"/>
      <c r="CY124" s="884"/>
      <c r="CZ124" s="884"/>
      <c r="DA124" s="884"/>
      <c r="DB124" s="884"/>
      <c r="DC124" s="884"/>
      <c r="DD124" s="884"/>
      <c r="DE124" s="884"/>
      <c r="DF124" s="885"/>
      <c r="DG124" s="798" t="s">
        <v>64</v>
      </c>
      <c r="DH124" s="799"/>
      <c r="DI124" s="799"/>
      <c r="DJ124" s="799"/>
      <c r="DK124" s="800"/>
      <c r="DL124" s="801" t="s">
        <v>64</v>
      </c>
      <c r="DM124" s="799"/>
      <c r="DN124" s="799"/>
      <c r="DO124" s="799"/>
      <c r="DP124" s="800"/>
      <c r="DQ124" s="801" t="s">
        <v>64</v>
      </c>
      <c r="DR124" s="799"/>
      <c r="DS124" s="799"/>
      <c r="DT124" s="799"/>
      <c r="DU124" s="800"/>
      <c r="DV124" s="867" t="s">
        <v>64</v>
      </c>
      <c r="DW124" s="868"/>
      <c r="DX124" s="868"/>
      <c r="DY124" s="868"/>
      <c r="DZ124" s="869"/>
    </row>
    <row r="125" spans="1:130" s="102" customFormat="1" ht="26.25" customHeight="1" x14ac:dyDescent="0.15">
      <c r="A125" s="926"/>
      <c r="B125" s="927"/>
      <c r="C125" s="864" t="s">
        <v>393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64</v>
      </c>
      <c r="AB125" s="816"/>
      <c r="AC125" s="816"/>
      <c r="AD125" s="816"/>
      <c r="AE125" s="817"/>
      <c r="AF125" s="818" t="s">
        <v>64</v>
      </c>
      <c r="AG125" s="816"/>
      <c r="AH125" s="816"/>
      <c r="AI125" s="816"/>
      <c r="AJ125" s="817"/>
      <c r="AK125" s="818" t="s">
        <v>64</v>
      </c>
      <c r="AL125" s="816"/>
      <c r="AM125" s="816"/>
      <c r="AN125" s="816"/>
      <c r="AO125" s="817"/>
      <c r="AP125" s="857" t="s">
        <v>64</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405</v>
      </c>
      <c r="CL125" s="871"/>
      <c r="CM125" s="871"/>
      <c r="CN125" s="871"/>
      <c r="CO125" s="872"/>
      <c r="CP125" s="879" t="s">
        <v>406</v>
      </c>
      <c r="CQ125" s="844"/>
      <c r="CR125" s="844"/>
      <c r="CS125" s="844"/>
      <c r="CT125" s="844"/>
      <c r="CU125" s="844"/>
      <c r="CV125" s="844"/>
      <c r="CW125" s="844"/>
      <c r="CX125" s="844"/>
      <c r="CY125" s="844"/>
      <c r="CZ125" s="844"/>
      <c r="DA125" s="844"/>
      <c r="DB125" s="844"/>
      <c r="DC125" s="844"/>
      <c r="DD125" s="844"/>
      <c r="DE125" s="844"/>
      <c r="DF125" s="845"/>
      <c r="DG125" s="880" t="s">
        <v>64</v>
      </c>
      <c r="DH125" s="861"/>
      <c r="DI125" s="861"/>
      <c r="DJ125" s="861"/>
      <c r="DK125" s="861"/>
      <c r="DL125" s="861" t="s">
        <v>64</v>
      </c>
      <c r="DM125" s="861"/>
      <c r="DN125" s="861"/>
      <c r="DO125" s="861"/>
      <c r="DP125" s="861"/>
      <c r="DQ125" s="861" t="s">
        <v>64</v>
      </c>
      <c r="DR125" s="861"/>
      <c r="DS125" s="861"/>
      <c r="DT125" s="861"/>
      <c r="DU125" s="861"/>
      <c r="DV125" s="862" t="s">
        <v>64</v>
      </c>
      <c r="DW125" s="862"/>
      <c r="DX125" s="862"/>
      <c r="DY125" s="862"/>
      <c r="DZ125" s="863"/>
    </row>
    <row r="126" spans="1:130" s="102" customFormat="1" ht="26.25" customHeight="1" thickBot="1" x14ac:dyDescent="0.2">
      <c r="A126" s="926"/>
      <c r="B126" s="927"/>
      <c r="C126" s="864" t="s">
        <v>395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64</v>
      </c>
      <c r="AB126" s="816"/>
      <c r="AC126" s="816"/>
      <c r="AD126" s="816"/>
      <c r="AE126" s="817"/>
      <c r="AF126" s="818" t="s">
        <v>64</v>
      </c>
      <c r="AG126" s="816"/>
      <c r="AH126" s="816"/>
      <c r="AI126" s="816"/>
      <c r="AJ126" s="817"/>
      <c r="AK126" s="818" t="s">
        <v>64</v>
      </c>
      <c r="AL126" s="816"/>
      <c r="AM126" s="816"/>
      <c r="AN126" s="816"/>
      <c r="AO126" s="817"/>
      <c r="AP126" s="857" t="s">
        <v>64</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407</v>
      </c>
      <c r="CQ126" s="786"/>
      <c r="CR126" s="786"/>
      <c r="CS126" s="786"/>
      <c r="CT126" s="786"/>
      <c r="CU126" s="786"/>
      <c r="CV126" s="786"/>
      <c r="CW126" s="786"/>
      <c r="CX126" s="786"/>
      <c r="CY126" s="786"/>
      <c r="CZ126" s="786"/>
      <c r="DA126" s="786"/>
      <c r="DB126" s="786"/>
      <c r="DC126" s="786"/>
      <c r="DD126" s="786"/>
      <c r="DE126" s="786"/>
      <c r="DF126" s="787"/>
      <c r="DG126" s="852" t="s">
        <v>64</v>
      </c>
      <c r="DH126" s="853"/>
      <c r="DI126" s="853"/>
      <c r="DJ126" s="853"/>
      <c r="DK126" s="853"/>
      <c r="DL126" s="853" t="s">
        <v>64</v>
      </c>
      <c r="DM126" s="853"/>
      <c r="DN126" s="853"/>
      <c r="DO126" s="853"/>
      <c r="DP126" s="853"/>
      <c r="DQ126" s="853" t="s">
        <v>64</v>
      </c>
      <c r="DR126" s="853"/>
      <c r="DS126" s="853"/>
      <c r="DT126" s="853"/>
      <c r="DU126" s="853"/>
      <c r="DV126" s="830" t="s">
        <v>64</v>
      </c>
      <c r="DW126" s="830"/>
      <c r="DX126" s="830"/>
      <c r="DY126" s="830"/>
      <c r="DZ126" s="831"/>
    </row>
    <row r="127" spans="1:130" s="102" customFormat="1" ht="26.25" customHeight="1" x14ac:dyDescent="0.15">
      <c r="A127" s="928"/>
      <c r="B127" s="929"/>
      <c r="C127" s="854" t="s">
        <v>408</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t="s">
        <v>64</v>
      </c>
      <c r="AB127" s="816"/>
      <c r="AC127" s="816"/>
      <c r="AD127" s="816"/>
      <c r="AE127" s="817"/>
      <c r="AF127" s="818" t="s">
        <v>64</v>
      </c>
      <c r="AG127" s="816"/>
      <c r="AH127" s="816"/>
      <c r="AI127" s="816"/>
      <c r="AJ127" s="817"/>
      <c r="AK127" s="818" t="s">
        <v>64</v>
      </c>
      <c r="AL127" s="816"/>
      <c r="AM127" s="816"/>
      <c r="AN127" s="816"/>
      <c r="AO127" s="817"/>
      <c r="AP127" s="857" t="s">
        <v>64</v>
      </c>
      <c r="AQ127" s="858"/>
      <c r="AR127" s="858"/>
      <c r="AS127" s="858"/>
      <c r="AT127" s="859"/>
      <c r="AU127" s="138"/>
      <c r="AV127" s="138"/>
      <c r="AW127" s="138"/>
      <c r="AX127" s="860" t="s">
        <v>409</v>
      </c>
      <c r="AY127" s="848"/>
      <c r="AZ127" s="848"/>
      <c r="BA127" s="848"/>
      <c r="BB127" s="848"/>
      <c r="BC127" s="848"/>
      <c r="BD127" s="848"/>
      <c r="BE127" s="849"/>
      <c r="BF127" s="847" t="s">
        <v>410</v>
      </c>
      <c r="BG127" s="848"/>
      <c r="BH127" s="848"/>
      <c r="BI127" s="848"/>
      <c r="BJ127" s="848"/>
      <c r="BK127" s="848"/>
      <c r="BL127" s="849"/>
      <c r="BM127" s="847" t="s">
        <v>411</v>
      </c>
      <c r="BN127" s="848"/>
      <c r="BO127" s="848"/>
      <c r="BP127" s="848"/>
      <c r="BQ127" s="848"/>
      <c r="BR127" s="848"/>
      <c r="BS127" s="849"/>
      <c r="BT127" s="847" t="s">
        <v>412</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413</v>
      </c>
      <c r="CQ127" s="786"/>
      <c r="CR127" s="786"/>
      <c r="CS127" s="786"/>
      <c r="CT127" s="786"/>
      <c r="CU127" s="786"/>
      <c r="CV127" s="786"/>
      <c r="CW127" s="786"/>
      <c r="CX127" s="786"/>
      <c r="CY127" s="786"/>
      <c r="CZ127" s="786"/>
      <c r="DA127" s="786"/>
      <c r="DB127" s="786"/>
      <c r="DC127" s="786"/>
      <c r="DD127" s="786"/>
      <c r="DE127" s="786"/>
      <c r="DF127" s="787"/>
      <c r="DG127" s="852" t="s">
        <v>64</v>
      </c>
      <c r="DH127" s="853"/>
      <c r="DI127" s="853"/>
      <c r="DJ127" s="853"/>
      <c r="DK127" s="853"/>
      <c r="DL127" s="853" t="s">
        <v>64</v>
      </c>
      <c r="DM127" s="853"/>
      <c r="DN127" s="853"/>
      <c r="DO127" s="853"/>
      <c r="DP127" s="853"/>
      <c r="DQ127" s="853" t="s">
        <v>64</v>
      </c>
      <c r="DR127" s="853"/>
      <c r="DS127" s="853"/>
      <c r="DT127" s="853"/>
      <c r="DU127" s="853"/>
      <c r="DV127" s="830" t="s">
        <v>64</v>
      </c>
      <c r="DW127" s="830"/>
      <c r="DX127" s="830"/>
      <c r="DY127" s="830"/>
      <c r="DZ127" s="831"/>
    </row>
    <row r="128" spans="1:130" s="102" customFormat="1" ht="26.25" customHeight="1" thickBot="1" x14ac:dyDescent="0.2">
      <c r="A128" s="832" t="s">
        <v>414</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415</v>
      </c>
      <c r="X128" s="834"/>
      <c r="Y128" s="834"/>
      <c r="Z128" s="835"/>
      <c r="AA128" s="836" t="s">
        <v>64</v>
      </c>
      <c r="AB128" s="837"/>
      <c r="AC128" s="837"/>
      <c r="AD128" s="837"/>
      <c r="AE128" s="838"/>
      <c r="AF128" s="839" t="s">
        <v>64</v>
      </c>
      <c r="AG128" s="837"/>
      <c r="AH128" s="837"/>
      <c r="AI128" s="837"/>
      <c r="AJ128" s="838"/>
      <c r="AK128" s="839" t="s">
        <v>64</v>
      </c>
      <c r="AL128" s="837"/>
      <c r="AM128" s="837"/>
      <c r="AN128" s="837"/>
      <c r="AO128" s="838"/>
      <c r="AP128" s="840"/>
      <c r="AQ128" s="841"/>
      <c r="AR128" s="841"/>
      <c r="AS128" s="841"/>
      <c r="AT128" s="842"/>
      <c r="AU128" s="138"/>
      <c r="AV128" s="138"/>
      <c r="AW128" s="138"/>
      <c r="AX128" s="843" t="s">
        <v>416</v>
      </c>
      <c r="AY128" s="844"/>
      <c r="AZ128" s="844"/>
      <c r="BA128" s="844"/>
      <c r="BB128" s="844"/>
      <c r="BC128" s="844"/>
      <c r="BD128" s="844"/>
      <c r="BE128" s="845"/>
      <c r="BF128" s="822" t="s">
        <v>64</v>
      </c>
      <c r="BG128" s="823"/>
      <c r="BH128" s="823"/>
      <c r="BI128" s="823"/>
      <c r="BJ128" s="823"/>
      <c r="BK128" s="823"/>
      <c r="BL128" s="846"/>
      <c r="BM128" s="822">
        <v>14.44</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417</v>
      </c>
      <c r="CQ128" s="764"/>
      <c r="CR128" s="764"/>
      <c r="CS128" s="764"/>
      <c r="CT128" s="764"/>
      <c r="CU128" s="764"/>
      <c r="CV128" s="764"/>
      <c r="CW128" s="764"/>
      <c r="CX128" s="764"/>
      <c r="CY128" s="764"/>
      <c r="CZ128" s="764"/>
      <c r="DA128" s="764"/>
      <c r="DB128" s="764"/>
      <c r="DC128" s="764"/>
      <c r="DD128" s="764"/>
      <c r="DE128" s="764"/>
      <c r="DF128" s="765"/>
      <c r="DG128" s="826" t="s">
        <v>64</v>
      </c>
      <c r="DH128" s="827"/>
      <c r="DI128" s="827"/>
      <c r="DJ128" s="827"/>
      <c r="DK128" s="827"/>
      <c r="DL128" s="827" t="s">
        <v>64</v>
      </c>
      <c r="DM128" s="827"/>
      <c r="DN128" s="827"/>
      <c r="DO128" s="827"/>
      <c r="DP128" s="827"/>
      <c r="DQ128" s="827" t="s">
        <v>64</v>
      </c>
      <c r="DR128" s="827"/>
      <c r="DS128" s="827"/>
      <c r="DT128" s="827"/>
      <c r="DU128" s="827"/>
      <c r="DV128" s="828" t="s">
        <v>64</v>
      </c>
      <c r="DW128" s="828"/>
      <c r="DX128" s="828"/>
      <c r="DY128" s="828"/>
      <c r="DZ128" s="829"/>
    </row>
    <row r="129" spans="1:131" s="102" customFormat="1" ht="26.25" customHeight="1" x14ac:dyDescent="0.15">
      <c r="A129" s="810" t="s">
        <v>45</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418</v>
      </c>
      <c r="X129" s="813"/>
      <c r="Y129" s="813"/>
      <c r="Z129" s="814"/>
      <c r="AA129" s="815">
        <v>6580037</v>
      </c>
      <c r="AB129" s="816"/>
      <c r="AC129" s="816"/>
      <c r="AD129" s="816"/>
      <c r="AE129" s="817"/>
      <c r="AF129" s="818">
        <v>6061424</v>
      </c>
      <c r="AG129" s="816"/>
      <c r="AH129" s="816"/>
      <c r="AI129" s="816"/>
      <c r="AJ129" s="817"/>
      <c r="AK129" s="818">
        <v>6004617</v>
      </c>
      <c r="AL129" s="816"/>
      <c r="AM129" s="816"/>
      <c r="AN129" s="816"/>
      <c r="AO129" s="817"/>
      <c r="AP129" s="819"/>
      <c r="AQ129" s="820"/>
      <c r="AR129" s="820"/>
      <c r="AS129" s="820"/>
      <c r="AT129" s="821"/>
      <c r="AU129" s="140"/>
      <c r="AV129" s="140"/>
      <c r="AW129" s="140"/>
      <c r="AX129" s="785" t="s">
        <v>419</v>
      </c>
      <c r="AY129" s="786"/>
      <c r="AZ129" s="786"/>
      <c r="BA129" s="786"/>
      <c r="BB129" s="786"/>
      <c r="BC129" s="786"/>
      <c r="BD129" s="786"/>
      <c r="BE129" s="787"/>
      <c r="BF129" s="805" t="s">
        <v>64</v>
      </c>
      <c r="BG129" s="806"/>
      <c r="BH129" s="806"/>
      <c r="BI129" s="806"/>
      <c r="BJ129" s="806"/>
      <c r="BK129" s="806"/>
      <c r="BL129" s="807"/>
      <c r="BM129" s="805">
        <v>19.440000000000001</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420</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421</v>
      </c>
      <c r="X130" s="813"/>
      <c r="Y130" s="813"/>
      <c r="Z130" s="814"/>
      <c r="AA130" s="815">
        <v>498047</v>
      </c>
      <c r="AB130" s="816"/>
      <c r="AC130" s="816"/>
      <c r="AD130" s="816"/>
      <c r="AE130" s="817"/>
      <c r="AF130" s="818">
        <v>493488</v>
      </c>
      <c r="AG130" s="816"/>
      <c r="AH130" s="816"/>
      <c r="AI130" s="816"/>
      <c r="AJ130" s="817"/>
      <c r="AK130" s="818">
        <v>479600</v>
      </c>
      <c r="AL130" s="816"/>
      <c r="AM130" s="816"/>
      <c r="AN130" s="816"/>
      <c r="AO130" s="817"/>
      <c r="AP130" s="819"/>
      <c r="AQ130" s="820"/>
      <c r="AR130" s="820"/>
      <c r="AS130" s="820"/>
      <c r="AT130" s="821"/>
      <c r="AU130" s="140"/>
      <c r="AV130" s="140"/>
      <c r="AW130" s="140"/>
      <c r="AX130" s="785" t="s">
        <v>422</v>
      </c>
      <c r="AY130" s="786"/>
      <c r="AZ130" s="786"/>
      <c r="BA130" s="786"/>
      <c r="BB130" s="786"/>
      <c r="BC130" s="786"/>
      <c r="BD130" s="786"/>
      <c r="BE130" s="787"/>
      <c r="BF130" s="788">
        <v>0.8</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423</v>
      </c>
      <c r="X131" s="796"/>
      <c r="Y131" s="796"/>
      <c r="Z131" s="797"/>
      <c r="AA131" s="798">
        <v>6081990</v>
      </c>
      <c r="AB131" s="799"/>
      <c r="AC131" s="799"/>
      <c r="AD131" s="799"/>
      <c r="AE131" s="800"/>
      <c r="AF131" s="801">
        <v>5567936</v>
      </c>
      <c r="AG131" s="799"/>
      <c r="AH131" s="799"/>
      <c r="AI131" s="799"/>
      <c r="AJ131" s="800"/>
      <c r="AK131" s="801">
        <v>5525017</v>
      </c>
      <c r="AL131" s="799"/>
      <c r="AM131" s="799"/>
      <c r="AN131" s="799"/>
      <c r="AO131" s="800"/>
      <c r="AP131" s="802"/>
      <c r="AQ131" s="803"/>
      <c r="AR131" s="803"/>
      <c r="AS131" s="803"/>
      <c r="AT131" s="804"/>
      <c r="AU131" s="140"/>
      <c r="AV131" s="140"/>
      <c r="AW131" s="140"/>
      <c r="AX131" s="763" t="s">
        <v>424</v>
      </c>
      <c r="AY131" s="764"/>
      <c r="AZ131" s="764"/>
      <c r="BA131" s="764"/>
      <c r="BB131" s="764"/>
      <c r="BC131" s="764"/>
      <c r="BD131" s="764"/>
      <c r="BE131" s="765"/>
      <c r="BF131" s="766" t="s">
        <v>64</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425</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426</v>
      </c>
      <c r="W132" s="776"/>
      <c r="X132" s="776"/>
      <c r="Y132" s="776"/>
      <c r="Z132" s="777"/>
      <c r="AA132" s="778">
        <v>1.028939541</v>
      </c>
      <c r="AB132" s="779"/>
      <c r="AC132" s="779"/>
      <c r="AD132" s="779"/>
      <c r="AE132" s="780"/>
      <c r="AF132" s="781">
        <v>1.0986656459999999</v>
      </c>
      <c r="AG132" s="779"/>
      <c r="AH132" s="779"/>
      <c r="AI132" s="779"/>
      <c r="AJ132" s="780"/>
      <c r="AK132" s="781">
        <v>0.51929252000000004</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427</v>
      </c>
      <c r="W133" s="755"/>
      <c r="X133" s="755"/>
      <c r="Y133" s="755"/>
      <c r="Z133" s="756"/>
      <c r="AA133" s="757">
        <v>0.8</v>
      </c>
      <c r="AB133" s="758"/>
      <c r="AC133" s="758"/>
      <c r="AD133" s="758"/>
      <c r="AE133" s="759"/>
      <c r="AF133" s="757">
        <v>1</v>
      </c>
      <c r="AG133" s="758"/>
      <c r="AH133" s="758"/>
      <c r="AI133" s="758"/>
      <c r="AJ133" s="759"/>
      <c r="AK133" s="757">
        <v>0.8</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iAYmmrWLWTMhNSMQHmKIRPeA8f75JCQzZv1VKUqkrXZQ5G19fq9i9SEhI/kXNoNrzGThfwZbQawmMwZiCOON/A==" saltValue="Fu1+V7hC3GL8oHtCyMh/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5T/Mo9KjC5D8S+eQVdY/4ywHUODy0MfieuHbUVoYnSG2x//Z3cOc3mI//56nnnuk8FtZFzQuRHfjDyk1FT8Hw==" saltValue="/5UdB3IfJV7+NYrimSKj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jj0alhxhIkAs6GnSMEoPp9UTtlBOtT8WwgvS3XELt6Kx5csugPwRsTP5Q2bKePTEWqCiswMIiLUUbOo22IyA==" saltValue="germP8CYhHNn/ku5NxAx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430</v>
      </c>
      <c r="AP7" s="157"/>
      <c r="AQ7" s="158" t="s">
        <v>431</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432</v>
      </c>
      <c r="AQ8" s="164" t="s">
        <v>433</v>
      </c>
      <c r="AR8" s="165" t="s">
        <v>434</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435</v>
      </c>
      <c r="AL9" s="1182"/>
      <c r="AM9" s="1182"/>
      <c r="AN9" s="1183"/>
      <c r="AO9" s="166">
        <v>1464006</v>
      </c>
      <c r="AP9" s="166">
        <v>60697</v>
      </c>
      <c r="AQ9" s="167">
        <v>63072</v>
      </c>
      <c r="AR9" s="168">
        <v>-3.8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436</v>
      </c>
      <c r="AL10" s="1182"/>
      <c r="AM10" s="1182"/>
      <c r="AN10" s="1183"/>
      <c r="AO10" s="169">
        <v>178660</v>
      </c>
      <c r="AP10" s="169">
        <v>7407</v>
      </c>
      <c r="AQ10" s="170">
        <v>6862</v>
      </c>
      <c r="AR10" s="171">
        <v>7.9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437</v>
      </c>
      <c r="AL11" s="1182"/>
      <c r="AM11" s="1182"/>
      <c r="AN11" s="1183"/>
      <c r="AO11" s="169">
        <v>327323</v>
      </c>
      <c r="AP11" s="169">
        <v>13571</v>
      </c>
      <c r="AQ11" s="170">
        <v>9054</v>
      </c>
      <c r="AR11" s="171">
        <v>49.9</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438</v>
      </c>
      <c r="AL12" s="1182"/>
      <c r="AM12" s="1182"/>
      <c r="AN12" s="1183"/>
      <c r="AO12" s="169">
        <v>1133</v>
      </c>
      <c r="AP12" s="169">
        <v>47</v>
      </c>
      <c r="AQ12" s="170">
        <v>361</v>
      </c>
      <c r="AR12" s="171">
        <v>-87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439</v>
      </c>
      <c r="AL13" s="1182"/>
      <c r="AM13" s="1182"/>
      <c r="AN13" s="1183"/>
      <c r="AO13" s="169" t="s">
        <v>440</v>
      </c>
      <c r="AP13" s="169" t="s">
        <v>440</v>
      </c>
      <c r="AQ13" s="170" t="s">
        <v>440</v>
      </c>
      <c r="AR13" s="171" t="s">
        <v>440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441</v>
      </c>
      <c r="AL14" s="1182"/>
      <c r="AM14" s="1182"/>
      <c r="AN14" s="1183"/>
      <c r="AO14" s="169">
        <v>107622</v>
      </c>
      <c r="AP14" s="169">
        <v>4462</v>
      </c>
      <c r="AQ14" s="170">
        <v>2718</v>
      </c>
      <c r="AR14" s="171">
        <v>64.2</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442</v>
      </c>
      <c r="AL15" s="1182"/>
      <c r="AM15" s="1182"/>
      <c r="AN15" s="1183"/>
      <c r="AO15" s="169">
        <v>17981</v>
      </c>
      <c r="AP15" s="169">
        <v>745</v>
      </c>
      <c r="AQ15" s="170">
        <v>1384</v>
      </c>
      <c r="AR15" s="171">
        <v>-46.2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443</v>
      </c>
      <c r="AL16" s="1185"/>
      <c r="AM16" s="1185"/>
      <c r="AN16" s="1186"/>
      <c r="AO16" s="169">
        <v>-103888</v>
      </c>
      <c r="AP16" s="169">
        <v>-4307</v>
      </c>
      <c r="AQ16" s="170">
        <v>-5449</v>
      </c>
      <c r="AR16" s="171">
        <v>-21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120</v>
      </c>
      <c r="AL17" s="1185"/>
      <c r="AM17" s="1185"/>
      <c r="AN17" s="1186"/>
      <c r="AO17" s="169">
        <v>1992837</v>
      </c>
      <c r="AP17" s="169">
        <v>82622</v>
      </c>
      <c r="AQ17" s="170">
        <v>78003</v>
      </c>
      <c r="AR17" s="171">
        <v>5.9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448</v>
      </c>
      <c r="AL21" s="1188"/>
      <c r="AM21" s="1188"/>
      <c r="AN21" s="1189"/>
      <c r="AO21" s="181">
        <v>7.09</v>
      </c>
      <c r="AP21" s="182">
        <v>7.51</v>
      </c>
      <c r="AQ21" s="183">
        <v>-0.42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449</v>
      </c>
      <c r="AL22" s="1188"/>
      <c r="AM22" s="1188"/>
      <c r="AN22" s="1189"/>
      <c r="AO22" s="186">
        <v>95.8</v>
      </c>
      <c r="AP22" s="187">
        <v>97.1</v>
      </c>
      <c r="AQ22" s="188">
        <v>-1.3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430</v>
      </c>
      <c r="AP30" s="157"/>
      <c r="AQ30" s="158" t="s">
        <v>431</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432</v>
      </c>
      <c r="AQ31" s="164" t="s">
        <v>433</v>
      </c>
      <c r="AR31" s="165" t="s">
        <v>434</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453</v>
      </c>
      <c r="AL32" s="1166"/>
      <c r="AM32" s="1166"/>
      <c r="AN32" s="1167"/>
      <c r="AO32" s="196">
        <v>194114</v>
      </c>
      <c r="AP32" s="196">
        <v>8048</v>
      </c>
      <c r="AQ32" s="197">
        <v>34855</v>
      </c>
      <c r="AR32" s="198">
        <v>-76.900000000000006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454</v>
      </c>
      <c r="AL33" s="1166"/>
      <c r="AM33" s="1166"/>
      <c r="AN33" s="1167"/>
      <c r="AO33" s="196" t="s">
        <v>440</v>
      </c>
      <c r="AP33" s="196" t="s">
        <v>440</v>
      </c>
      <c r="AQ33" s="197" t="s">
        <v>440</v>
      </c>
      <c r="AR33" s="198" t="s">
        <v>440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455</v>
      </c>
      <c r="AL34" s="1166"/>
      <c r="AM34" s="1166"/>
      <c r="AN34" s="1167"/>
      <c r="AO34" s="196" t="s">
        <v>440</v>
      </c>
      <c r="AP34" s="196" t="s">
        <v>440</v>
      </c>
      <c r="AQ34" s="197" t="s">
        <v>440</v>
      </c>
      <c r="AR34" s="198" t="s">
        <v>440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456</v>
      </c>
      <c r="AL35" s="1166"/>
      <c r="AM35" s="1166"/>
      <c r="AN35" s="1167"/>
      <c r="AO35" s="196">
        <v>274738</v>
      </c>
      <c r="AP35" s="196">
        <v>11390</v>
      </c>
      <c r="AQ35" s="197">
        <v>15141</v>
      </c>
      <c r="AR35" s="198">
        <v>-24.8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457</v>
      </c>
      <c r="AL36" s="1166"/>
      <c r="AM36" s="1166"/>
      <c r="AN36" s="1167"/>
      <c r="AO36" s="196">
        <v>39439</v>
      </c>
      <c r="AP36" s="196">
        <v>1635</v>
      </c>
      <c r="AQ36" s="197">
        <v>2517</v>
      </c>
      <c r="AR36" s="198">
        <v>-35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458</v>
      </c>
      <c r="AL37" s="1166"/>
      <c r="AM37" s="1166"/>
      <c r="AN37" s="1167"/>
      <c r="AO37" s="196" t="s">
        <v>440</v>
      </c>
      <c r="AP37" s="196" t="s">
        <v>440</v>
      </c>
      <c r="AQ37" s="197">
        <v>522</v>
      </c>
      <c r="AR37" s="198" t="s">
        <v>440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459</v>
      </c>
      <c r="AL38" s="1169"/>
      <c r="AM38" s="1169"/>
      <c r="AN38" s="1170"/>
      <c r="AO38" s="199" t="s">
        <v>440</v>
      </c>
      <c r="AP38" s="199" t="s">
        <v>440</v>
      </c>
      <c r="AQ38" s="200">
        <v>1</v>
      </c>
      <c r="AR38" s="188" t="s">
        <v>440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460</v>
      </c>
      <c r="AL39" s="1169"/>
      <c r="AM39" s="1169"/>
      <c r="AN39" s="1170"/>
      <c r="AO39" s="196" t="s">
        <v>440</v>
      </c>
      <c r="AP39" s="196" t="s">
        <v>440</v>
      </c>
      <c r="AQ39" s="197">
        <v>-2915</v>
      </c>
      <c r="AR39" s="198" t="s">
        <v>440</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461</v>
      </c>
      <c r="AL40" s="1166"/>
      <c r="AM40" s="1166"/>
      <c r="AN40" s="1167"/>
      <c r="AO40" s="196">
        <v>-479600</v>
      </c>
      <c r="AP40" s="196">
        <v>-19884</v>
      </c>
      <c r="AQ40" s="197">
        <v>-35363</v>
      </c>
      <c r="AR40" s="198">
        <v>-43.8</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230</v>
      </c>
      <c r="AL41" s="1172"/>
      <c r="AM41" s="1172"/>
      <c r="AN41" s="1173"/>
      <c r="AO41" s="196">
        <v>28691</v>
      </c>
      <c r="AP41" s="196">
        <v>1190</v>
      </c>
      <c r="AQ41" s="197">
        <v>14758</v>
      </c>
      <c r="AR41" s="198">
        <v>-91.9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430</v>
      </c>
      <c r="AN49" s="1176" t="s">
        <v>465</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466</v>
      </c>
      <c r="AO50" s="213" t="s">
        <v>467</v>
      </c>
      <c r="AP50" s="214" t="s">
        <v>468</v>
      </c>
      <c r="AQ50" s="215" t="s">
        <v>469</v>
      </c>
      <c r="AR50" s="216" t="s">
        <v>470</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1597197</v>
      </c>
      <c r="AN51" s="218">
        <v>68981</v>
      </c>
      <c r="AO51" s="219">
        <v>46.9</v>
      </c>
      <c r="AP51" s="220">
        <v>59668</v>
      </c>
      <c r="AQ51" s="221">
        <v>-14.1</v>
      </c>
      <c r="AR51" s="222">
        <v>61</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886279</v>
      </c>
      <c r="AN52" s="226">
        <v>38278</v>
      </c>
      <c r="AO52" s="227">
        <v>-0.6</v>
      </c>
      <c r="AP52" s="228">
        <v>31515</v>
      </c>
      <c r="AQ52" s="229">
        <v>0</v>
      </c>
      <c r="AR52" s="230">
        <v>-0.6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1460004</v>
      </c>
      <c r="AN53" s="218">
        <v>62335</v>
      </c>
      <c r="AO53" s="219">
        <v>-9.6</v>
      </c>
      <c r="AP53" s="220">
        <v>56894</v>
      </c>
      <c r="AQ53" s="221">
        <v>-4.5999999999999996</v>
      </c>
      <c r="AR53" s="222">
        <v>-5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1024425</v>
      </c>
      <c r="AN54" s="226">
        <v>43738</v>
      </c>
      <c r="AO54" s="227">
        <v>14.3</v>
      </c>
      <c r="AP54" s="228">
        <v>32548</v>
      </c>
      <c r="AQ54" s="229">
        <v>3.3</v>
      </c>
      <c r="AR54" s="230">
        <v>11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1205092</v>
      </c>
      <c r="AN55" s="218">
        <v>50794</v>
      </c>
      <c r="AO55" s="219">
        <v>-18.5</v>
      </c>
      <c r="AP55" s="220">
        <v>57122</v>
      </c>
      <c r="AQ55" s="221">
        <v>0.4</v>
      </c>
      <c r="AR55" s="222">
        <v>-18.899999999999999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625129</v>
      </c>
      <c r="AN56" s="226">
        <v>26349</v>
      </c>
      <c r="AO56" s="227">
        <v>-39.799999999999997</v>
      </c>
      <c r="AP56" s="228">
        <v>36191</v>
      </c>
      <c r="AQ56" s="229">
        <v>11.2</v>
      </c>
      <c r="AR56" s="230">
        <v>-51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805198</v>
      </c>
      <c r="AN57" s="218">
        <v>33598</v>
      </c>
      <c r="AO57" s="219">
        <v>-33.9</v>
      </c>
      <c r="AP57" s="220">
        <v>53655</v>
      </c>
      <c r="AQ57" s="221">
        <v>-6.1</v>
      </c>
      <c r="AR57" s="222">
        <v>-27.8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728926</v>
      </c>
      <c r="AN58" s="226">
        <v>30415</v>
      </c>
      <c r="AO58" s="227">
        <v>15.4</v>
      </c>
      <c r="AP58" s="228">
        <v>32719</v>
      </c>
      <c r="AQ58" s="229">
        <v>-9.6</v>
      </c>
      <c r="AR58" s="230">
        <v>25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1720969</v>
      </c>
      <c r="AN59" s="218">
        <v>71350</v>
      </c>
      <c r="AO59" s="219">
        <v>112.4</v>
      </c>
      <c r="AP59" s="220">
        <v>53869</v>
      </c>
      <c r="AQ59" s="221">
        <v>0.4</v>
      </c>
      <c r="AR59" s="222">
        <v>112</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1641121</v>
      </c>
      <c r="AN60" s="226">
        <v>68040</v>
      </c>
      <c r="AO60" s="227">
        <v>123.7</v>
      </c>
      <c r="AP60" s="228">
        <v>35046</v>
      </c>
      <c r="AQ60" s="229">
        <v>7.1</v>
      </c>
      <c r="AR60" s="230">
        <v>116.6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1357692</v>
      </c>
      <c r="AN61" s="233">
        <v>57412</v>
      </c>
      <c r="AO61" s="234">
        <v>19.5</v>
      </c>
      <c r="AP61" s="235">
        <v>56242</v>
      </c>
      <c r="AQ61" s="236">
        <v>-4.8</v>
      </c>
      <c r="AR61" s="222">
        <v>24.3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981176</v>
      </c>
      <c r="AN62" s="226">
        <v>41364</v>
      </c>
      <c r="AO62" s="227">
        <v>22.6</v>
      </c>
      <c r="AP62" s="228">
        <v>33604</v>
      </c>
      <c r="AQ62" s="229">
        <v>2.4</v>
      </c>
      <c r="AR62" s="230">
        <v>20.2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eibkkeLGFznCBUj7Abj9liVeXc++UOX3I2kKTSAuC+vDofb5gIuQPctj409jMHLqYDMxcF8dfFYtjNULxOpK6Q==" saltValue="DROJ3tz1nRNfDVai/ETz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4jVFDzXmtY30RheWyG8L5HKBYrwzHH5yQvB+rijMdpmEvJldoX/lMeLDLUUKCcULwLy4ikTr2fy0ORjjsK7A==" saltValue="R4U4n1eoUyWlNy3nfJXv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OWfOsyOGh10wRzfHgyCZV3dRkeawQwpbU+eyqo/YrMVQq2vD6VLAgy9QUh2Xb51F/NmvYh/f+fzZPL5iGKZfw==" saltValue="bD+yGazbYd3vmuffS3bP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478</v>
      </c>
    </row>
    <row r="46" spans="2:10" ht="29.25" customHeight="1" thickBot="1" x14ac:dyDescent="0.25">
      <c r="B46" s="242" t="s">
        <v>24</v>
      </c>
      <c r="C46" s="243"/>
      <c r="D46" s="243"/>
      <c r="E46" s="244" t="s">
        <v>479</v>
      </c>
      <c r="F46" s="245" t="s">
        <v>4</v>
      </c>
      <c r="G46" s="246" t="s">
        <v>5</v>
      </c>
      <c r="H46" s="246" t="s">
        <v>6</v>
      </c>
      <c r="I46" s="246" t="s">
        <v>7</v>
      </c>
      <c r="J46" s="247" t="s">
        <v>8</v>
      </c>
    </row>
    <row r="47" spans="2:10" ht="57.75" customHeight="1" x14ac:dyDescent="0.15">
      <c r="B47" s="248"/>
      <c r="C47" s="1190" t="s">
        <v>480</v>
      </c>
      <c r="D47" s="1190"/>
      <c r="E47" s="1191"/>
      <c r="F47" s="249">
        <v>40.299999999999997</v>
      </c>
      <c r="G47" s="250">
        <v>39.06</v>
      </c>
      <c r="H47" s="250">
        <v>41.24</v>
      </c>
      <c r="I47" s="250">
        <v>46.66</v>
      </c>
      <c r="J47" s="251">
        <v>48.24</v>
      </c>
    </row>
    <row r="48" spans="2:10" ht="57.75" customHeight="1" x14ac:dyDescent="0.15">
      <c r="B48" s="252"/>
      <c r="C48" s="1192" t="s">
        <v>481</v>
      </c>
      <c r="D48" s="1192"/>
      <c r="E48" s="1193"/>
      <c r="F48" s="253">
        <v>3.6</v>
      </c>
      <c r="G48" s="254">
        <v>8.1300000000000008</v>
      </c>
      <c r="H48" s="254">
        <v>3.52</v>
      </c>
      <c r="I48" s="254">
        <v>4.79</v>
      </c>
      <c r="J48" s="255">
        <v>3.06</v>
      </c>
    </row>
    <row r="49" spans="2:10" ht="57.75" customHeight="1" thickBot="1" x14ac:dyDescent="0.2">
      <c r="B49" s="256"/>
      <c r="C49" s="1194" t="s">
        <v>482</v>
      </c>
      <c r="D49" s="1194"/>
      <c r="E49" s="1195"/>
      <c r="F49" s="257">
        <v>0.31</v>
      </c>
      <c r="G49" s="258">
        <v>6.4</v>
      </c>
      <c r="H49" s="258" t="s">
        <v>483</v>
      </c>
      <c r="I49" s="258">
        <v>2.86</v>
      </c>
      <c r="J49" s="259" t="s">
        <v>484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kOPVRX1nH9KO37QT1uud4y9o0bvFeCkZU17lGdAGU/JpYA8rvOt452DYuSU6cufeNhVre66lqXn29ohYv34/Q==" saltValue="TO6pp+gcg3XMN8R0C8n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dcterms:created xsi:type="dcterms:W3CDTF">2020-07-20T09:27:50Z</dcterms:created>
  <dcterms:modified xsi:type="dcterms:W3CDTF">2020-09-16T06:24:38Z</dcterms:modified>
  <cp:category/>
</cp:coreProperties>
</file>