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0" yWindow="0" windowWidth="20490" windowHeight="67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M37" i="7"/>
  <c r="U37" i="7"/>
  <c r="E37" i="7"/>
  <c r="C37" i="7"/>
  <c r="DG36" i="7"/>
  <c r="CQ36" i="7"/>
  <c r="CO36" i="7" s="1"/>
  <c r="BY36" i="7"/>
  <c r="BE36" i="7"/>
  <c r="AM36" i="7"/>
  <c r="U36" i="7"/>
  <c r="E36" i="7"/>
  <c r="C36" i="7"/>
  <c r="DG35" i="7"/>
  <c r="CQ35" i="7"/>
  <c r="CO35" i="7"/>
  <c r="BY35" i="7"/>
  <c r="BE35" i="7"/>
  <c r="AO35" i="7"/>
  <c r="W35" i="7"/>
  <c r="E35" i="7"/>
  <c r="C35" i="7"/>
  <c r="DG34" i="7"/>
  <c r="CQ34" i="7"/>
  <c r="CO34" i="7"/>
  <c r="BY34" i="7"/>
  <c r="BG34" i="7"/>
  <c r="AO34" i="7"/>
  <c r="W34" i="7"/>
  <c r="E34" i="7"/>
  <c r="C34" i="7" s="1"/>
  <c r="U34" i="7" l="1"/>
  <c r="U35" i="7" s="1"/>
  <c r="AM34" i="7"/>
  <c r="AM35" i="7" s="1"/>
  <c r="BE34" i="7" l="1"/>
  <c r="BW34" i="7" s="1"/>
  <c r="BW35" i="7" s="1"/>
  <c r="BW36" i="7" s="1"/>
  <c r="BW37" i="7" s="1"/>
  <c r="BW38" i="7" s="1"/>
  <c r="BW39" i="7" s="1"/>
  <c r="BW40" i="7" s="1"/>
  <c r="BW41" i="7" s="1"/>
  <c r="BW42" i="7" s="1"/>
</calcChain>
</file>

<file path=xl/sharedStrings.xml><?xml version="1.0" encoding="utf-8"?>
<sst xmlns="http://schemas.openxmlformats.org/spreadsheetml/2006/main" count="1073" uniqueCount="547">
  <si>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</si>
  <si>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</si>
  <si>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</si>
  <si>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</si>
  <si>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</si>
  <si>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</si>
  <si>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</si>
  <si>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</si>
  <si>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</si>
  <si>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</si>
  <si>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</si>
  <si>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</si>
  <si>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</si>
  <si>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</si>
  <si>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</si>
  <si>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</si>
  <si>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</si>
  <si>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これまで節度ある借入れを行ってきたことなどから、類似団体平均を下回っています。また、平成29年度から平成30年度にかけては、将来負担比率が1.1ポイント減少しました。これは、定年退職者が多かったことによる退職手当負担見込額の減少などによるものです。今後の見通しとしては、下水道事業債等の償還は進むものの、朝倉駅周辺整備や次期清掃センター建設等の大規模事業の実施及び公共施設等の大規模改修に係る地方債の発行を予定していることから、将来負担比率は同程度の水準で推移していくことが見込まれます。一方、有形固定資産減価償却率は類似団体平均を上回っていることから、他団体と比較しても資産の老朽化が進行しているといえます。公共施設等総合管理計画で掲げる公共建築物の延床面積削減目標の達成に向けた取組を進めるとともに、計画的な公共施設等の老朽化対策を実施することにより、将来負担比率の適正水準維持に努めます。</t>
    <rPh sb="84" eb="86">
      <t>ゲンショウ</t>
    </rPh>
    <rPh sb="101" eb="102">
      <t>オオ</t>
    </rPh>
    <phoneticPr fontId="5"/>
  </si>
  <si>
    <t>将来負担比率及び実質公債費比率共に、類似団体と比較して低い水準にありますが、実質公債費比率が前年度と比べて1.0ポイント上昇しました。主な理由は、地方債の償還が進み、公債費に充当している都市計画税が減少したことにより、特定財源が減少したことが挙げられます。今後の見通しとしては、下水道事業債の償還のピークが過ぎ、償還額が減少しているなど減少要因はあるものの、大規模事業に係る地方債の発行を予定していることから、実質公債費比率は上昇し、将来負担比率は同程度の水準で推移していくことが見込まれます。これまで、類似団体平均を下回る水準を維持してきたため、引き続き節度ある借入れに努めていきます。</t>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</si>
  <si>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</si>
  <si>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</si>
  <si>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</si>
  <si>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</si>
  <si>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</si>
  <si>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</si>
  <si>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</si>
  <si>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</si>
  <si>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</si>
  <si>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</si>
  <si>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</si>
  <si>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</si>
  <si>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</si>
  <si>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</si>
  <si>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</si>
  <si>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</si>
  <si>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</si>
  <si>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</si>
  <si>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</si>
  <si>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知多市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</si>
  <si>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</si>
  <si>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</si>
  <si>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</si>
  <si>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</si>
  <si>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</si>
  <si>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</si>
  <si>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</si>
  <si>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</si>
  <si>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</si>
  <si>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</si>
  <si>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</si>
  <si>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</si>
  <si>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</si>
  <si>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</si>
  <si>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</si>
  <si>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</si>
  <si>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</si>
  <si>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</si>
  <si>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</si>
  <si>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</si>
  <si>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</si>
  <si>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</si>
  <si>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</si>
  <si>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</si>
  <si>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</si>
  <si>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</si>
  <si>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</si>
  <si>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</si>
  <si>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</si>
  <si>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</si>
  <si>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</si>
  <si>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</si>
  <si>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</si>
  <si>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</si>
  <si>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</si>
  <si>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</si>
  <si>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</si>
  <si>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</si>
  <si>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</si>
  <si>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</si>
  <si>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</si>
  <si>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</si>
  <si>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</si>
  <si>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</si>
  <si>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</si>
  <si>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</si>
  <si>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</si>
  <si>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</si>
  <si>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</si>
  <si>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</si>
  <si>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</si>
  <si>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</si>
  <si>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</si>
  <si>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</si>
  <si>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</si>
  <si>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</si>
  <si>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</si>
  <si>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</si>
  <si>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</si>
  <si>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</si>
  <si>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</si>
  <si>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</si>
  <si>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</si>
  <si>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</si>
  <si>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</si>
  <si>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</si>
  <si>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</si>
  <si>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</si>
  <si>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</si>
  <si>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</si>
  <si>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</si>
  <si>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</si>
  <si>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</si>
  <si>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</si>
  <si>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</si>
  <si>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</si>
  <si>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</si>
  <si>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</si>
  <si>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</si>
  <si>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</si>
  <si>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</si>
  <si>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</si>
  <si>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</si>
  <si>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</si>
  <si>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</si>
  <si>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</si>
  <si>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</si>
  <si>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</si>
  <si>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</si>
  <si>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</si>
  <si>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</si>
  <si>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</si>
  <si>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</si>
  <si>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</si>
  <si>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</si>
  <si>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</si>
  <si>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</si>
  <si>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</si>
  <si>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</si>
  <si>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</si>
  <si>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</si>
  <si>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</si>
  <si>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</si>
  <si>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</si>
  <si>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</si>
  <si>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</si>
  <si>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</si>
  <si>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愛知県知多市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</si>
  <si>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</si>
  <si>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</si>
  <si>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</si>
  <si>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</si>
  <si>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</si>
  <si>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</si>
  <si>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</si>
  <si>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</si>
  <si>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</si>
  <si>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</si>
  <si>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</si>
  <si>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</si>
  <si>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</si>
  <si>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</si>
  <si>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</si>
  <si>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</si>
  <si>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</si>
  <si>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</si>
  <si>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</si>
  <si>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</si>
  <si>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</si>
  <si>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</si>
  <si>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</si>
  <si>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</si>
  <si>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</si>
  <si>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</si>
  <si>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</si>
  <si>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</si>
  <si>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</si>
  <si>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</si>
  <si>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</si>
  <si>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</si>
  <si>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</si>
  <si>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</si>
  <si>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</si>
  <si>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</si>
  <si>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</si>
  <si>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</si>
  <si>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</si>
  <si>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</si>
  <si>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</si>
  <si>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</si>
  <si>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</si>
  <si>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</si>
  <si>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</si>
  <si>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</si>
  <si>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</si>
  <si>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</si>
  <si>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</si>
  <si>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</si>
  <si>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</si>
  <si>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</si>
  <si>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</si>
  <si>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</si>
  <si>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</si>
  <si>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</si>
  <si>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</si>
  <si>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</si>
  <si>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</si>
  <si>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</si>
  <si>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</si>
  <si>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</si>
  <si>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</si>
  <si>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</si>
  <si>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</si>
  <si>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</si>
  <si>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</si>
  <si>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</si>
  <si>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</si>
  <si>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</si>
  <si>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</si>
  <si>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</si>
  <si>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</si>
  <si>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</si>
  <si>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</si>
  <si>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</si>
  <si>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</si>
  <si>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</si>
  <si>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</si>
  <si>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</si>
  <si>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</si>
  <si>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</si>
  <si>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</si>
  <si>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</si>
  <si>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</si>
  <si>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</si>
  <si>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</si>
  <si>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</si>
  <si>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</si>
  <si>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</si>
  <si>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</si>
  <si>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</si>
  <si>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</si>
  <si>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</si>
  <si>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</si>
  <si>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</si>
  <si>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</si>
  <si>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</si>
  <si>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</si>
  <si>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</si>
  <si>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</si>
  <si>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</si>
  <si>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</si>
  <si>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</si>
  <si>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</si>
  <si>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</si>
  <si>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</si>
  <si>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</si>
  <si>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</si>
  <si>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</si>
  <si>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</si>
  <si>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</si>
  <si>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</si>
  <si>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</si>
  <si>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</si>
  <si>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</si>
  <si>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</si>
  <si>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</si>
  <si>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</si>
  <si>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</si>
  <si>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</si>
  <si>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</si>
  <si>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</si>
  <si>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</si>
  <si>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</si>
  <si>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</si>
  <si>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</si>
  <si>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</si>
  <si>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</si>
  <si>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</si>
  <si>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</si>
  <si>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</si>
  <si>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</si>
  <si>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</si>
  <si>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</si>
  <si>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</si>
  <si>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</si>
  <si>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</si>
  <si>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</si>
  <si>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</si>
  <si>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</si>
  <si>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</si>
  <si>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</si>
  <si>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</si>
  <si>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</si>
  <si>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</si>
  <si>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</si>
  <si>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</si>
  <si>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愛知県知多市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</si>
  <si>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</si>
  <si>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</si>
  <si>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</si>
  <si>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</si>
  <si>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</si>
  <si>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</si>
  <si>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</si>
  <si>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</si>
  <si>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</si>
  <si>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</si>
  <si>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</si>
  <si>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</si>
  <si>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</si>
  <si>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</si>
  <si>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</si>
  <si>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</si>
  <si>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</si>
  <si>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</si>
  <si>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</si>
  <si>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</si>
  <si>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</si>
  <si>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</si>
  <si>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</si>
  <si>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</si>
  <si>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</si>
  <si>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</si>
  <si>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</si>
  <si>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</si>
  <si>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</si>
  <si>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</si>
  <si>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</si>
  <si>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</si>
  <si>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</si>
  <si>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</si>
  <si>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</si>
  <si>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</si>
  <si>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</si>
  <si>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</si>
  <si>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</si>
  <si>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</si>
  <si>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</si>
  <si>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</si>
  <si>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</si>
  <si>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</si>
  <si>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</si>
  <si>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</si>
  <si>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西知多医療厚生組合（一般会計）</t>
    <rPh sb="0" eb="1">
      <t>ニシ</t>
    </rPh>
    <rPh sb="1" eb="3">
      <t>チタ</t>
    </rPh>
    <rPh sb="3" eb="5">
      <t>イリョウ</t>
    </rPh>
    <rPh sb="5" eb="7">
      <t>コウセイ</t>
    </rPh>
    <rPh sb="7" eb="9">
      <t>クミアイ</t>
    </rPh>
    <rPh sb="10" eb="12">
      <t>イッパン</t>
    </rPh>
    <rPh sb="12" eb="14">
      <t>カイケイ</t>
    </rPh>
    <phoneticPr fontId="2"/>
  </si>
  <si>
    <t>西知多医療厚生組合（病院企業会計）</t>
    <rPh sb="0" eb="1">
      <t>ニシ</t>
    </rPh>
    <rPh sb="1" eb="3">
      <t>チタ</t>
    </rPh>
    <rPh sb="3" eb="5">
      <t>イリョウ</t>
    </rPh>
    <rPh sb="5" eb="7">
      <t>コウセイ</t>
    </rPh>
    <rPh sb="7" eb="9">
      <t>クミアイ</t>
    </rPh>
    <rPh sb="10" eb="12">
      <t>ビョウイン</t>
    </rPh>
    <rPh sb="12" eb="14">
      <t>キギョウ</t>
    </rPh>
    <rPh sb="14" eb="16">
      <t>カイケイ</t>
    </rPh>
    <phoneticPr fontId="2"/>
  </si>
  <si>
    <t>法適用企業</t>
    <rPh sb="0" eb="1">
      <t>ホウ</t>
    </rPh>
    <rPh sb="1" eb="3">
      <t>テキヨウ</t>
    </rPh>
    <rPh sb="3" eb="5">
      <t>キギョウ</t>
    </rPh>
    <phoneticPr fontId="2"/>
  </si>
  <si>
    <t>西知多医療厚生組合（ごみ処理事業特別会計）</t>
    <rPh sb="0" eb="1">
      <t>ニシ</t>
    </rPh>
    <rPh sb="1" eb="3">
      <t>チタ</t>
    </rPh>
    <rPh sb="3" eb="5">
      <t>イリョウ</t>
    </rPh>
    <rPh sb="5" eb="7">
      <t>コウセイ</t>
    </rPh>
    <rPh sb="7" eb="9">
      <t>クミアイ</t>
    </rPh>
    <rPh sb="12" eb="14">
      <t>ショリ</t>
    </rPh>
    <rPh sb="14" eb="16">
      <t>ジギョウ</t>
    </rPh>
    <rPh sb="16" eb="18">
      <t>トクベツ</t>
    </rPh>
    <rPh sb="18" eb="20">
      <t>カイケイ</t>
    </rPh>
    <phoneticPr fontId="2"/>
  </si>
  <si>
    <t>西知多医療厚生組合（看護専門学校事業特別会計）</t>
    <rPh sb="0" eb="1">
      <t>ニシ</t>
    </rPh>
    <rPh sb="1" eb="3">
      <t>チタ</t>
    </rPh>
    <rPh sb="3" eb="5">
      <t>イリョウ</t>
    </rPh>
    <rPh sb="5" eb="7">
      <t>コウセイ</t>
    </rPh>
    <rPh sb="7" eb="9">
      <t>クミアイ</t>
    </rPh>
    <rPh sb="10" eb="12">
      <t>カンゴ</t>
    </rPh>
    <rPh sb="12" eb="14">
      <t>センモン</t>
    </rPh>
    <rPh sb="14" eb="16">
      <t>ガッコウ</t>
    </rPh>
    <rPh sb="16" eb="18">
      <t>ジギョウ</t>
    </rPh>
    <rPh sb="18" eb="20">
      <t>トクベツ</t>
    </rPh>
    <rPh sb="20" eb="22">
      <t>カイケイ</t>
    </rPh>
    <phoneticPr fontId="2"/>
  </si>
  <si>
    <t>西知多医療厚生組合（し尿処理事業特別会計）</t>
    <rPh sb="0" eb="1">
      <t>ニシ</t>
    </rPh>
    <rPh sb="1" eb="3">
      <t>チタ</t>
    </rPh>
    <rPh sb="3" eb="5">
      <t>イリョウ</t>
    </rPh>
    <rPh sb="5" eb="7">
      <t>コウセイ</t>
    </rPh>
    <rPh sb="7" eb="9">
      <t>クミアイ</t>
    </rPh>
    <rPh sb="11" eb="12">
      <t>ニョウ</t>
    </rPh>
    <rPh sb="12" eb="14">
      <t>ショリ</t>
    </rPh>
    <rPh sb="14" eb="16">
      <t>ジギョウ</t>
    </rPh>
    <rPh sb="16" eb="18">
      <t>トクベツ</t>
    </rPh>
    <rPh sb="18" eb="20">
      <t>カイケイ</t>
    </rPh>
    <phoneticPr fontId="2"/>
  </si>
  <si>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</si>
  <si>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</si>
  <si>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</si>
  <si>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</si>
  <si>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</si>
  <si>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</si>
  <si>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</si>
  <si>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</si>
  <si>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</si>
  <si>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</si>
  <si>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</si>
  <si>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</si>
  <si>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</si>
  <si>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</si>
  <si>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</si>
  <si>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</si>
  <si>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</si>
  <si>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</si>
  <si>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</si>
  <si>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</si>
  <si>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</si>
  <si>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</si>
  <si>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</si>
  <si>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</si>
  <si>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</si>
  <si>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</si>
  <si>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</si>
  <si>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</si>
  <si>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</si>
  <si>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</si>
  <si>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</si>
  <si>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</si>
  <si>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</si>
  <si>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</si>
  <si>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</si>
  <si>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</si>
  <si>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</si>
  <si>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</si>
  <si>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</si>
  <si>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</si>
  <si>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</si>
  <si>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</si>
  <si>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</si>
  <si>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</si>
  <si>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</si>
  <si>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</si>
  <si>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</si>
  <si>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</si>
  <si>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</si>
  <si>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</si>
  <si>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</si>
  <si>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</si>
  <si>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</si>
  <si>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</si>
  <si>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</si>
  <si>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</si>
  <si>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</si>
  <si>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</si>
  <si>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</si>
  <si>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</si>
  <si>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</si>
  <si>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</si>
  <si>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</si>
  <si>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</si>
  <si>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</si>
  <si>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</si>
  <si>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</si>
  <si>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</si>
  <si>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</si>
  <si>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</si>
  <si>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</si>
  <si>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</si>
  <si>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</si>
  <si>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</si>
  <si>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</si>
  <si>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</si>
  <si>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</si>
  <si>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</si>
  <si>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</si>
  <si>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</si>
  <si>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</si>
  <si>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</si>
  <si>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</si>
  <si>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</si>
  <si>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</si>
  <si>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</si>
  <si>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</si>
  <si>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</si>
  <si>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</si>
  <si>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</si>
  <si>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</si>
  <si>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</si>
  <si>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</si>
  <si>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</si>
  <si>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</si>
  <si>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</si>
  <si>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</si>
  <si>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</si>
  <si>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</si>
  <si>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</si>
  <si>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</si>
  <si>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</si>
  <si>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</si>
  <si>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</si>
  <si>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</si>
  <si>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</si>
  <si>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</si>
  <si>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</si>
  <si>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</si>
  <si>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</si>
  <si>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</si>
  <si>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</si>
  <si>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</si>
  <si>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</si>
  <si>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</si>
  <si>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</si>
  <si>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</si>
  <si>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</si>
  <si>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</si>
  <si>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</si>
  <si>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</si>
  <si>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</si>
  <si>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</si>
  <si>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</si>
  <si>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</si>
  <si>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</si>
  <si>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</si>
  <si>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</si>
  <si>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</si>
  <si>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</si>
  <si>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</si>
  <si>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</si>
  <si>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</si>
  <si>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</si>
  <si>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7.40</t>
  </si>
  <si>
    <t>▲ 4.56</t>
  </si>
  <si>
    <t>▲ 2.85</t>
  </si>
  <si>
    <t>▲ 3.67</t>
  </si>
  <si>
    <t>会計</t>
    <rPh sb="0" eb="2">
      <t>カイケイ</t>
    </rPh>
    <phoneticPr fontId="5"/>
  </si>
  <si>
    <t>下水道事業会計</t>
  </si>
  <si>
    <t>一般会計</t>
  </si>
  <si>
    <t>水道事業会計</t>
  </si>
  <si>
    <t>国民健康保険事業特別会計</t>
  </si>
  <si>
    <t>農業集落排水事業特別会計</t>
  </si>
  <si>
    <t>後期高齢者医療事業特別会計</t>
  </si>
  <si>
    <t>▲ 0.01</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</si>
  <si>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</si>
  <si>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</si>
  <si>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</si>
  <si>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</si>
  <si>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</si>
  <si>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</si>
  <si>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</si>
  <si>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</si>
  <si>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</si>
  <si>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</si>
  <si>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</si>
  <si>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</si>
  <si>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</si>
  <si>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</si>
  <si>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</si>
  <si>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</si>
  <si>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</si>
  <si>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</si>
  <si>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</si>
  <si>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</si>
  <si>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</si>
  <si>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</si>
  <si>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</si>
  <si>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</si>
  <si>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</si>
  <si>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</si>
  <si>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</si>
  <si>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</si>
  <si>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</si>
  <si>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</si>
  <si>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</si>
  <si>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</si>
  <si>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</si>
  <si>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</si>
  <si>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</si>
  <si>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</si>
  <si>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</si>
  <si>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</si>
  <si>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</si>
  <si>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</si>
  <si>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</si>
  <si>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</si>
  <si>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</si>
  <si>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</si>
  <si>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</si>
  <si>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</si>
  <si>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</si>
  <si>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2"/>
  </si>
  <si>
    <t>ごみ対策基金</t>
    <rPh sb="2" eb="4">
      <t>タイサク</t>
    </rPh>
    <rPh sb="4" eb="6">
      <t>キキン</t>
    </rPh>
    <phoneticPr fontId="2"/>
  </si>
  <si>
    <t>退職手当基金</t>
    <rPh sb="0" eb="2">
      <t>タイショク</t>
    </rPh>
    <rPh sb="2" eb="4">
      <t>テアテ</t>
    </rPh>
    <rPh sb="4" eb="6">
      <t>キキン</t>
    </rPh>
    <phoneticPr fontId="2"/>
  </si>
  <si>
    <t>社会福祉基金</t>
    <rPh sb="0" eb="2">
      <t>シャカイ</t>
    </rPh>
    <rPh sb="2" eb="4">
      <t>フクシ</t>
    </rPh>
    <rPh sb="4" eb="6">
      <t>キキン</t>
    </rPh>
    <phoneticPr fontId="2"/>
  </si>
  <si>
    <t>緑化基金</t>
    <rPh sb="0" eb="2">
      <t>リョッカ</t>
    </rPh>
    <rPh sb="2" eb="4">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</si>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</sst>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534E-485C-A824-06B1D8D44FC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15820</c:v>
                </c:pt>
                <c:pt idx="1">
                  <c:v>20997</c:v>
                </c:pt>
                <c:pt idx="2">
                  <c:v>18320</c:v>
                </c:pt>
                <c:pt idx="3">
                  <c:v>15757</c:v>
                </c:pt>
                <c:pt idx="4">
                  <c:v>20468</c:v>
                </c:pt>
              </c:numCache>
            </c:numRef>
          </c:val>
          <c:smooth val="0"/>
          <c:extLst>
            <c:ext xmlns:c16="http://schemas.microsoft.com/office/drawing/2014/chart" uri="{C3380CC4-5D6E-409C-BE32-E72D297353CC}">
              <c16:uniqueId val="{00000001-534E-485C-A824-06B1D8D44F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6.13</c:v>
                </c:pt>
                <c:pt idx="1">
                  <c:v>7.51</c:v>
                </c:pt>
                <c:pt idx="2">
                  <c:v>5.93</c:v>
                </c:pt>
                <c:pt idx="3">
                  <c:v>7.11</c:v>
                </c:pt>
                <c:pt idx="4">
                  <c:v>6.3</c:v>
                </c:pt>
              </c:numCache>
            </c:numRef>
          </c:val>
          <c:extLst>
            <c:ext xmlns:c16="http://schemas.microsoft.com/office/drawing/2014/chart" uri="{C3380CC4-5D6E-409C-BE32-E72D297353CC}">
              <c16:uniqueId val="{00000000-C026-49E8-8454-18C33123BFF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9.07</c:v>
                </c:pt>
                <c:pt idx="1">
                  <c:v>13.45</c:v>
                </c:pt>
                <c:pt idx="2">
                  <c:v>14.03</c:v>
                </c:pt>
                <c:pt idx="3">
                  <c:v>12.84</c:v>
                </c:pt>
                <c:pt idx="4">
                  <c:v>13.48</c:v>
                </c:pt>
              </c:numCache>
            </c:numRef>
          </c:val>
          <c:extLst>
            <c:ext xmlns:c16="http://schemas.microsoft.com/office/drawing/2014/chart" uri="{C3380CC4-5D6E-409C-BE32-E72D297353CC}">
              <c16:uniqueId val="{00000001-C026-49E8-8454-18C33123BF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-7.4</c:v>
                </c:pt>
                <c:pt idx="1">
                  <c:v>3.14</c:v>
                </c:pt>
                <c:pt idx="2">
                  <c:v>-4.5599999999999996</c:v>
                </c:pt>
                <c:pt idx="3">
                  <c:v>-2.85</c:v>
                </c:pt>
                <c:pt idx="4">
                  <c:v>-3.67</c:v>
                </c:pt>
              </c:numCache>
            </c:numRef>
          </c:val>
          <c:smooth val="0"/>
          <c:extLst>
            <c:ext xmlns:c16="http://schemas.microsoft.com/office/drawing/2014/chart" uri="{C3380CC4-5D6E-409C-BE32-E72D297353CC}">
              <c16:uniqueId val="{00000002-C026-49E8-8454-18C33123BF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21-4E13-8D8F-60745225A4D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21-4E13-8D8F-60745225A4D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21-4E13-8D8F-60745225A4D2}"/>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21-4E13-8D8F-60745225A4D2}"/>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0.04</c:v>
                </c:pt>
                <c:pt idx="2">
                  <c:v>0.01</c:v>
                </c:pt>
                <c:pt idx="3">
                  <c:v>#N/A</c:v>
                </c:pt>
                <c:pt idx="4">
                  <c:v>#N/A</c:v>
                </c:pt>
                <c:pt idx="5">
                  <c:v>0</c:v>
                </c:pt>
                <c:pt idx="6">
                  <c:v>#N/A</c:v>
                </c:pt>
                <c:pt idx="7">
                  <c:v>0.01</c:v>
                </c:pt>
                <c:pt idx="8">
                  <c:v>#N/A</c:v>
                </c:pt>
                <c:pt idx="9">
                  <c:v>0.01</c:v>
                </c:pt>
              </c:numCache>
            </c:numRef>
          </c:val>
          <c:extLst>
            <c:ext xmlns:c16="http://schemas.microsoft.com/office/drawing/2014/chart" uri="{C3380CC4-5D6E-409C-BE32-E72D297353CC}">
              <c16:uniqueId val="{00000004-FB21-4E13-8D8F-60745225A4D2}"/>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5-FB21-4E13-8D8F-60745225A4D2}"/>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2.4700000000000002</c:v>
                </c:pt>
                <c:pt idx="2">
                  <c:v>#N/A</c:v>
                </c:pt>
                <c:pt idx="3">
                  <c:v>1.32</c:v>
                </c:pt>
                <c:pt idx="4">
                  <c:v>#N/A</c:v>
                </c:pt>
                <c:pt idx="5">
                  <c:v>1.49</c:v>
                </c:pt>
                <c:pt idx="6">
                  <c:v>#N/A</c:v>
                </c:pt>
                <c:pt idx="7">
                  <c:v>2.99</c:v>
                </c:pt>
                <c:pt idx="8">
                  <c:v>#N/A</c:v>
                </c:pt>
                <c:pt idx="9">
                  <c:v>0.94</c:v>
                </c:pt>
              </c:numCache>
            </c:numRef>
          </c:val>
          <c:extLst>
            <c:ext xmlns:c16="http://schemas.microsoft.com/office/drawing/2014/chart" uri="{C3380CC4-5D6E-409C-BE32-E72D297353CC}">
              <c16:uniqueId val="{00000006-FB21-4E13-8D8F-60745225A4D2}"/>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3.5</c:v>
                </c:pt>
                <c:pt idx="2">
                  <c:v>#N/A</c:v>
                </c:pt>
                <c:pt idx="3">
                  <c:v>3.43</c:v>
                </c:pt>
                <c:pt idx="4">
                  <c:v>#N/A</c:v>
                </c:pt>
                <c:pt idx="5">
                  <c:v>3.49</c:v>
                </c:pt>
                <c:pt idx="6">
                  <c:v>#N/A</c:v>
                </c:pt>
                <c:pt idx="7">
                  <c:v>3.1</c:v>
                </c:pt>
                <c:pt idx="8">
                  <c:v>#N/A</c:v>
                </c:pt>
                <c:pt idx="9">
                  <c:v>3.11</c:v>
                </c:pt>
              </c:numCache>
            </c:numRef>
          </c:val>
          <c:extLst>
            <c:ext xmlns:c16="http://schemas.microsoft.com/office/drawing/2014/chart" uri="{C3380CC4-5D6E-409C-BE32-E72D297353CC}">
              <c16:uniqueId val="{00000007-FB21-4E13-8D8F-60745225A4D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6.13</c:v>
                </c:pt>
                <c:pt idx="2">
                  <c:v>#N/A</c:v>
                </c:pt>
                <c:pt idx="3">
                  <c:v>7.51</c:v>
                </c:pt>
                <c:pt idx="4">
                  <c:v>#N/A</c:v>
                </c:pt>
                <c:pt idx="5">
                  <c:v>5.92</c:v>
                </c:pt>
                <c:pt idx="6">
                  <c:v>#N/A</c:v>
                </c:pt>
                <c:pt idx="7">
                  <c:v>7.11</c:v>
                </c:pt>
                <c:pt idx="8">
                  <c:v>#N/A</c:v>
                </c:pt>
                <c:pt idx="9">
                  <c:v>6.29</c:v>
                </c:pt>
              </c:numCache>
            </c:numRef>
          </c:val>
          <c:extLst>
            <c:ext xmlns:c16="http://schemas.microsoft.com/office/drawing/2014/chart" uri="{C3380CC4-5D6E-409C-BE32-E72D297353CC}">
              <c16:uniqueId val="{00000008-FB21-4E13-8D8F-60745225A4D2}"/>
            </c:ext>
          </c:extLst>
        </c:ser>
        <c:ser>
          <c:idx val="9"/>
          <c:order val="9"/>
          <c:tx>
            <c:strRef>
              <c:f>[1]データシート!$A$36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7.71</c:v>
                </c:pt>
                <c:pt idx="2">
                  <c:v>#N/A</c:v>
                </c:pt>
                <c:pt idx="3">
                  <c:v>7.18</c:v>
                </c:pt>
                <c:pt idx="4">
                  <c:v>#N/A</c:v>
                </c:pt>
                <c:pt idx="5">
                  <c:v>6.74</c:v>
                </c:pt>
                <c:pt idx="6">
                  <c:v>#N/A</c:v>
                </c:pt>
                <c:pt idx="7">
                  <c:v>6.61</c:v>
                </c:pt>
                <c:pt idx="8">
                  <c:v>#N/A</c:v>
                </c:pt>
                <c:pt idx="9">
                  <c:v>7.16</c:v>
                </c:pt>
              </c:numCache>
            </c:numRef>
          </c:val>
          <c:extLst>
            <c:ext xmlns:c16="http://schemas.microsoft.com/office/drawing/2014/chart" uri="{C3380CC4-5D6E-409C-BE32-E72D297353CC}">
              <c16:uniqueId val="{00000009-FB21-4E13-8D8F-60745225A4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2683</c:v>
                </c:pt>
                <c:pt idx="5">
                  <c:v>2490</c:v>
                </c:pt>
                <c:pt idx="8">
                  <c:v>2580</c:v>
                </c:pt>
                <c:pt idx="11">
                  <c:v>2446</c:v>
                </c:pt>
                <c:pt idx="14">
                  <c:v>2243</c:v>
                </c:pt>
              </c:numCache>
            </c:numRef>
          </c:val>
          <c:extLst>
            <c:ext xmlns:c16="http://schemas.microsoft.com/office/drawing/2014/chart" uri="{C3380CC4-5D6E-409C-BE32-E72D297353CC}">
              <c16:uniqueId val="{00000000-B6BC-49CD-BD87-2740F7035DA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BC-49CD-BD87-2740F7035DA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BC-49CD-BD87-2740F7035DA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51</c:v>
                </c:pt>
                <c:pt idx="3">
                  <c:v>45</c:v>
                </c:pt>
                <c:pt idx="6">
                  <c:v>257</c:v>
                </c:pt>
                <c:pt idx="9">
                  <c:v>245</c:v>
                </c:pt>
                <c:pt idx="12">
                  <c:v>250</c:v>
                </c:pt>
              </c:numCache>
            </c:numRef>
          </c:val>
          <c:extLst>
            <c:ext xmlns:c16="http://schemas.microsoft.com/office/drawing/2014/chart" uri="{C3380CC4-5D6E-409C-BE32-E72D297353CC}">
              <c16:uniqueId val="{00000003-B6BC-49CD-BD87-2740F7035DA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526</c:v>
                </c:pt>
                <c:pt idx="3">
                  <c:v>527</c:v>
                </c:pt>
                <c:pt idx="6">
                  <c:v>510</c:v>
                </c:pt>
                <c:pt idx="9">
                  <c:v>500</c:v>
                </c:pt>
                <c:pt idx="12">
                  <c:v>482</c:v>
                </c:pt>
              </c:numCache>
            </c:numRef>
          </c:val>
          <c:extLst>
            <c:ext xmlns:c16="http://schemas.microsoft.com/office/drawing/2014/chart" uri="{C3380CC4-5D6E-409C-BE32-E72D297353CC}">
              <c16:uniqueId val="{00000004-B6BC-49CD-BD87-2740F7035DA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BC-49CD-BD87-2740F7035DA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BC-49CD-BD87-2740F7035DA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1599</c:v>
                </c:pt>
                <c:pt idx="3">
                  <c:v>1481</c:v>
                </c:pt>
                <c:pt idx="6">
                  <c:v>1518</c:v>
                </c:pt>
                <c:pt idx="9">
                  <c:v>1574</c:v>
                </c:pt>
                <c:pt idx="12">
                  <c:v>1548</c:v>
                </c:pt>
              </c:numCache>
            </c:numRef>
          </c:val>
          <c:extLst>
            <c:ext xmlns:c16="http://schemas.microsoft.com/office/drawing/2014/chart" uri="{C3380CC4-5D6E-409C-BE32-E72D297353CC}">
              <c16:uniqueId val="{00000007-B6BC-49CD-BD87-2740F7035D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-507</c:v>
                </c:pt>
                <c:pt idx="2">
                  <c:v>#N/A</c:v>
                </c:pt>
                <c:pt idx="3">
                  <c:v>#N/A</c:v>
                </c:pt>
                <c:pt idx="4">
                  <c:v>-437</c:v>
                </c:pt>
                <c:pt idx="5">
                  <c:v>#N/A</c:v>
                </c:pt>
                <c:pt idx="6">
                  <c:v>#N/A</c:v>
                </c:pt>
                <c:pt idx="7">
                  <c:v>-295</c:v>
                </c:pt>
                <c:pt idx="8">
                  <c:v>#N/A</c:v>
                </c:pt>
                <c:pt idx="9">
                  <c:v>#N/A</c:v>
                </c:pt>
                <c:pt idx="10">
                  <c:v>-127</c:v>
                </c:pt>
                <c:pt idx="11">
                  <c:v>#N/A</c:v>
                </c:pt>
                <c:pt idx="12">
                  <c:v>#N/A</c:v>
                </c:pt>
                <c:pt idx="13">
                  <c:v>37</c:v>
                </c:pt>
                <c:pt idx="14">
                  <c:v>#N/A</c:v>
                </c:pt>
              </c:numCache>
            </c:numRef>
          </c:val>
          <c:smooth val="0"/>
          <c:extLst>
            <c:ext xmlns:c16="http://schemas.microsoft.com/office/drawing/2014/chart" uri="{C3380CC4-5D6E-409C-BE32-E72D297353CC}">
              <c16:uniqueId val="{00000008-B6BC-49CD-BD87-2740F7035D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17405</c:v>
                </c:pt>
                <c:pt idx="5">
                  <c:v>17191</c:v>
                </c:pt>
                <c:pt idx="8">
                  <c:v>16697</c:v>
                </c:pt>
                <c:pt idx="11">
                  <c:v>16110</c:v>
                </c:pt>
                <c:pt idx="14">
                  <c:v>15866</c:v>
                </c:pt>
              </c:numCache>
            </c:numRef>
          </c:val>
          <c:extLst>
            <c:ext xmlns:c16="http://schemas.microsoft.com/office/drawing/2014/chart" uri="{C3380CC4-5D6E-409C-BE32-E72D297353CC}">
              <c16:uniqueId val="{00000000-B558-4D9D-930E-4D19775540A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5734</c:v>
                </c:pt>
                <c:pt idx="5">
                  <c:v>4999</c:v>
                </c:pt>
                <c:pt idx="8">
                  <c:v>4619</c:v>
                </c:pt>
                <c:pt idx="11">
                  <c:v>4386</c:v>
                </c:pt>
                <c:pt idx="14">
                  <c:v>4380</c:v>
                </c:pt>
              </c:numCache>
            </c:numRef>
          </c:val>
          <c:extLst>
            <c:ext xmlns:c16="http://schemas.microsoft.com/office/drawing/2014/chart" uri="{C3380CC4-5D6E-409C-BE32-E72D297353CC}">
              <c16:uniqueId val="{00000001-B558-4D9D-930E-4D19775540A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3509</c:v>
                </c:pt>
                <c:pt idx="5">
                  <c:v>4377</c:v>
                </c:pt>
                <c:pt idx="8">
                  <c:v>5685</c:v>
                </c:pt>
                <c:pt idx="11">
                  <c:v>5536</c:v>
                </c:pt>
                <c:pt idx="14">
                  <c:v>5723</c:v>
                </c:pt>
              </c:numCache>
            </c:numRef>
          </c:val>
          <c:extLst>
            <c:ext xmlns:c16="http://schemas.microsoft.com/office/drawing/2014/chart" uri="{C3380CC4-5D6E-409C-BE32-E72D297353CC}">
              <c16:uniqueId val="{00000002-B558-4D9D-930E-4D19775540A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58-4D9D-930E-4D19775540A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58-4D9D-930E-4D19775540A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58-4D9D-930E-4D19775540A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5149</c:v>
                </c:pt>
                <c:pt idx="3">
                  <c:v>4996</c:v>
                </c:pt>
                <c:pt idx="6">
                  <c:v>4857</c:v>
                </c:pt>
                <c:pt idx="9">
                  <c:v>4180</c:v>
                </c:pt>
                <c:pt idx="12">
                  <c:v>3765</c:v>
                </c:pt>
              </c:numCache>
            </c:numRef>
          </c:val>
          <c:extLst>
            <c:ext xmlns:c16="http://schemas.microsoft.com/office/drawing/2014/chart" uri="{C3380CC4-5D6E-409C-BE32-E72D297353CC}">
              <c16:uniqueId val="{00000006-B558-4D9D-930E-4D19775540A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6863</c:v>
                </c:pt>
                <c:pt idx="3">
                  <c:v>6297</c:v>
                </c:pt>
                <c:pt idx="6">
                  <c:v>5833</c:v>
                </c:pt>
                <c:pt idx="9">
                  <c:v>5532</c:v>
                </c:pt>
                <c:pt idx="12">
                  <c:v>5780</c:v>
                </c:pt>
              </c:numCache>
            </c:numRef>
          </c:val>
          <c:extLst>
            <c:ext xmlns:c16="http://schemas.microsoft.com/office/drawing/2014/chart" uri="{C3380CC4-5D6E-409C-BE32-E72D297353CC}">
              <c16:uniqueId val="{00000007-B558-4D9D-930E-4D19775540A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4348</c:v>
                </c:pt>
                <c:pt idx="3">
                  <c:v>3849</c:v>
                </c:pt>
                <c:pt idx="6">
                  <c:v>3607</c:v>
                </c:pt>
                <c:pt idx="9">
                  <c:v>3524</c:v>
                </c:pt>
                <c:pt idx="12">
                  <c:v>3404</c:v>
                </c:pt>
              </c:numCache>
            </c:numRef>
          </c:val>
          <c:extLst>
            <c:ext xmlns:c16="http://schemas.microsoft.com/office/drawing/2014/chart" uri="{C3380CC4-5D6E-409C-BE32-E72D297353CC}">
              <c16:uniqueId val="{00000008-B558-4D9D-930E-4D19775540A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58-4D9D-930E-4D19775540A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16245</c:v>
                </c:pt>
                <c:pt idx="3">
                  <c:v>16509</c:v>
                </c:pt>
                <c:pt idx="6">
                  <c:v>16500</c:v>
                </c:pt>
                <c:pt idx="9">
                  <c:v>16228</c:v>
                </c:pt>
                <c:pt idx="12">
                  <c:v>16300</c:v>
                </c:pt>
              </c:numCache>
            </c:numRef>
          </c:val>
          <c:extLst>
            <c:ext xmlns:c16="http://schemas.microsoft.com/office/drawing/2014/chart" uri="{C3380CC4-5D6E-409C-BE32-E72D297353CC}">
              <c16:uniqueId val="{0000000A-B558-4D9D-930E-4D19775540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5957</c:v>
                </c:pt>
                <c:pt idx="2">
                  <c:v>#N/A</c:v>
                </c:pt>
                <c:pt idx="3">
                  <c:v>#N/A</c:v>
                </c:pt>
                <c:pt idx="4">
                  <c:v>5083</c:v>
                </c:pt>
                <c:pt idx="5">
                  <c:v>#N/A</c:v>
                </c:pt>
                <c:pt idx="6">
                  <c:v>#N/A</c:v>
                </c:pt>
                <c:pt idx="7">
                  <c:v>3795</c:v>
                </c:pt>
                <c:pt idx="8">
                  <c:v>#N/A</c:v>
                </c:pt>
                <c:pt idx="9">
                  <c:v>#N/A</c:v>
                </c:pt>
                <c:pt idx="10">
                  <c:v>3431</c:v>
                </c:pt>
                <c:pt idx="11">
                  <c:v>#N/A</c:v>
                </c:pt>
                <c:pt idx="12">
                  <c:v>#N/A</c:v>
                </c:pt>
                <c:pt idx="13">
                  <c:v>3279</c:v>
                </c:pt>
                <c:pt idx="14">
                  <c:v>#N/A</c:v>
                </c:pt>
              </c:numCache>
            </c:numRef>
          </c:val>
          <c:smooth val="0"/>
          <c:extLst>
            <c:ext xmlns:c16="http://schemas.microsoft.com/office/drawing/2014/chart" uri="{C3380CC4-5D6E-409C-BE32-E72D297353CC}">
              <c16:uniqueId val="{0000000B-B558-4D9D-930E-4D19775540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2386</c:v>
                </c:pt>
                <c:pt idx="1">
                  <c:v>2196</c:v>
                </c:pt>
                <c:pt idx="2">
                  <c:v>2311</c:v>
                </c:pt>
              </c:numCache>
            </c:numRef>
          </c:val>
          <c:extLst>
            <c:ext xmlns:c16="http://schemas.microsoft.com/office/drawing/2014/chart" uri="{C3380CC4-5D6E-409C-BE32-E72D297353CC}">
              <c16:uniqueId val="{00000000-AE68-4F73-A001-F131AD7C2A9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AE68-4F73-A001-F131AD7C2A9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3299</c:v>
                </c:pt>
                <c:pt idx="1">
                  <c:v>3340</c:v>
                </c:pt>
                <c:pt idx="2">
                  <c:v>3413</c:v>
                </c:pt>
              </c:numCache>
            </c:numRef>
          </c:val>
          <c:extLst>
            <c:ext xmlns:c16="http://schemas.microsoft.com/office/drawing/2014/chart" uri="{C3380CC4-5D6E-409C-BE32-E72D297353CC}">
              <c16:uniqueId val="{00000002-AE68-4F73-A001-F131AD7C2A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{AF2985BF-854C-4108-84A6-ABB11E94D40D}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DDC-4AA3-8D1D-9DA21E360B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{AA8E2F78-DFF1-4FA2-9632-B688E978AD67}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DC-4AA3-8D1D-9DA21E360B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{B3EDF424-381F-4B48-803D-9A661382F96A}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DC-4AA3-8D1D-9DA21E360B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{2FEC6555-2FD3-4930-9F6B-637C449C9503}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DC-4AA3-8D1D-9DA21E360B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{FDF7B29F-7AC4-4A82-B170-A31DF9172798}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DC-4AA3-8D1D-9DA21E360B05}"/>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{64432E86-5291-4388-8D34-0C55603BB710}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DDC-4AA3-8D1D-9DA21E360B05}"/>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{BA31D8B6-B45D-43C1-A204-E7495D3681A0}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DDC-4AA3-8D1D-9DA21E360B05}"/>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{53CA6FD7-4FE4-4386-A29E-96A501DC1015}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DDC-4AA3-8D1D-9DA21E360B05}"/>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{0A3FD5CA-1A18-499F-9930-0201CB61B9C2}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DDC-4AA3-8D1D-9DA21E360B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63.7</c:v>
                </c:pt>
                <c:pt idx="16">
                  <c:v>62.5</c:v>
                </c:pt>
                <c:pt idx="24">
                  <c:v>64.099999999999994</c:v>
                </c:pt>
                <c:pt idx="32">
                  <c:v>65.599999999999994</c:v>
                </c:pt>
              </c:numCache>
            </c:numRef>
          </c:xVal>
          <c:yVal>
            <c:numRef>
              <c:f>公会計指標分析・財政指標組合せ分析表!$BP$51:$DC$51</c:f>
              <c:numCache>
                <c:formatCode>#,##0.0;"▲ "#,##0.0</c:formatCode>
                <c:ptCount val="40"/>
                <c:pt idx="8">
                  <c:v>33.200000000000003</c:v>
                </c:pt>
                <c:pt idx="16">
                  <c:v>24.8</c:v>
                </c:pt>
                <c:pt idx="24">
                  <c:v>22.1</c:v>
                </c:pt>
                <c:pt idx="32">
                  <c:v>21</c:v>
                </c:pt>
              </c:numCache>
            </c:numRef>
          </c:yVal>
          <c:smooth val="0"/>
          <c:extLst>
            <c:ext xmlns:c16="http://schemas.microsoft.com/office/drawing/2014/chart" uri="{C3380CC4-5D6E-409C-BE32-E72D297353CC}">
              <c16:uniqueId val="{00000009-6DDC-4AA3-8D1D-9DA21E360B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{0E599807-C857-4192-9473-21F66A0D59DA}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DDC-4AA3-8D1D-9DA21E360B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{3ADD4C85-55D8-4BDE-8502-434673723B3B}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DC-4AA3-8D1D-9DA21E360B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{6FB666A7-8597-4567-941D-8F6343AC6CA6}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DC-4AA3-8D1D-9DA21E360B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{731EBCA9-2900-4F2D-B751-E80C4750B896}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DC-4AA3-8D1D-9DA21E360B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{40106CC7-6F90-461F-96AD-C77B1A7A459A}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DC-4AA3-8D1D-9DA21E360B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{A58D032A-B584-4758-A6D3-E37AE8C4438F}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DDC-4AA3-8D1D-9DA21E360B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{461FDFA6-BF03-4403-9248-7447C289DC94}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DDC-4AA3-8D1D-9DA21E360B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{794ACACB-4488-4ABD-B119-6DD4A0D006A4}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DDC-4AA3-8D1D-9DA21E360B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{651D0D42-A918-4D3C-BDE6-ADDC9BCAE4A3}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DDC-4AA3-8D1D-9DA21E360B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6DDC-4AA3-8D1D-9DA21E360B05}"/>
            </c:ext>
          </c:extLst>
        </c:ser>
        <c:dLbls>
          <c:showLegendKey val="0"/>
          <c:showVal val="1"/>
          <c:showCatName val="0"/>
          <c:showSerName val="0"/>
          <c:showPercent val="0"/>
          <c:showBubbleSize val="0"/>
        </c:dLbls>
        <c:axId val="46179840"/>
        <c:axId val="46181760"/>
      </c:scatterChart>
      <c:valAx>
        <c:axId val="4617984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{C16356B3-94BE-4914-9130-301D8A70AF4E}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AEF-4AA9-97E6-6B35AE967A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{0664F33F-E29C-4900-9431-9AFCFD47C91E}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EF-4AA9-97E6-6B35AE967A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{4D0E8F64-7D97-4F77-8E2F-64797FDE8A59}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EF-4AA9-97E6-6B35AE967A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{510963EF-119E-455D-A42B-9301FE753693}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EF-4AA9-97E6-6B35AE967A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{CE0C1700-95B7-47E5-AAE4-AB2124C79212}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EF-4AA9-97E6-6B35AE967AC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{CEA13D85-D5F2-4909-84BF-1BDCBA68A4B3}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AEF-4AA9-97E6-6B35AE967AC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{1AD52ADD-B2DD-48DD-A3B7-BD9FD0787F3A}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AEF-4AA9-97E6-6B35AE967AC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{66779985-5901-4389-8E70-682CB480C4FF}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AEF-4AA9-97E6-6B35AE967AC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{141AEF27-60A5-4891-934F-3408F513722B}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AEF-4AA9-97E6-6B35AE967A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-2.8</c:v>
                </c:pt>
                <c:pt idx="16">
                  <c:v>-2.7</c:v>
                </c:pt>
                <c:pt idx="24">
                  <c:v>-1.8</c:v>
                </c:pt>
                <c:pt idx="32">
                  <c:v>-0.8</c:v>
                </c:pt>
              </c:numCache>
            </c:numRef>
          </c:xVal>
          <c:yVal>
            <c:numRef>
              <c:f>公会計指標分析・財政指標組合せ分析表!$BP$73:$DC$73</c:f>
              <c:numCache>
                <c:formatCode>#,##0.0;"▲ "#,##0.0</c:formatCode>
                <c:ptCount val="40"/>
                <c:pt idx="0">
                  <c:v>40.4</c:v>
                </c:pt>
                <c:pt idx="8">
                  <c:v>33.200000000000003</c:v>
                </c:pt>
                <c:pt idx="16">
                  <c:v>24.8</c:v>
                </c:pt>
                <c:pt idx="24">
                  <c:v>22.1</c:v>
                </c:pt>
                <c:pt idx="32">
                  <c:v>21</c:v>
                </c:pt>
              </c:numCache>
            </c:numRef>
          </c:yVal>
          <c:smooth val="0"/>
          <c:extLst>
            <c:ext xmlns:c16="http://schemas.microsoft.com/office/drawing/2014/chart" uri="{C3380CC4-5D6E-409C-BE32-E72D297353CC}">
              <c16:uniqueId val="{00000009-7AEF-4AA9-97E6-6B35AE967A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{F1C4A136-C4D6-4814-9C68-8B34EA7AD4C6}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AEF-4AA9-97E6-6B35AE967A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{55D31FFC-A702-41DB-9E76-8C32E2FFD178}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EF-4AA9-97E6-6B35AE967A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{03C91C4C-AF2C-40E5-AACA-0B1742C0511C}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EF-4AA9-97E6-6B35AE967A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{C7DF8848-83FD-4215-86D4-B38331E72528}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EF-4AA9-97E6-6B35AE967A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{429FD4DC-EFBD-4419-9999-6A3CC86F73A2}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EF-4AA9-97E6-6B35AE967AC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{B08F50BE-20C9-4ADD-9306-71E3081C0F29}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AEF-4AA9-97E6-6B35AE967AC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{0EBD961C-9911-4507-B53B-30BE3B7ABA34}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AEF-4AA9-97E6-6B35AE967AC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{9A24AA18-42A4-4A28-A507-3BC2BB064B33}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AEF-4AA9-97E6-6B35AE967AC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{6800F3DF-60C7-46CC-8466-F872E75B7CE3}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AEF-4AA9-97E6-6B35AE967A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7AEF-4AA9-97E6-6B35AE967AC6}"/>
            </c:ext>
          </c:extLst>
        </c:ser>
        <c:dLbls>
          <c:showLegendKey val="0"/>
          <c:showVal val="1"/>
          <c:showCatName val="0"/>
          <c:showSerName val="0"/>
          <c:showPercent val="0"/>
          <c:showBubbleSize val="0"/>
        </c:dLbls>
        <c:axId val="84219776"/>
        <c:axId val="84234240"/>
      </c:scatterChart>
      <c:valAx>
        <c:axId val="84219776"/>
        <c:scaling>
          <c:orientation val="minMax"/>
          <c:max val="10"/>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実質公債費比率は良好な数値を維持しています。</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の実質公債費比率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地方債の償還が進み、公債費に充当</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る都市計画税が減少したことにより、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財源が減少したことで、算入公債費等は減となり、実質公債費比率の分子は増となりました。今後の見通しとしては、下水道事業債の償還のピークが過ぎ、償還額が減少しているなど減少要因はあるものの、</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公共施設の老朽化対策や、朝倉駅周辺整備事業を始めとする大規模事業に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係る地方債の発行を予定していることから、実質公債費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同程度で推移、または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上昇していくことが見込まれます。引き続き節度ある借入れに努めるとともに、普通交付税で財政措置のある事業を中心に起債することにより、実質公債費比率の適正な水準の維持に努めます。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減債基金は設置していません。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将来負担額は前年度に比べ</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りました。これは、下水道事業債の償還が進んだことによる公営企業債等繰入見込額の減少や、定年退職者の増に伴う職員の平均年齢の低下による退職手当負担見込額の減少によるものです。今後の見込みとしては、市職員の若年化による退職手当負担見込額の減、下水道事業や西知多医療厚生組合の病院事業に係る起債の償還が進むことによる将来負担額の減はありますが、今後公共施設の大規模改修、朝倉駅周辺整備事業、次期清掃センター建設事業などの大規模事業を予定していることから、地方債の借入れは増加し、将来負担比率も当分の間、同程度の水準で推移することが予想されます。将来負担比率全体への影響を見極めながら、地方債の発行額を適正に管理していく必要があ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百万円の増となりました。主な要因は、市有地の売却収入を公共施設等整備基金に積み立てたことや次期清掃センター建設に向けてごみ対策基金に積み立てを行ったことによるものです。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財政調整基金については、事務事業の見直し、職員の適正配置などによる経常費用の削減、収入確保の取組などを行うことで、財源不足を抑制し、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）を維持できるよう努めます。また、その他の特定目的基金については、条例に基づき積立てを行い、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それぞれ基金の設置目的に沿った事業の財源とします。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・公共施設等整備基金：市の保有する公共用又は公用に供する施設などの整備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・退職手当基金：職員の退職手当の支給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・ごみ対策基金：ごみ対策事業の推進</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百万円の増となりました。主な要因は市有土地の売却収入及び決算剰余金の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％を積み立てたことによる公共施設等整備基金の増、次期清掃センターの建設に備えるため前年度同様</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百万円を積み立てたことによるごみ対策基金の増によるものです。</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年度に新設し、決算剰余金の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を毎年積み立てるほか、土地売払収入を積み立てています。今後は、公共施設再配置計画に基づく施設の統廃合や長寿命化の費用に充てるため取り崩す予定です。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・退職手当基金：退職者の年変動に対応するため、退職手当のうち一定額を超える分を取り崩しています。退職者は平成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年度をピークとして、以後減少の見込みです。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・ごみ対策基金：東海市と共同で行う次期清掃センター建設のため、毎年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億円積み立てています。令和元年度に目標の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億円に到達後、令和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年度以降建設費に充てるため取り崩す予定です。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決算剰余金の積み立て額が、取崩し額を上回ったため、前年度に比べ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百万円の増となりました。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条例で決算剰余金の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を毎年積み立てており、今後も条例に基づき、積立てを行います。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年度に策定した「知多市行財政改革プラン</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」では、目標年次の令和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年度において財政調整基金を標準財政規模の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することを目標としているため、目標額を維持できるよう努めていきます。今後も公共施設の大規模改修や、朝倉駅周辺整備事業、次期清掃センター建設事業などの大規模事業が控えており、これらの事業の財源確保も課題となっていますが、補助金や地方債等特定財源の積極的な確保などを図り、財政調整基金からの取崩額の抑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85,380
83,431
45.90
27,697,673
26,614,993
1,079,752
17,146,578
15,598,783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年までにかけて一斉に整備しており、整備後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年以上が経過しているため、有形固定資産減価償却率は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％と、全国・愛知県・類似団体内平均に比べると高く、全国的に見ると、本市の施設は老朽化が進んでいることがわかります。そのため、平成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年度に策定した公共施設等総合管理計画に基づく公共施設再配置計画を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年度に策定し、老朽化した施設や機能・利用圏域の重複する施設の統廃合、複合化、多機能化等に向けた取組を進めています。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82641</xdr:rowOff>
    </xdr:from>
    <xdr:to>
      <xdr:col>23</xdr:col>
      <xdr:colOff>136525</xdr:colOff>
      <xdr:row>29</xdr:row>
      <xdr:rowOff>12791</xdr:rowOff>
    </xdr:to>
    <xdr:sp macro="" textlink="">
      <xdr:nvSpPr>
        <xdr:cNvPr id="81" name="楕円 80"/>
        <xdr:cNvSpPr/>
      </xdr:nvSpPr>
      <xdr:spPr>
        <a:xfrm>
          <a:off x="47117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105518</xdr:rowOff>
    </xdr:from>
    <xdr:ext cx="405111" cy="259045"/>
    <xdr:sp macro="" textlink="">
      <xdr:nvSpPr>
        <xdr:cNvPr id="82" name="有形固定資産減価償却率該当値テキスト"/>
        <xdr:cNvSpPr txBox="1"/>
      </xdr:nvSpPr>
      <xdr:spPr>
        <a:xfrm>
          <a:off x="4813300" y="5506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3" name="楕円 82"/>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133441</xdr:rowOff>
    </xdr:from>
    <xdr:to>
      <xdr:col>23</xdr:col>
      <xdr:colOff>85725</xdr:colOff>
      <xdr:row>29</xdr:row>
      <xdr:rowOff>8255</xdr:rowOff>
    </xdr:to>
    <xdr:cxnSp macro="">
      <xdr:nvCxnSpPr>
        <xdr:cNvPr id="84" name="直線コネクタ 83"/>
        <xdr:cNvCxnSpPr/>
      </xdr:nvCxnSpPr>
      <xdr:spPr>
        <a:xfrm flipV="1">
          <a:off x="4051300" y="570556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5" name="楕円 84"/>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57603</xdr:rowOff>
    </xdr:to>
    <xdr:cxnSp macro="">
      <xdr:nvCxnSpPr>
        <xdr:cNvPr id="86" name="直線コネクタ 85"/>
        <xdr:cNvCxnSpPr/>
      </xdr:nvCxnSpPr>
      <xdr:spPr>
        <a:xfrm flipV="1">
          <a:off x="3289300" y="575183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141242</xdr:rowOff>
    </xdr:from>
    <xdr:to>
      <xdr:col>11</xdr:col>
      <xdr:colOff>187325</xdr:colOff>
      <xdr:row>29</xdr:row>
      <xdr:rowOff>71392</xdr:rowOff>
    </xdr:to>
    <xdr:sp macro="" textlink="">
      <xdr:nvSpPr>
        <xdr:cNvPr id="87" name="楕円 86"/>
        <xdr:cNvSpPr/>
      </xdr:nvSpPr>
      <xdr:spPr>
        <a:xfrm>
          <a:off x="2476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20592</xdr:rowOff>
    </xdr:from>
    <xdr:to>
      <xdr:col>15</xdr:col>
      <xdr:colOff>136525</xdr:colOff>
      <xdr:row>29</xdr:row>
      <xdr:rowOff>57603</xdr:rowOff>
    </xdr:to>
    <xdr:cxnSp macro="">
      <xdr:nvCxnSpPr>
        <xdr:cNvPr id="88" name="直線コネクタ 87"/>
        <xdr:cNvCxnSpPr/>
      </xdr:nvCxnSpPr>
      <xdr:spPr>
        <a:xfrm>
          <a:off x="2527300" y="576416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2"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93"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94" name="n_3mainValue有形固定資産減価償却率"/>
        <xdr:cNvSpPr txBox="1"/>
      </xdr:nvSpPr>
      <xdr:spPr>
        <a:xfrm>
          <a:off x="2324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債務償還比率は、これまで節度ある借入れを行ってきたことなどにより、類似団体平均を下回っています。</a:t>
          </a:r>
          <a:r>
            <a:rPr kumimoji="0" lang="ja-JP" altLang="en-US"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公共施設の大規模改修等により地方債残高の増が見込まれる一方、市税の減少や社会保障関係費の増による業務活動収支の黒字の縮小が見込まれ、債務償還比率も上昇していくことが予想されます。引き続き、行財政改革プランに基づく経常経費の節減や、公共施設の統廃合等による施設管理費等削減の取組を推進することで、地方債償還の財源を確実に確保し、債務償還比率の適正水準の維持に努めます。</a:t>
          </a:r>
          <a:endParaRPr kumimoji="0" lang="en-US" altLang="ja-JP"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8"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137442</xdr:rowOff>
    </xdr:from>
    <xdr:to>
      <xdr:col>76</xdr:col>
      <xdr:colOff>73025</xdr:colOff>
      <xdr:row>31</xdr:row>
      <xdr:rowOff>67592</xdr:rowOff>
    </xdr:to>
    <xdr:sp macro="" textlink="">
      <xdr:nvSpPr>
        <xdr:cNvPr id="136" name="楕円 135"/>
        <xdr:cNvSpPr/>
      </xdr:nvSpPr>
      <xdr:spPr>
        <a:xfrm>
          <a:off x="14744700" y="60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115869</xdr:rowOff>
    </xdr:from>
    <xdr:ext cx="469744" cy="259045"/>
    <xdr:sp macro="" textlink="">
      <xdr:nvSpPr>
        <xdr:cNvPr id="137" name="債務償還比率該当値テキスト"/>
        <xdr:cNvSpPr txBox="1"/>
      </xdr:nvSpPr>
      <xdr:spPr>
        <a:xfrm>
          <a:off x="14846300" y="603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156154</xdr:rowOff>
    </xdr:from>
    <xdr:to>
      <xdr:col>72</xdr:col>
      <xdr:colOff>123825</xdr:colOff>
      <xdr:row>31</xdr:row>
      <xdr:rowOff>86304</xdr:rowOff>
    </xdr:to>
    <xdr:sp macro="" textlink="">
      <xdr:nvSpPr>
        <xdr:cNvPr id="138" name="楕円 137"/>
        <xdr:cNvSpPr/>
      </xdr:nvSpPr>
      <xdr:spPr>
        <a:xfrm>
          <a:off x="14033500" y="60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16792</xdr:rowOff>
    </xdr:from>
    <xdr:to>
      <xdr:col>76</xdr:col>
      <xdr:colOff>22225</xdr:colOff>
      <xdr:row>31</xdr:row>
      <xdr:rowOff>35504</xdr:rowOff>
    </xdr:to>
    <xdr:cxnSp macro="">
      <xdr:nvCxnSpPr>
        <xdr:cNvPr id="139" name="直線コネクタ 138"/>
        <xdr:cNvCxnSpPr/>
      </xdr:nvCxnSpPr>
      <xdr:spPr>
        <a:xfrm flipV="1">
          <a:off x="14084300" y="6103267"/>
          <a:ext cx="7112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77431</xdr:rowOff>
    </xdr:from>
    <xdr:ext cx="469744" cy="259045"/>
    <xdr:sp macro="" textlink="">
      <xdr:nvSpPr>
        <xdr:cNvPr id="141" name="n_1mainValue債務償還比率"/>
        <xdr:cNvSpPr txBox="1"/>
      </xdr:nvSpPr>
      <xdr:spPr>
        <a:xfrm>
          <a:off x="13836727" y="616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85,380
83,431
45.90
27,697,673
26,614,993
1,079,752
17,146,578
15,598,783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1" name="楕円 70"/>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2" name="【道路】&#10;有形固定資産減価償却率該当値テキスト"/>
        <xdr:cNvSpPr txBox="1"/>
      </xdr:nvSpPr>
      <xdr:spPr>
        <a:xfrm>
          <a:off x="4673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3" name="楕円 72"/>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30480</xdr:rowOff>
    </xdr:to>
    <xdr:cxnSp macro="">
      <xdr:nvCxnSpPr>
        <xdr:cNvPr id="74" name="直線コネクタ 73"/>
        <xdr:cNvCxnSpPr/>
      </xdr:nvCxnSpPr>
      <xdr:spPr>
        <a:xfrm flipV="1">
          <a:off x="3797300" y="65398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5" name="楕円 74"/>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41910</xdr:rowOff>
    </xdr:to>
    <xdr:cxnSp macro="">
      <xdr:nvCxnSpPr>
        <xdr:cNvPr id="76" name="直線コネクタ 75"/>
        <xdr:cNvCxnSpPr/>
      </xdr:nvCxnSpPr>
      <xdr:spPr>
        <a:xfrm flipV="1">
          <a:off x="2908300" y="6545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78740</xdr:rowOff>
    </xdr:from>
    <xdr:to>
      <xdr:col>10</xdr:col>
      <xdr:colOff>165100</xdr:colOff>
      <xdr:row>38</xdr:row>
      <xdr:rowOff>8890</xdr:rowOff>
    </xdr:to>
    <xdr:sp macro="" textlink="">
      <xdr:nvSpPr>
        <xdr:cNvPr id="77" name="楕円 76"/>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38</xdr:row>
      <xdr:rowOff>41910</xdr:rowOff>
    </xdr:to>
    <xdr:cxnSp macro="">
      <xdr:nvCxnSpPr>
        <xdr:cNvPr id="78" name="直線コネクタ 77"/>
        <xdr:cNvCxnSpPr/>
      </xdr:nvCxnSpPr>
      <xdr:spPr>
        <a:xfrm>
          <a:off x="2019300" y="64731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2" name="n_1main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3" name="n_2main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4" name="n_3main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31991</xdr:rowOff>
    </xdr:from>
    <xdr:to>
      <xdr:col>55</xdr:col>
      <xdr:colOff>50800</xdr:colOff>
      <xdr:row>41</xdr:row>
      <xdr:rowOff>133591</xdr:rowOff>
    </xdr:to>
    <xdr:sp macro="" textlink="">
      <xdr:nvSpPr>
        <xdr:cNvPr id="123" name="楕円 122"/>
        <xdr:cNvSpPr/>
      </xdr:nvSpPr>
      <xdr:spPr>
        <a:xfrm>
          <a:off x="10426700" y="70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118368</xdr:rowOff>
    </xdr:from>
    <xdr:ext cx="469744" cy="259045"/>
    <xdr:sp macro="" textlink="">
      <xdr:nvSpPr>
        <xdr:cNvPr id="124" name="【道路】&#10;一人当たり延長該当値テキスト"/>
        <xdr:cNvSpPr txBox="1"/>
      </xdr:nvSpPr>
      <xdr:spPr>
        <a:xfrm>
          <a:off x="10515600" y="69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28143</xdr:rowOff>
    </xdr:from>
    <xdr:to>
      <xdr:col>50</xdr:col>
      <xdr:colOff>165100</xdr:colOff>
      <xdr:row>41</xdr:row>
      <xdr:rowOff>129743</xdr:rowOff>
    </xdr:to>
    <xdr:sp macro="" textlink="">
      <xdr:nvSpPr>
        <xdr:cNvPr id="125" name="楕円 124"/>
        <xdr:cNvSpPr/>
      </xdr:nvSpPr>
      <xdr:spPr>
        <a:xfrm>
          <a:off x="9588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78943</xdr:rowOff>
    </xdr:from>
    <xdr:to>
      <xdr:col>55</xdr:col>
      <xdr:colOff>0</xdr:colOff>
      <xdr:row>41</xdr:row>
      <xdr:rowOff>82791</xdr:rowOff>
    </xdr:to>
    <xdr:cxnSp macro="">
      <xdr:nvCxnSpPr>
        <xdr:cNvPr id="126" name="直線コネクタ 125"/>
        <xdr:cNvCxnSpPr/>
      </xdr:nvCxnSpPr>
      <xdr:spPr>
        <a:xfrm>
          <a:off x="9639300" y="7108393"/>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29115</xdr:rowOff>
    </xdr:from>
    <xdr:to>
      <xdr:col>46</xdr:col>
      <xdr:colOff>38100</xdr:colOff>
      <xdr:row>41</xdr:row>
      <xdr:rowOff>130715</xdr:rowOff>
    </xdr:to>
    <xdr:sp macro="" textlink="">
      <xdr:nvSpPr>
        <xdr:cNvPr id="127" name="楕円 126"/>
        <xdr:cNvSpPr/>
      </xdr:nvSpPr>
      <xdr:spPr>
        <a:xfrm>
          <a:off x="8699500" y="70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78943</xdr:rowOff>
    </xdr:from>
    <xdr:to>
      <xdr:col>50</xdr:col>
      <xdr:colOff>114300</xdr:colOff>
      <xdr:row>41</xdr:row>
      <xdr:rowOff>79915</xdr:rowOff>
    </xdr:to>
    <xdr:cxnSp macro="">
      <xdr:nvCxnSpPr>
        <xdr:cNvPr id="128" name="直線コネクタ 127"/>
        <xdr:cNvCxnSpPr/>
      </xdr:nvCxnSpPr>
      <xdr:spPr>
        <a:xfrm flipV="1">
          <a:off x="8750300" y="71083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29058</xdr:rowOff>
    </xdr:from>
    <xdr:to>
      <xdr:col>41</xdr:col>
      <xdr:colOff>101600</xdr:colOff>
      <xdr:row>41</xdr:row>
      <xdr:rowOff>130658</xdr:rowOff>
    </xdr:to>
    <xdr:sp macro="" textlink="">
      <xdr:nvSpPr>
        <xdr:cNvPr id="129" name="楕円 128"/>
        <xdr:cNvSpPr/>
      </xdr:nvSpPr>
      <xdr:spPr>
        <a:xfrm>
          <a:off x="7810500" y="70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79858</xdr:rowOff>
    </xdr:from>
    <xdr:to>
      <xdr:col>45</xdr:col>
      <xdr:colOff>177800</xdr:colOff>
      <xdr:row>41</xdr:row>
      <xdr:rowOff>79915</xdr:rowOff>
    </xdr:to>
    <xdr:cxnSp macro="">
      <xdr:nvCxnSpPr>
        <xdr:cNvPr id="130" name="直線コネクタ 129"/>
        <xdr:cNvCxnSpPr/>
      </xdr:nvCxnSpPr>
      <xdr:spPr>
        <a:xfrm>
          <a:off x="7861300" y="710930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120870</xdr:rowOff>
    </xdr:from>
    <xdr:ext cx="469744" cy="259045"/>
    <xdr:sp macro="" textlink="">
      <xdr:nvSpPr>
        <xdr:cNvPr id="134" name="n_1mainValue【道路】&#10;一人当たり延長"/>
        <xdr:cNvSpPr txBox="1"/>
      </xdr:nvSpPr>
      <xdr:spPr>
        <a:xfrm>
          <a:off x="93917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121842</xdr:rowOff>
    </xdr:from>
    <xdr:ext cx="469744" cy="259045"/>
    <xdr:sp macro="" textlink="">
      <xdr:nvSpPr>
        <xdr:cNvPr id="135" name="n_2mainValue【道路】&#10;一人当たり延長"/>
        <xdr:cNvSpPr txBox="1"/>
      </xdr:nvSpPr>
      <xdr:spPr>
        <a:xfrm>
          <a:off x="8515427" y="715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121785</xdr:rowOff>
    </xdr:from>
    <xdr:ext cx="469744" cy="259045"/>
    <xdr:sp macro="" textlink="">
      <xdr:nvSpPr>
        <xdr:cNvPr id="136" name="n_3mainValue【道路】&#10;一人当たり延長"/>
        <xdr:cNvSpPr txBox="1"/>
      </xdr:nvSpPr>
      <xdr:spPr>
        <a:xfrm>
          <a:off x="7626427" y="715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76" name="楕円 175"/>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77" name="【橋りょう・トンネル】&#10;有形固定資産減価償却率該当値テキスト"/>
        <xdr:cNvSpPr txBox="1"/>
      </xdr:nvSpPr>
      <xdr:spPr>
        <a:xfrm>
          <a:off x="4673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78" name="楕円 177"/>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144780</xdr:rowOff>
    </xdr:to>
    <xdr:cxnSp macro="">
      <xdr:nvCxnSpPr>
        <xdr:cNvPr id="179" name="直線コネクタ 178"/>
        <xdr:cNvCxnSpPr/>
      </xdr:nvCxnSpPr>
      <xdr:spPr>
        <a:xfrm>
          <a:off x="3797300" y="102203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80" name="楕円 179"/>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104775</xdr:rowOff>
    </xdr:to>
    <xdr:cxnSp macro="">
      <xdr:nvCxnSpPr>
        <xdr:cNvPr id="181" name="直線コネクタ 180"/>
        <xdr:cNvCxnSpPr/>
      </xdr:nvCxnSpPr>
      <xdr:spPr>
        <a:xfrm>
          <a:off x="2908300" y="10203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2" name="楕円 181"/>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87630</xdr:rowOff>
    </xdr:to>
    <xdr:cxnSp macro="">
      <xdr:nvCxnSpPr>
        <xdr:cNvPr id="183" name="直線コネクタ 182"/>
        <xdr:cNvCxnSpPr/>
      </xdr:nvCxnSpPr>
      <xdr:spPr>
        <a:xfrm>
          <a:off x="2019300" y="10189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652</xdr:rowOff>
    </xdr:from>
    <xdr:ext cx="405111" cy="259045"/>
    <xdr:sp macro="" textlink="">
      <xdr:nvSpPr>
        <xdr:cNvPr id="187" name="n_1mainValue【橋りょう・トンネル】&#10;有形固定資産減価償却率"/>
        <xdr:cNvSpPr txBox="1"/>
      </xdr:nvSpPr>
      <xdr:spPr>
        <a:xfrm>
          <a:off x="3582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188" name="n_2mainValue【橋りょう・トンネル】&#10;有形固定資産減価償却率"/>
        <xdr:cNvSpPr txBox="1"/>
      </xdr:nvSpPr>
      <xdr:spPr>
        <a:xfrm>
          <a:off x="2705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189" name="n_3main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72324</xdr:rowOff>
    </xdr:from>
    <xdr:to>
      <xdr:col>55</xdr:col>
      <xdr:colOff>50800</xdr:colOff>
      <xdr:row>64</xdr:row>
      <xdr:rowOff>2474</xdr:rowOff>
    </xdr:to>
    <xdr:sp macro="" textlink="">
      <xdr:nvSpPr>
        <xdr:cNvPr id="226" name="楕円 225"/>
        <xdr:cNvSpPr/>
      </xdr:nvSpPr>
      <xdr:spPr>
        <a:xfrm>
          <a:off x="10426700" y="1087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158701</xdr:rowOff>
    </xdr:from>
    <xdr:ext cx="534377" cy="259045"/>
    <xdr:sp macro="" textlink="">
      <xdr:nvSpPr>
        <xdr:cNvPr id="227" name="【橋りょう・トンネル】&#10;一人当たり有形固定資産（償却資産）額該当値テキスト"/>
        <xdr:cNvSpPr txBox="1"/>
      </xdr:nvSpPr>
      <xdr:spPr>
        <a:xfrm>
          <a:off x="10515600" y="10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75383</xdr:rowOff>
    </xdr:from>
    <xdr:to>
      <xdr:col>50</xdr:col>
      <xdr:colOff>165100</xdr:colOff>
      <xdr:row>64</xdr:row>
      <xdr:rowOff>5533</xdr:rowOff>
    </xdr:to>
    <xdr:sp macro="" textlink="">
      <xdr:nvSpPr>
        <xdr:cNvPr id="228" name="楕円 227"/>
        <xdr:cNvSpPr/>
      </xdr:nvSpPr>
      <xdr:spPr>
        <a:xfrm>
          <a:off x="9588500" y="10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123124</xdr:rowOff>
    </xdr:from>
    <xdr:to>
      <xdr:col>55</xdr:col>
      <xdr:colOff>0</xdr:colOff>
      <xdr:row>63</xdr:row>
      <xdr:rowOff>126183</xdr:rowOff>
    </xdr:to>
    <xdr:cxnSp macro="">
      <xdr:nvCxnSpPr>
        <xdr:cNvPr id="229" name="直線コネクタ 228"/>
        <xdr:cNvCxnSpPr/>
      </xdr:nvCxnSpPr>
      <xdr:spPr>
        <a:xfrm flipV="1">
          <a:off x="9639300" y="10924474"/>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77273</xdr:rowOff>
    </xdr:from>
    <xdr:to>
      <xdr:col>46</xdr:col>
      <xdr:colOff>38100</xdr:colOff>
      <xdr:row>64</xdr:row>
      <xdr:rowOff>7423</xdr:rowOff>
    </xdr:to>
    <xdr:sp macro="" textlink="">
      <xdr:nvSpPr>
        <xdr:cNvPr id="230" name="楕円 229"/>
        <xdr:cNvSpPr/>
      </xdr:nvSpPr>
      <xdr:spPr>
        <a:xfrm>
          <a:off x="8699500" y="10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126183</xdr:rowOff>
    </xdr:from>
    <xdr:to>
      <xdr:col>50</xdr:col>
      <xdr:colOff>114300</xdr:colOff>
      <xdr:row>63</xdr:row>
      <xdr:rowOff>128073</xdr:rowOff>
    </xdr:to>
    <xdr:cxnSp macro="">
      <xdr:nvCxnSpPr>
        <xdr:cNvPr id="231" name="直線コネクタ 230"/>
        <xdr:cNvCxnSpPr/>
      </xdr:nvCxnSpPr>
      <xdr:spPr>
        <a:xfrm flipV="1">
          <a:off x="8750300" y="10927533"/>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78873</xdr:rowOff>
    </xdr:from>
    <xdr:to>
      <xdr:col>41</xdr:col>
      <xdr:colOff>101600</xdr:colOff>
      <xdr:row>64</xdr:row>
      <xdr:rowOff>9023</xdr:rowOff>
    </xdr:to>
    <xdr:sp macro="" textlink="">
      <xdr:nvSpPr>
        <xdr:cNvPr id="232" name="楕円 231"/>
        <xdr:cNvSpPr/>
      </xdr:nvSpPr>
      <xdr:spPr>
        <a:xfrm>
          <a:off x="7810500" y="10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128073</xdr:rowOff>
    </xdr:from>
    <xdr:to>
      <xdr:col>45</xdr:col>
      <xdr:colOff>177800</xdr:colOff>
      <xdr:row>63</xdr:row>
      <xdr:rowOff>129673</xdr:rowOff>
    </xdr:to>
    <xdr:cxnSp macro="">
      <xdr:nvCxnSpPr>
        <xdr:cNvPr id="233" name="直線コネクタ 232"/>
        <xdr:cNvCxnSpPr/>
      </xdr:nvCxnSpPr>
      <xdr:spPr>
        <a:xfrm flipV="1">
          <a:off x="7861300" y="109294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168110</xdr:rowOff>
    </xdr:from>
    <xdr:ext cx="534377" cy="259045"/>
    <xdr:sp macro="" textlink="">
      <xdr:nvSpPr>
        <xdr:cNvPr id="237" name="n_1mainValue【橋りょう・トンネル】&#10;一人当たり有形固定資産（償却資産）額"/>
        <xdr:cNvSpPr txBox="1"/>
      </xdr:nvSpPr>
      <xdr:spPr>
        <a:xfrm>
          <a:off x="9359411" y="109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170000</xdr:rowOff>
    </xdr:from>
    <xdr:ext cx="534377" cy="259045"/>
    <xdr:sp macro="" textlink="">
      <xdr:nvSpPr>
        <xdr:cNvPr id="238" name="n_2mainValue【橋りょう・トンネル】&#10;一人当たり有形固定資産（償却資産）額"/>
        <xdr:cNvSpPr txBox="1"/>
      </xdr:nvSpPr>
      <xdr:spPr>
        <a:xfrm>
          <a:off x="8483111" y="109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xdr:rowOff>
    </xdr:from>
    <xdr:ext cx="534377" cy="259045"/>
    <xdr:sp macro="" textlink="">
      <xdr:nvSpPr>
        <xdr:cNvPr id="239" name="n_3mainValue【橋りょう・トンネル】&#10;一人当たり有形固定資産（償却資産）額"/>
        <xdr:cNvSpPr txBox="1"/>
      </xdr:nvSpPr>
      <xdr:spPr>
        <a:xfrm>
          <a:off x="7594111" y="10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280" name="楕円 279"/>
        <xdr:cNvSpPr/>
      </xdr:nvSpPr>
      <xdr:spPr>
        <a:xfrm>
          <a:off x="45847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119578</xdr:rowOff>
    </xdr:from>
    <xdr:ext cx="405111" cy="259045"/>
    <xdr:sp macro="" textlink="">
      <xdr:nvSpPr>
        <xdr:cNvPr id="281" name="【公営住宅】&#10;有形固定資産減価償却率該当値テキスト"/>
        <xdr:cNvSpPr txBox="1"/>
      </xdr:nvSpPr>
      <xdr:spPr>
        <a:xfrm>
          <a:off x="4673600" y="1349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134257</xdr:rowOff>
    </xdr:from>
    <xdr:to>
      <xdr:col>20</xdr:col>
      <xdr:colOff>38100</xdr:colOff>
      <xdr:row>80</xdr:row>
      <xdr:rowOff>64407</xdr:rowOff>
    </xdr:to>
    <xdr:sp macro="" textlink="">
      <xdr:nvSpPr>
        <xdr:cNvPr id="282" name="楕円 281"/>
        <xdr:cNvSpPr/>
      </xdr:nvSpPr>
      <xdr:spPr>
        <a:xfrm>
          <a:off x="3746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147501</xdr:rowOff>
    </xdr:from>
    <xdr:to>
      <xdr:col>24</xdr:col>
      <xdr:colOff>63500</xdr:colOff>
      <xdr:row>80</xdr:row>
      <xdr:rowOff>13607</xdr:rowOff>
    </xdr:to>
    <xdr:cxnSp macro="">
      <xdr:nvCxnSpPr>
        <xdr:cNvPr id="283" name="直線コネクタ 282"/>
        <xdr:cNvCxnSpPr/>
      </xdr:nvCxnSpPr>
      <xdr:spPr>
        <a:xfrm flipV="1">
          <a:off x="3797300" y="136920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140788</xdr:rowOff>
    </xdr:from>
    <xdr:to>
      <xdr:col>15</xdr:col>
      <xdr:colOff>101600</xdr:colOff>
      <xdr:row>80</xdr:row>
      <xdr:rowOff>70938</xdr:rowOff>
    </xdr:to>
    <xdr:sp macro="" textlink="">
      <xdr:nvSpPr>
        <xdr:cNvPr id="284" name="楕円 283"/>
        <xdr:cNvSpPr/>
      </xdr:nvSpPr>
      <xdr:spPr>
        <a:xfrm>
          <a:off x="2857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xdr:rowOff>
    </xdr:from>
    <xdr:to>
      <xdr:col>19</xdr:col>
      <xdr:colOff>177800</xdr:colOff>
      <xdr:row>80</xdr:row>
      <xdr:rowOff>20138</xdr:rowOff>
    </xdr:to>
    <xdr:cxnSp macro="">
      <xdr:nvCxnSpPr>
        <xdr:cNvPr id="285" name="直線コネクタ 284"/>
        <xdr:cNvCxnSpPr/>
      </xdr:nvCxnSpPr>
      <xdr:spPr>
        <a:xfrm flipV="1">
          <a:off x="2908300" y="137296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157118</xdr:rowOff>
    </xdr:from>
    <xdr:to>
      <xdr:col>10</xdr:col>
      <xdr:colOff>165100</xdr:colOff>
      <xdr:row>80</xdr:row>
      <xdr:rowOff>87268</xdr:rowOff>
    </xdr:to>
    <xdr:sp macro="" textlink="">
      <xdr:nvSpPr>
        <xdr:cNvPr id="286" name="楕円 285"/>
        <xdr:cNvSpPr/>
      </xdr:nvSpPr>
      <xdr:spPr>
        <a:xfrm>
          <a:off x="1968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20138</xdr:rowOff>
    </xdr:from>
    <xdr:to>
      <xdr:col>15</xdr:col>
      <xdr:colOff>50800</xdr:colOff>
      <xdr:row>80</xdr:row>
      <xdr:rowOff>36468</xdr:rowOff>
    </xdr:to>
    <xdr:cxnSp macro="">
      <xdr:nvCxnSpPr>
        <xdr:cNvPr id="287" name="直線コネクタ 286"/>
        <xdr:cNvCxnSpPr/>
      </xdr:nvCxnSpPr>
      <xdr:spPr>
        <a:xfrm flipV="1">
          <a:off x="2019300" y="137361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80934</xdr:rowOff>
    </xdr:from>
    <xdr:ext cx="405111" cy="259045"/>
    <xdr:sp macro="" textlink="">
      <xdr:nvSpPr>
        <xdr:cNvPr id="291" name="n_1mainValue【公営住宅】&#10;有形固定資産減価償却率"/>
        <xdr:cNvSpPr txBox="1"/>
      </xdr:nvSpPr>
      <xdr:spPr>
        <a:xfrm>
          <a:off x="3582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87465</xdr:rowOff>
    </xdr:from>
    <xdr:ext cx="405111" cy="259045"/>
    <xdr:sp macro="" textlink="">
      <xdr:nvSpPr>
        <xdr:cNvPr id="292" name="n_2mainValue【公営住宅】&#10;有形固定資産減価償却率"/>
        <xdr:cNvSpPr txBox="1"/>
      </xdr:nvSpPr>
      <xdr:spPr>
        <a:xfrm>
          <a:off x="27057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103795</xdr:rowOff>
    </xdr:from>
    <xdr:ext cx="405111" cy="259045"/>
    <xdr:sp macro="" textlink="">
      <xdr:nvSpPr>
        <xdr:cNvPr id="293" name="n_3mainValue【公営住宅】&#10;有形固定資産減価償却率"/>
        <xdr:cNvSpPr txBox="1"/>
      </xdr:nvSpPr>
      <xdr:spPr>
        <a:xfrm>
          <a:off x="1816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xdr:rowOff>
    </xdr:from>
    <xdr:to>
      <xdr:col>55</xdr:col>
      <xdr:colOff>50800</xdr:colOff>
      <xdr:row>86</xdr:row>
      <xdr:rowOff>101854</xdr:rowOff>
    </xdr:to>
    <xdr:sp macro="" textlink="">
      <xdr:nvSpPr>
        <xdr:cNvPr id="332" name="楕円 331"/>
        <xdr:cNvSpPr/>
      </xdr:nvSpPr>
      <xdr:spPr>
        <a:xfrm>
          <a:off x="104267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86631</xdr:rowOff>
    </xdr:from>
    <xdr:ext cx="469744" cy="259045"/>
    <xdr:sp macro="" textlink="">
      <xdr:nvSpPr>
        <xdr:cNvPr id="333" name="【公営住宅】&#10;一人当たり面積該当値テキスト"/>
        <xdr:cNvSpPr txBox="1"/>
      </xdr:nvSpPr>
      <xdr:spPr>
        <a:xfrm>
          <a:off x="10515600" y="146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334" name="楕円 333"/>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51054</xdr:rowOff>
    </xdr:from>
    <xdr:to>
      <xdr:col>55</xdr:col>
      <xdr:colOff>0</xdr:colOff>
      <xdr:row>86</xdr:row>
      <xdr:rowOff>51054</xdr:rowOff>
    </xdr:to>
    <xdr:cxnSp macro="">
      <xdr:nvCxnSpPr>
        <xdr:cNvPr id="335" name="直線コネクタ 334"/>
        <xdr:cNvCxnSpPr/>
      </xdr:nvCxnSpPr>
      <xdr:spPr>
        <a:xfrm>
          <a:off x="9639300" y="14795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336" name="楕円 335"/>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51054</xdr:rowOff>
    </xdr:to>
    <xdr:cxnSp macro="">
      <xdr:nvCxnSpPr>
        <xdr:cNvPr id="337" name="直線コネクタ 336"/>
        <xdr:cNvCxnSpPr/>
      </xdr:nvCxnSpPr>
      <xdr:spPr>
        <a:xfrm>
          <a:off x="8750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xdr:rowOff>
    </xdr:from>
    <xdr:to>
      <xdr:col>41</xdr:col>
      <xdr:colOff>101600</xdr:colOff>
      <xdr:row>86</xdr:row>
      <xdr:rowOff>101854</xdr:rowOff>
    </xdr:to>
    <xdr:sp macro="" textlink="">
      <xdr:nvSpPr>
        <xdr:cNvPr id="338" name="楕円 337"/>
        <xdr:cNvSpPr/>
      </xdr:nvSpPr>
      <xdr:spPr>
        <a:xfrm>
          <a:off x="7810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51054</xdr:rowOff>
    </xdr:from>
    <xdr:to>
      <xdr:col>45</xdr:col>
      <xdr:colOff>177800</xdr:colOff>
      <xdr:row>86</xdr:row>
      <xdr:rowOff>51054</xdr:rowOff>
    </xdr:to>
    <xdr:cxnSp macro="">
      <xdr:nvCxnSpPr>
        <xdr:cNvPr id="339" name="直線コネクタ 338"/>
        <xdr:cNvCxnSpPr/>
      </xdr:nvCxnSpPr>
      <xdr:spPr>
        <a:xfrm>
          <a:off x="7861300" y="1479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92981</xdr:rowOff>
    </xdr:from>
    <xdr:ext cx="469744" cy="259045"/>
    <xdr:sp macro="" textlink="">
      <xdr:nvSpPr>
        <xdr:cNvPr id="343" name="n_1mainValue【公営住宅】&#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344" name="n_2mainValue【公営住宅】&#10;一人当たり面積"/>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92981</xdr:rowOff>
    </xdr:from>
    <xdr:ext cx="469744" cy="259045"/>
    <xdr:sp macro="" textlink="">
      <xdr:nvSpPr>
        <xdr:cNvPr id="345" name="n_3mainValue【公営住宅】&#10;一人当たり面積"/>
        <xdr:cNvSpPr txBox="1"/>
      </xdr:nvSpPr>
      <xdr:spPr>
        <a:xfrm>
          <a:off x="7626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01" name="楕円 400"/>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120667</xdr:rowOff>
    </xdr:from>
    <xdr:ext cx="405111" cy="259045"/>
    <xdr:sp macro="" textlink="">
      <xdr:nvSpPr>
        <xdr:cNvPr id="402" name="【認定こども園・幼稚園・保育所】&#10;有形固定資産減価償却率該当値テキスト"/>
        <xdr:cNvSpPr txBox="1"/>
      </xdr:nvSpPr>
      <xdr:spPr>
        <a:xfrm>
          <a:off x="16357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122555</xdr:rowOff>
    </xdr:from>
    <xdr:to>
      <xdr:col>81</xdr:col>
      <xdr:colOff>101600</xdr:colOff>
      <xdr:row>37</xdr:row>
      <xdr:rowOff>52705</xdr:rowOff>
    </xdr:to>
    <xdr:sp macro="" textlink="">
      <xdr:nvSpPr>
        <xdr:cNvPr id="403" name="楕円 402"/>
        <xdr:cNvSpPr/>
      </xdr:nvSpPr>
      <xdr:spPr>
        <a:xfrm>
          <a:off x="1543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37</xdr:row>
      <xdr:rowOff>1905</xdr:rowOff>
    </xdr:to>
    <xdr:cxnSp macro="">
      <xdr:nvCxnSpPr>
        <xdr:cNvPr id="404" name="直線コネクタ 403"/>
        <xdr:cNvCxnSpPr/>
      </xdr:nvCxnSpPr>
      <xdr:spPr>
        <a:xfrm flipV="1">
          <a:off x="15481300" y="63207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05" name="楕円 404"/>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xdr:rowOff>
    </xdr:from>
    <xdr:to>
      <xdr:col>81</xdr:col>
      <xdr:colOff>50800</xdr:colOff>
      <xdr:row>37</xdr:row>
      <xdr:rowOff>43815</xdr:rowOff>
    </xdr:to>
    <xdr:cxnSp macro="">
      <xdr:nvCxnSpPr>
        <xdr:cNvPr id="406" name="直線コネクタ 405"/>
        <xdr:cNvCxnSpPr/>
      </xdr:nvCxnSpPr>
      <xdr:spPr>
        <a:xfrm flipV="1">
          <a:off x="14592300" y="6345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23495</xdr:rowOff>
    </xdr:from>
    <xdr:to>
      <xdr:col>72</xdr:col>
      <xdr:colOff>38100</xdr:colOff>
      <xdr:row>37</xdr:row>
      <xdr:rowOff>125095</xdr:rowOff>
    </xdr:to>
    <xdr:sp macro="" textlink="">
      <xdr:nvSpPr>
        <xdr:cNvPr id="407" name="楕円 406"/>
        <xdr:cNvSpPr/>
      </xdr:nvSpPr>
      <xdr:spPr>
        <a:xfrm>
          <a:off x="13652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43815</xdr:rowOff>
    </xdr:from>
    <xdr:to>
      <xdr:col>76</xdr:col>
      <xdr:colOff>114300</xdr:colOff>
      <xdr:row>37</xdr:row>
      <xdr:rowOff>74295</xdr:rowOff>
    </xdr:to>
    <xdr:cxnSp macro="">
      <xdr:nvCxnSpPr>
        <xdr:cNvPr id="408" name="直線コネクタ 407"/>
        <xdr:cNvCxnSpPr/>
      </xdr:nvCxnSpPr>
      <xdr:spPr>
        <a:xfrm flipV="1">
          <a:off x="13703300" y="6387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69232</xdr:rowOff>
    </xdr:from>
    <xdr:ext cx="405111" cy="259045"/>
    <xdr:sp macro="" textlink="">
      <xdr:nvSpPr>
        <xdr:cNvPr id="412" name="n_1main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413" name="n_2mainValue【認定こども園・幼稚園・保育所】&#10;有形固定資産減価償却率"/>
        <xdr:cNvSpPr txBox="1"/>
      </xdr:nvSpPr>
      <xdr:spPr>
        <a:xfrm>
          <a:off x="14389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141622</xdr:rowOff>
    </xdr:from>
    <xdr:ext cx="405111" cy="259045"/>
    <xdr:sp macro="" textlink="">
      <xdr:nvSpPr>
        <xdr:cNvPr id="414" name="n_3mainValue【認定こども園・幼稚園・保育所】&#10;有形固定資産減価償却率"/>
        <xdr:cNvSpPr txBox="1"/>
      </xdr:nvSpPr>
      <xdr:spPr>
        <a:xfrm>
          <a:off x="13500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2540</xdr:rowOff>
    </xdr:from>
    <xdr:to>
      <xdr:col>116</xdr:col>
      <xdr:colOff>114300</xdr:colOff>
      <xdr:row>37</xdr:row>
      <xdr:rowOff>104140</xdr:rowOff>
    </xdr:to>
    <xdr:sp macro="" textlink="">
      <xdr:nvSpPr>
        <xdr:cNvPr id="453" name="楕円 452"/>
        <xdr:cNvSpPr/>
      </xdr:nvSpPr>
      <xdr:spPr>
        <a:xfrm>
          <a:off x="22110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25417</xdr:rowOff>
    </xdr:from>
    <xdr:ext cx="469744" cy="259045"/>
    <xdr:sp macro="" textlink="">
      <xdr:nvSpPr>
        <xdr:cNvPr id="454" name="【認定こども園・幼稚園・保育所】&#10;一人当たり面積該当値テキスト"/>
        <xdr:cNvSpPr txBox="1"/>
      </xdr:nvSpPr>
      <xdr:spPr>
        <a:xfrm>
          <a:off x="22199600"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55" name="楕円 454"/>
        <xdr:cNvSpPr/>
      </xdr:nvSpPr>
      <xdr:spPr>
        <a:xfrm>
          <a:off x="2127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53340</xdr:rowOff>
    </xdr:from>
    <xdr:to>
      <xdr:col>116</xdr:col>
      <xdr:colOff>63500</xdr:colOff>
      <xdr:row>37</xdr:row>
      <xdr:rowOff>57150</xdr:rowOff>
    </xdr:to>
    <xdr:cxnSp macro="">
      <xdr:nvCxnSpPr>
        <xdr:cNvPr id="456" name="直線コネクタ 455"/>
        <xdr:cNvCxnSpPr/>
      </xdr:nvCxnSpPr>
      <xdr:spPr>
        <a:xfrm flipV="1">
          <a:off x="21323300" y="6396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457" name="楕円 456"/>
        <xdr:cNvSpPr/>
      </xdr:nvSpPr>
      <xdr:spPr>
        <a:xfrm>
          <a:off x="2038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57150</xdr:rowOff>
    </xdr:to>
    <xdr:cxnSp macro="">
      <xdr:nvCxnSpPr>
        <xdr:cNvPr id="458" name="直線コネクタ 457"/>
        <xdr:cNvCxnSpPr/>
      </xdr:nvCxnSpPr>
      <xdr:spPr>
        <a:xfrm>
          <a:off x="20434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6350</xdr:rowOff>
    </xdr:from>
    <xdr:to>
      <xdr:col>102</xdr:col>
      <xdr:colOff>165100</xdr:colOff>
      <xdr:row>37</xdr:row>
      <xdr:rowOff>107950</xdr:rowOff>
    </xdr:to>
    <xdr:sp macro="" textlink="">
      <xdr:nvSpPr>
        <xdr:cNvPr id="459" name="楕円 458"/>
        <xdr:cNvSpPr/>
      </xdr:nvSpPr>
      <xdr:spPr>
        <a:xfrm>
          <a:off x="19494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57150</xdr:rowOff>
    </xdr:from>
    <xdr:to>
      <xdr:col>107</xdr:col>
      <xdr:colOff>50800</xdr:colOff>
      <xdr:row>37</xdr:row>
      <xdr:rowOff>57150</xdr:rowOff>
    </xdr:to>
    <xdr:cxnSp macro="">
      <xdr:nvCxnSpPr>
        <xdr:cNvPr id="460" name="直線コネクタ 459"/>
        <xdr:cNvCxnSpPr/>
      </xdr:nvCxnSpPr>
      <xdr:spPr>
        <a:xfrm>
          <a:off x="19545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464" name="n_1mainValue【認定こども園・幼稚園・保育所】&#10;一人当たり面積"/>
        <xdr:cNvSpPr txBox="1"/>
      </xdr:nvSpPr>
      <xdr:spPr>
        <a:xfrm>
          <a:off x="21075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465" name="n_2mainValue【認定こども園・幼稚園・保育所】&#10;一人当たり面積"/>
        <xdr:cNvSpPr txBox="1"/>
      </xdr:nvSpPr>
      <xdr:spPr>
        <a:xfrm>
          <a:off x="20199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124477</xdr:rowOff>
    </xdr:from>
    <xdr:ext cx="469744" cy="259045"/>
    <xdr:sp macro="" textlink="">
      <xdr:nvSpPr>
        <xdr:cNvPr id="466" name="n_3mainValue【認定こども園・幼稚園・保育所】&#10;一人当たり面積"/>
        <xdr:cNvSpPr txBox="1"/>
      </xdr:nvSpPr>
      <xdr:spPr>
        <a:xfrm>
          <a:off x="19310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xdr:rowOff>
    </xdr:from>
    <xdr:to>
      <xdr:col>85</xdr:col>
      <xdr:colOff>177800</xdr:colOff>
      <xdr:row>59</xdr:row>
      <xdr:rowOff>104684</xdr:rowOff>
    </xdr:to>
    <xdr:sp macro="" textlink="">
      <xdr:nvSpPr>
        <xdr:cNvPr id="508" name="楕円 507"/>
        <xdr:cNvSpPr/>
      </xdr:nvSpPr>
      <xdr:spPr>
        <a:xfrm>
          <a:off x="16268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25961</xdr:rowOff>
    </xdr:from>
    <xdr:ext cx="405111" cy="259045"/>
    <xdr:sp macro="" textlink="">
      <xdr:nvSpPr>
        <xdr:cNvPr id="509" name="【学校施設】&#10;有形固定資産減価償却率該当値テキスト"/>
        <xdr:cNvSpPr txBox="1"/>
      </xdr:nvSpPr>
      <xdr:spPr>
        <a:xfrm>
          <a:off x="16357600" y="997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10" name="楕円 509"/>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53884</xdr:rowOff>
    </xdr:from>
    <xdr:to>
      <xdr:col>85</xdr:col>
      <xdr:colOff>127000</xdr:colOff>
      <xdr:row>59</xdr:row>
      <xdr:rowOff>102870</xdr:rowOff>
    </xdr:to>
    <xdr:cxnSp macro="">
      <xdr:nvCxnSpPr>
        <xdr:cNvPr id="511" name="直線コネクタ 510"/>
        <xdr:cNvCxnSpPr/>
      </xdr:nvCxnSpPr>
      <xdr:spPr>
        <a:xfrm flipV="1">
          <a:off x="15481300" y="1016943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2" name="楕円 511"/>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148590</xdr:rowOff>
    </xdr:to>
    <xdr:cxnSp macro="">
      <xdr:nvCxnSpPr>
        <xdr:cNvPr id="513" name="直線コネクタ 512"/>
        <xdr:cNvCxnSpPr/>
      </xdr:nvCxnSpPr>
      <xdr:spPr>
        <a:xfrm flipV="1">
          <a:off x="14592300" y="10218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14" name="楕円 513"/>
        <xdr:cNvSpPr/>
      </xdr:nvSpPr>
      <xdr:spPr>
        <a:xfrm>
          <a:off x="13652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6531</xdr:rowOff>
    </xdr:to>
    <xdr:cxnSp macro="">
      <xdr:nvCxnSpPr>
        <xdr:cNvPr id="515" name="直線コネクタ 514"/>
        <xdr:cNvCxnSpPr/>
      </xdr:nvCxnSpPr>
      <xdr:spPr>
        <a:xfrm flipV="1">
          <a:off x="13703300" y="102641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519" name="n_1main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20" name="n_2main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21" name="n_3main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26353</xdr:rowOff>
    </xdr:from>
    <xdr:to>
      <xdr:col>116</xdr:col>
      <xdr:colOff>114300</xdr:colOff>
      <xdr:row>61</xdr:row>
      <xdr:rowOff>127953</xdr:rowOff>
    </xdr:to>
    <xdr:sp macro="" textlink="">
      <xdr:nvSpPr>
        <xdr:cNvPr id="565" name="楕円 564"/>
        <xdr:cNvSpPr/>
      </xdr:nvSpPr>
      <xdr:spPr>
        <a:xfrm>
          <a:off x="221107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4780</xdr:rowOff>
    </xdr:from>
    <xdr:ext cx="469744" cy="259045"/>
    <xdr:sp macro="" textlink="">
      <xdr:nvSpPr>
        <xdr:cNvPr id="566" name="【学校施設】&#10;一人当たり面積該当値テキスト"/>
        <xdr:cNvSpPr txBox="1"/>
      </xdr:nvSpPr>
      <xdr:spPr>
        <a:xfrm>
          <a:off x="22199600" y="1046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33020</xdr:rowOff>
    </xdr:from>
    <xdr:to>
      <xdr:col>112</xdr:col>
      <xdr:colOff>38100</xdr:colOff>
      <xdr:row>61</xdr:row>
      <xdr:rowOff>134620</xdr:rowOff>
    </xdr:to>
    <xdr:sp macro="" textlink="">
      <xdr:nvSpPr>
        <xdr:cNvPr id="567" name="楕円 566"/>
        <xdr:cNvSpPr/>
      </xdr:nvSpPr>
      <xdr:spPr>
        <a:xfrm>
          <a:off x="2127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77153</xdr:rowOff>
    </xdr:from>
    <xdr:to>
      <xdr:col>116</xdr:col>
      <xdr:colOff>63500</xdr:colOff>
      <xdr:row>61</xdr:row>
      <xdr:rowOff>83820</xdr:rowOff>
    </xdr:to>
    <xdr:cxnSp macro="">
      <xdr:nvCxnSpPr>
        <xdr:cNvPr id="568" name="直線コネクタ 567"/>
        <xdr:cNvCxnSpPr/>
      </xdr:nvCxnSpPr>
      <xdr:spPr>
        <a:xfrm flipV="1">
          <a:off x="21323300" y="10535603"/>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38735</xdr:rowOff>
    </xdr:from>
    <xdr:to>
      <xdr:col>107</xdr:col>
      <xdr:colOff>101600</xdr:colOff>
      <xdr:row>61</xdr:row>
      <xdr:rowOff>140335</xdr:rowOff>
    </xdr:to>
    <xdr:sp macro="" textlink="">
      <xdr:nvSpPr>
        <xdr:cNvPr id="569" name="楕円 568"/>
        <xdr:cNvSpPr/>
      </xdr:nvSpPr>
      <xdr:spPr>
        <a:xfrm>
          <a:off x="20383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83820</xdr:rowOff>
    </xdr:from>
    <xdr:to>
      <xdr:col>111</xdr:col>
      <xdr:colOff>177800</xdr:colOff>
      <xdr:row>61</xdr:row>
      <xdr:rowOff>89535</xdr:rowOff>
    </xdr:to>
    <xdr:cxnSp macro="">
      <xdr:nvCxnSpPr>
        <xdr:cNvPr id="570" name="直線コネクタ 569"/>
        <xdr:cNvCxnSpPr/>
      </xdr:nvCxnSpPr>
      <xdr:spPr>
        <a:xfrm flipV="1">
          <a:off x="20434300" y="10542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38735</xdr:rowOff>
    </xdr:from>
    <xdr:to>
      <xdr:col>102</xdr:col>
      <xdr:colOff>165100</xdr:colOff>
      <xdr:row>61</xdr:row>
      <xdr:rowOff>140335</xdr:rowOff>
    </xdr:to>
    <xdr:sp macro="" textlink="">
      <xdr:nvSpPr>
        <xdr:cNvPr id="571" name="楕円 570"/>
        <xdr:cNvSpPr/>
      </xdr:nvSpPr>
      <xdr:spPr>
        <a:xfrm>
          <a:off x="19494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89535</xdr:rowOff>
    </xdr:from>
    <xdr:to>
      <xdr:col>107</xdr:col>
      <xdr:colOff>50800</xdr:colOff>
      <xdr:row>61</xdr:row>
      <xdr:rowOff>89535</xdr:rowOff>
    </xdr:to>
    <xdr:cxnSp macro="">
      <xdr:nvCxnSpPr>
        <xdr:cNvPr id="572" name="直線コネクタ 571"/>
        <xdr:cNvCxnSpPr/>
      </xdr:nvCxnSpPr>
      <xdr:spPr>
        <a:xfrm>
          <a:off x="19545300" y="10547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125747</xdr:rowOff>
    </xdr:from>
    <xdr:ext cx="469744" cy="259045"/>
    <xdr:sp macro="" textlink="">
      <xdr:nvSpPr>
        <xdr:cNvPr id="576" name="n_1mainValue【学校施設】&#10;一人当たり面積"/>
        <xdr:cNvSpPr txBox="1"/>
      </xdr:nvSpPr>
      <xdr:spPr>
        <a:xfrm>
          <a:off x="21075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131462</xdr:rowOff>
    </xdr:from>
    <xdr:ext cx="469744" cy="259045"/>
    <xdr:sp macro="" textlink="">
      <xdr:nvSpPr>
        <xdr:cNvPr id="577" name="n_2mainValue【学校施設】&#10;一人当たり面積"/>
        <xdr:cNvSpPr txBox="1"/>
      </xdr:nvSpPr>
      <xdr:spPr>
        <a:xfrm>
          <a:off x="20199427"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131462</xdr:rowOff>
    </xdr:from>
    <xdr:ext cx="469744" cy="259045"/>
    <xdr:sp macro="" textlink="">
      <xdr:nvSpPr>
        <xdr:cNvPr id="578" name="n_3mainValue【学校施設】&#10;一人当たり面積"/>
        <xdr:cNvSpPr txBox="1"/>
      </xdr:nvSpPr>
      <xdr:spPr>
        <a:xfrm>
          <a:off x="19310427"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53975</xdr:rowOff>
    </xdr:from>
    <xdr:to>
      <xdr:col>85</xdr:col>
      <xdr:colOff>177800</xdr:colOff>
      <xdr:row>85</xdr:row>
      <xdr:rowOff>155575</xdr:rowOff>
    </xdr:to>
    <xdr:sp macro="" textlink="">
      <xdr:nvSpPr>
        <xdr:cNvPr id="618" name="楕円 617"/>
        <xdr:cNvSpPr/>
      </xdr:nvSpPr>
      <xdr:spPr>
        <a:xfrm>
          <a:off x="16268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140352</xdr:rowOff>
    </xdr:from>
    <xdr:ext cx="405111" cy="259045"/>
    <xdr:sp macro="" textlink="">
      <xdr:nvSpPr>
        <xdr:cNvPr id="619" name="【児童館】&#10;有形固定資産減価償却率該当値テキスト"/>
        <xdr:cNvSpPr txBox="1"/>
      </xdr:nvSpPr>
      <xdr:spPr>
        <a:xfrm>
          <a:off x="16357600" y="1454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620" name="楕円 619"/>
        <xdr:cNvSpPr/>
      </xdr:nvSpPr>
      <xdr:spPr>
        <a:xfrm>
          <a:off x="1543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104775</xdr:rowOff>
    </xdr:from>
    <xdr:to>
      <xdr:col>85</xdr:col>
      <xdr:colOff>127000</xdr:colOff>
      <xdr:row>85</xdr:row>
      <xdr:rowOff>152400</xdr:rowOff>
    </xdr:to>
    <xdr:cxnSp macro="">
      <xdr:nvCxnSpPr>
        <xdr:cNvPr id="621" name="直線コネクタ 620"/>
        <xdr:cNvCxnSpPr/>
      </xdr:nvCxnSpPr>
      <xdr:spPr>
        <a:xfrm flipV="1">
          <a:off x="15481300" y="146780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149225</xdr:rowOff>
    </xdr:from>
    <xdr:to>
      <xdr:col>76</xdr:col>
      <xdr:colOff>165100</xdr:colOff>
      <xdr:row>86</xdr:row>
      <xdr:rowOff>79375</xdr:rowOff>
    </xdr:to>
    <xdr:sp macro="" textlink="">
      <xdr:nvSpPr>
        <xdr:cNvPr id="622" name="楕円 621"/>
        <xdr:cNvSpPr/>
      </xdr:nvSpPr>
      <xdr:spPr>
        <a:xfrm>
          <a:off x="14541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152400</xdr:rowOff>
    </xdr:from>
    <xdr:to>
      <xdr:col>81</xdr:col>
      <xdr:colOff>50800</xdr:colOff>
      <xdr:row>86</xdr:row>
      <xdr:rowOff>28575</xdr:rowOff>
    </xdr:to>
    <xdr:cxnSp macro="">
      <xdr:nvCxnSpPr>
        <xdr:cNvPr id="623" name="直線コネクタ 622"/>
        <xdr:cNvCxnSpPr/>
      </xdr:nvCxnSpPr>
      <xdr:spPr>
        <a:xfrm flipV="1">
          <a:off x="14592300" y="14725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15875</xdr:rowOff>
    </xdr:from>
    <xdr:to>
      <xdr:col>72</xdr:col>
      <xdr:colOff>38100</xdr:colOff>
      <xdr:row>86</xdr:row>
      <xdr:rowOff>117475</xdr:rowOff>
    </xdr:to>
    <xdr:sp macro="" textlink="">
      <xdr:nvSpPr>
        <xdr:cNvPr id="624" name="楕円 623"/>
        <xdr:cNvSpPr/>
      </xdr:nvSpPr>
      <xdr:spPr>
        <a:xfrm>
          <a:off x="13652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28575</xdr:rowOff>
    </xdr:from>
    <xdr:to>
      <xdr:col>76</xdr:col>
      <xdr:colOff>114300</xdr:colOff>
      <xdr:row>86</xdr:row>
      <xdr:rowOff>66675</xdr:rowOff>
    </xdr:to>
    <xdr:cxnSp macro="">
      <xdr:nvCxnSpPr>
        <xdr:cNvPr id="625" name="直線コネクタ 624"/>
        <xdr:cNvCxnSpPr/>
      </xdr:nvCxnSpPr>
      <xdr:spPr>
        <a:xfrm flipV="1">
          <a:off x="13703300" y="14773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2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22877</xdr:rowOff>
    </xdr:from>
    <xdr:ext cx="405111" cy="259045"/>
    <xdr:sp macro="" textlink="">
      <xdr:nvSpPr>
        <xdr:cNvPr id="629" name="n_1mainValue【児童館】&#10;有形固定資産減価償却率"/>
        <xdr:cNvSpPr txBox="1"/>
      </xdr:nvSpPr>
      <xdr:spPr>
        <a:xfrm>
          <a:off x="15266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70502</xdr:rowOff>
    </xdr:from>
    <xdr:ext cx="405111" cy="259045"/>
    <xdr:sp macro="" textlink="">
      <xdr:nvSpPr>
        <xdr:cNvPr id="630" name="n_2mainValue【児童館】&#10;有形固定資産減価償却率"/>
        <xdr:cNvSpPr txBox="1"/>
      </xdr:nvSpPr>
      <xdr:spPr>
        <a:xfrm>
          <a:off x="143897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108602</xdr:rowOff>
    </xdr:from>
    <xdr:ext cx="405111" cy="259045"/>
    <xdr:sp macro="" textlink="">
      <xdr:nvSpPr>
        <xdr:cNvPr id="631" name="n_3mainValue【児童館】&#10;有形固定資産減価償却率"/>
        <xdr:cNvSpPr txBox="1"/>
      </xdr:nvSpPr>
      <xdr:spPr>
        <a:xfrm>
          <a:off x="13500744"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70" name="楕円 669"/>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71"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72" name="楕円 671"/>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73" name="直線コネクタ 672"/>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74" name="楕円 673"/>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75" name="直線コネクタ 674"/>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76" name="楕円 675"/>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677" name="直線コネクタ 676"/>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81"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82"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683"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71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95886</xdr:rowOff>
    </xdr:from>
    <xdr:to>
      <xdr:col>85</xdr:col>
      <xdr:colOff>177800</xdr:colOff>
      <xdr:row>107</xdr:row>
      <xdr:rowOff>26036</xdr:rowOff>
    </xdr:to>
    <xdr:sp macro="" textlink="">
      <xdr:nvSpPr>
        <xdr:cNvPr id="723" name="楕円 722"/>
        <xdr:cNvSpPr/>
      </xdr:nvSpPr>
      <xdr:spPr>
        <a:xfrm>
          <a:off x="16268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74313</xdr:rowOff>
    </xdr:from>
    <xdr:ext cx="405111" cy="259045"/>
    <xdr:sp macro="" textlink="">
      <xdr:nvSpPr>
        <xdr:cNvPr id="724" name="【公民館】&#10;有形固定資産減価償却率該当値テキスト"/>
        <xdr:cNvSpPr txBox="1"/>
      </xdr:nvSpPr>
      <xdr:spPr>
        <a:xfrm>
          <a:off x="16357600"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133986</xdr:rowOff>
    </xdr:from>
    <xdr:to>
      <xdr:col>81</xdr:col>
      <xdr:colOff>101600</xdr:colOff>
      <xdr:row>107</xdr:row>
      <xdr:rowOff>64136</xdr:rowOff>
    </xdr:to>
    <xdr:sp macro="" textlink="">
      <xdr:nvSpPr>
        <xdr:cNvPr id="725" name="楕円 724"/>
        <xdr:cNvSpPr/>
      </xdr:nvSpPr>
      <xdr:spPr>
        <a:xfrm>
          <a:off x="1543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13336</xdr:rowOff>
    </xdr:to>
    <xdr:cxnSp macro="">
      <xdr:nvCxnSpPr>
        <xdr:cNvPr id="726" name="直線コネクタ 725"/>
        <xdr:cNvCxnSpPr/>
      </xdr:nvCxnSpPr>
      <xdr:spPr>
        <a:xfrm flipV="1">
          <a:off x="15481300" y="183203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727" name="楕円 726"/>
        <xdr:cNvSpPr/>
      </xdr:nvSpPr>
      <xdr:spPr>
        <a:xfrm>
          <a:off x="14541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106680</xdr:rowOff>
    </xdr:from>
    <xdr:to>
      <xdr:col>81</xdr:col>
      <xdr:colOff>50800</xdr:colOff>
      <xdr:row>107</xdr:row>
      <xdr:rowOff>13336</xdr:rowOff>
    </xdr:to>
    <xdr:cxnSp macro="">
      <xdr:nvCxnSpPr>
        <xdr:cNvPr id="728" name="直線コネクタ 727"/>
        <xdr:cNvCxnSpPr/>
      </xdr:nvCxnSpPr>
      <xdr:spPr>
        <a:xfrm>
          <a:off x="14592300" y="17766030"/>
          <a:ext cx="889000" cy="5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729" name="楕円 728"/>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106680</xdr:rowOff>
    </xdr:from>
    <xdr:to>
      <xdr:col>76</xdr:col>
      <xdr:colOff>114300</xdr:colOff>
      <xdr:row>103</xdr:row>
      <xdr:rowOff>144780</xdr:rowOff>
    </xdr:to>
    <xdr:cxnSp macro="">
      <xdr:nvCxnSpPr>
        <xdr:cNvPr id="730" name="直線コネクタ 729"/>
        <xdr:cNvCxnSpPr/>
      </xdr:nvCxnSpPr>
      <xdr:spPr>
        <a:xfrm flipV="1">
          <a:off x="13703300" y="1776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55263</xdr:rowOff>
    </xdr:from>
    <xdr:ext cx="405111" cy="259045"/>
    <xdr:sp macro="" textlink="">
      <xdr:nvSpPr>
        <xdr:cNvPr id="734" name="n_1mainValue【公民館】&#10;有形固定資産減価償却率"/>
        <xdr:cNvSpPr txBox="1"/>
      </xdr:nvSpPr>
      <xdr:spPr>
        <a:xfrm>
          <a:off x="15266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735" name="n_2main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736" name="n_3mainValue【公民館】&#10;有形固定資産減価償却率"/>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33020</xdr:rowOff>
    </xdr:from>
    <xdr:to>
      <xdr:col>116</xdr:col>
      <xdr:colOff>114300</xdr:colOff>
      <xdr:row>108</xdr:row>
      <xdr:rowOff>134620</xdr:rowOff>
    </xdr:to>
    <xdr:sp macro="" textlink="">
      <xdr:nvSpPr>
        <xdr:cNvPr id="775" name="楕円 774"/>
        <xdr:cNvSpPr/>
      </xdr:nvSpPr>
      <xdr:spPr>
        <a:xfrm>
          <a:off x="22110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119397</xdr:rowOff>
    </xdr:from>
    <xdr:ext cx="469744" cy="259045"/>
    <xdr:sp macro="" textlink="">
      <xdr:nvSpPr>
        <xdr:cNvPr id="776" name="【公民館】&#10;一人当たり面積該当値テキスト"/>
        <xdr:cNvSpPr txBox="1"/>
      </xdr:nvSpPr>
      <xdr:spPr>
        <a:xfrm>
          <a:off x="221996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33020</xdr:rowOff>
    </xdr:from>
    <xdr:to>
      <xdr:col>112</xdr:col>
      <xdr:colOff>38100</xdr:colOff>
      <xdr:row>108</xdr:row>
      <xdr:rowOff>134620</xdr:rowOff>
    </xdr:to>
    <xdr:sp macro="" textlink="">
      <xdr:nvSpPr>
        <xdr:cNvPr id="777" name="楕円 776"/>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83820</xdr:rowOff>
    </xdr:from>
    <xdr:to>
      <xdr:col>116</xdr:col>
      <xdr:colOff>63500</xdr:colOff>
      <xdr:row>108</xdr:row>
      <xdr:rowOff>83820</xdr:rowOff>
    </xdr:to>
    <xdr:cxnSp macro="">
      <xdr:nvCxnSpPr>
        <xdr:cNvPr id="778" name="直線コネクタ 777"/>
        <xdr:cNvCxnSpPr/>
      </xdr:nvCxnSpPr>
      <xdr:spPr>
        <a:xfrm>
          <a:off x="21323300" y="1860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779" name="楕円 778"/>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108</xdr:row>
      <xdr:rowOff>83820</xdr:rowOff>
    </xdr:to>
    <xdr:cxnSp macro="">
      <xdr:nvCxnSpPr>
        <xdr:cNvPr id="780" name="直線コネクタ 779"/>
        <xdr:cNvCxnSpPr/>
      </xdr:nvCxnSpPr>
      <xdr:spPr>
        <a:xfrm>
          <a:off x="20434300" y="183794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781" name="楕円 780"/>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34289</xdr:rowOff>
    </xdr:to>
    <xdr:cxnSp macro="">
      <xdr:nvCxnSpPr>
        <xdr:cNvPr id="782" name="直線コネクタ 781"/>
        <xdr:cNvCxnSpPr/>
      </xdr:nvCxnSpPr>
      <xdr:spPr>
        <a:xfrm>
          <a:off x="19545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125747</xdr:rowOff>
    </xdr:from>
    <xdr:ext cx="469744" cy="259045"/>
    <xdr:sp macro="" textlink="">
      <xdr:nvSpPr>
        <xdr:cNvPr id="786" name="n_1mainValue【公民館】&#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787" name="n_2mainValue【公民館】&#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788" name="n_3mainValue【公民館】&#10;一人当たり面積"/>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割以上の施設類型が多いと考えられます。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有形固定資産減価償却率は、全国・愛知県・類似団体の平均と比較するとやや高めの傾向があり、全国的に見て、本市は施設の老朽化が進んでおり、特に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の有形固定資産減価償却率は、７割を超えていますが、「知多市公営住宅等長寿命化計画」に基づき、計画的な修繕を確実に実施することで長寿命化を図ります。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については、対象の２施設の児童センター及び子育て総合支援センターが、それぞれ平成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年度までは６施設が対象でしたが、平成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年度からは、対象が中部公民館のみとなり、有形固定資産減価償却率及び一人当たり面積が大きく変動しています。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の一人当たり延長、</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の一人当たり有形固定資産（償却資産）額、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の一人当たり面積は、類似団体と比較すると低いことがわかります。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の一人当たり面積は、類似団体と比較するとやや高いことがわかります。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85,380
83,431
45.90
27,697,673
26,614,993
1,079,752
17,146,578
15,598,783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2" name="楕円 71"/>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3"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4" name="楕円 73"/>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5" name="直線コネクタ 74"/>
        <xdr:cNvCxnSpPr/>
      </xdr:nvCxnSpPr>
      <xdr:spPr>
        <a:xfrm flipV="1">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6" name="楕円 75"/>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84364</xdr:rowOff>
    </xdr:to>
    <xdr:cxnSp macro="">
      <xdr:nvCxnSpPr>
        <xdr:cNvPr id="77" name="直線コネクタ 76"/>
        <xdr:cNvCxnSpPr/>
      </xdr:nvCxnSpPr>
      <xdr:spPr>
        <a:xfrm flipV="1">
          <a:off x="2908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78" name="楕円 77"/>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117022</xdr:rowOff>
    </xdr:to>
    <xdr:cxnSp macro="">
      <xdr:nvCxnSpPr>
        <xdr:cNvPr id="79" name="直線コネクタ 78"/>
        <xdr:cNvCxnSpPr/>
      </xdr:nvCxnSpPr>
      <xdr:spPr>
        <a:xfrm flipV="1">
          <a:off x="2019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3"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4"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5"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4" name="楕円 123"/>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25"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6" name="楕円 125"/>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27" name="直線コネクタ 126"/>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8" name="楕円 127"/>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29" name="直線コネクタ 128"/>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0" name="楕円 129"/>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1" name="直線コネクタ 130"/>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35"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6"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7"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78" name="楕円 177"/>
        <xdr:cNvSpPr/>
      </xdr:nvSpPr>
      <xdr:spPr>
        <a:xfrm>
          <a:off x="4584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154957</xdr:rowOff>
    </xdr:from>
    <xdr:ext cx="405111" cy="259045"/>
    <xdr:sp macro="" textlink="">
      <xdr:nvSpPr>
        <xdr:cNvPr id="179" name="【体育館・プール】&#10;有形固定資産減価償却率該当値テキスト"/>
        <xdr:cNvSpPr txBox="1"/>
      </xdr:nvSpPr>
      <xdr:spPr>
        <a:xfrm>
          <a:off x="4673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166370</xdr:rowOff>
    </xdr:from>
    <xdr:to>
      <xdr:col>20</xdr:col>
      <xdr:colOff>38100</xdr:colOff>
      <xdr:row>57</xdr:row>
      <xdr:rowOff>96520</xdr:rowOff>
    </xdr:to>
    <xdr:sp macro="" textlink="">
      <xdr:nvSpPr>
        <xdr:cNvPr id="180" name="楕円 179"/>
        <xdr:cNvSpPr/>
      </xdr:nvSpPr>
      <xdr:spPr>
        <a:xfrm>
          <a:off x="3746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xdr:rowOff>
    </xdr:from>
    <xdr:to>
      <xdr:col>24</xdr:col>
      <xdr:colOff>63500</xdr:colOff>
      <xdr:row>57</xdr:row>
      <xdr:rowOff>45720</xdr:rowOff>
    </xdr:to>
    <xdr:cxnSp macro="">
      <xdr:nvCxnSpPr>
        <xdr:cNvPr id="181" name="直線コネクタ 180"/>
        <xdr:cNvCxnSpPr/>
      </xdr:nvCxnSpPr>
      <xdr:spPr>
        <a:xfrm flipV="1">
          <a:off x="3797300" y="9784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82" name="楕円 181"/>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45720</xdr:rowOff>
    </xdr:from>
    <xdr:to>
      <xdr:col>19</xdr:col>
      <xdr:colOff>177800</xdr:colOff>
      <xdr:row>57</xdr:row>
      <xdr:rowOff>80010</xdr:rowOff>
    </xdr:to>
    <xdr:cxnSp macro="">
      <xdr:nvCxnSpPr>
        <xdr:cNvPr id="183" name="直線コネクタ 182"/>
        <xdr:cNvCxnSpPr/>
      </xdr:nvCxnSpPr>
      <xdr:spPr>
        <a:xfrm flipV="1">
          <a:off x="2908300" y="9818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21046</xdr:rowOff>
    </xdr:from>
    <xdr:to>
      <xdr:col>10</xdr:col>
      <xdr:colOff>165100</xdr:colOff>
      <xdr:row>57</xdr:row>
      <xdr:rowOff>122646</xdr:rowOff>
    </xdr:to>
    <xdr:sp macro="" textlink="">
      <xdr:nvSpPr>
        <xdr:cNvPr id="184" name="楕円 183"/>
        <xdr:cNvSpPr/>
      </xdr:nvSpPr>
      <xdr:spPr>
        <a:xfrm>
          <a:off x="1968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71846</xdr:rowOff>
    </xdr:from>
    <xdr:to>
      <xdr:col>15</xdr:col>
      <xdr:colOff>50800</xdr:colOff>
      <xdr:row>57</xdr:row>
      <xdr:rowOff>80010</xdr:rowOff>
    </xdr:to>
    <xdr:cxnSp macro="">
      <xdr:nvCxnSpPr>
        <xdr:cNvPr id="185" name="直線コネクタ 184"/>
        <xdr:cNvCxnSpPr/>
      </xdr:nvCxnSpPr>
      <xdr:spPr>
        <a:xfrm>
          <a:off x="2019300" y="98444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113047</xdr:rowOff>
    </xdr:from>
    <xdr:ext cx="405111" cy="259045"/>
    <xdr:sp macro="" textlink="">
      <xdr:nvSpPr>
        <xdr:cNvPr id="189" name="n_1mainValue【体育館・プール】&#10;有形固定資産減価償却率"/>
        <xdr:cNvSpPr txBox="1"/>
      </xdr:nvSpPr>
      <xdr:spPr>
        <a:xfrm>
          <a:off x="3582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90" name="n_2mainValue【体育館・プー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139173</xdr:rowOff>
    </xdr:from>
    <xdr:ext cx="405111" cy="259045"/>
    <xdr:sp macro="" textlink="">
      <xdr:nvSpPr>
        <xdr:cNvPr id="191" name="n_3mainValue【体育館・プール】&#10;有形固定資産減価償却率"/>
        <xdr:cNvSpPr txBox="1"/>
      </xdr:nvSpPr>
      <xdr:spPr>
        <a:xfrm>
          <a:off x="18167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138176</xdr:rowOff>
    </xdr:from>
    <xdr:to>
      <xdr:col>55</xdr:col>
      <xdr:colOff>50800</xdr:colOff>
      <xdr:row>64</xdr:row>
      <xdr:rowOff>68326</xdr:rowOff>
    </xdr:to>
    <xdr:sp macro="" textlink="">
      <xdr:nvSpPr>
        <xdr:cNvPr id="230" name="楕円 229"/>
        <xdr:cNvSpPr/>
      </xdr:nvSpPr>
      <xdr:spPr>
        <a:xfrm>
          <a:off x="104267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138176</xdr:rowOff>
    </xdr:from>
    <xdr:to>
      <xdr:col>50</xdr:col>
      <xdr:colOff>165100</xdr:colOff>
      <xdr:row>64</xdr:row>
      <xdr:rowOff>68326</xdr:rowOff>
    </xdr:to>
    <xdr:sp macro="" textlink="">
      <xdr:nvSpPr>
        <xdr:cNvPr id="232" name="楕円 231"/>
        <xdr:cNvSpPr/>
      </xdr:nvSpPr>
      <xdr:spPr>
        <a:xfrm>
          <a:off x="95885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17526</xdr:rowOff>
    </xdr:from>
    <xdr:to>
      <xdr:col>55</xdr:col>
      <xdr:colOff>0</xdr:colOff>
      <xdr:row>64</xdr:row>
      <xdr:rowOff>17526</xdr:rowOff>
    </xdr:to>
    <xdr:cxnSp macro="">
      <xdr:nvCxnSpPr>
        <xdr:cNvPr id="233" name="直線コネクタ 232"/>
        <xdr:cNvCxnSpPr/>
      </xdr:nvCxnSpPr>
      <xdr:spPr>
        <a:xfrm>
          <a:off x="9639300" y="109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138557</xdr:rowOff>
    </xdr:from>
    <xdr:to>
      <xdr:col>46</xdr:col>
      <xdr:colOff>38100</xdr:colOff>
      <xdr:row>64</xdr:row>
      <xdr:rowOff>68707</xdr:rowOff>
    </xdr:to>
    <xdr:sp macro="" textlink="">
      <xdr:nvSpPr>
        <xdr:cNvPr id="234" name="楕円 233"/>
        <xdr:cNvSpPr/>
      </xdr:nvSpPr>
      <xdr:spPr>
        <a:xfrm>
          <a:off x="86995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17526</xdr:rowOff>
    </xdr:from>
    <xdr:to>
      <xdr:col>50</xdr:col>
      <xdr:colOff>114300</xdr:colOff>
      <xdr:row>64</xdr:row>
      <xdr:rowOff>17907</xdr:rowOff>
    </xdr:to>
    <xdr:cxnSp macro="">
      <xdr:nvCxnSpPr>
        <xdr:cNvPr id="235" name="直線コネクタ 234"/>
        <xdr:cNvCxnSpPr/>
      </xdr:nvCxnSpPr>
      <xdr:spPr>
        <a:xfrm flipV="1">
          <a:off x="8750300" y="1099032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138557</xdr:rowOff>
    </xdr:from>
    <xdr:to>
      <xdr:col>41</xdr:col>
      <xdr:colOff>101600</xdr:colOff>
      <xdr:row>64</xdr:row>
      <xdr:rowOff>68707</xdr:rowOff>
    </xdr:to>
    <xdr:sp macro="" textlink="">
      <xdr:nvSpPr>
        <xdr:cNvPr id="236" name="楕円 235"/>
        <xdr:cNvSpPr/>
      </xdr:nvSpPr>
      <xdr:spPr>
        <a:xfrm>
          <a:off x="78105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17907</xdr:rowOff>
    </xdr:from>
    <xdr:to>
      <xdr:col>45</xdr:col>
      <xdr:colOff>177800</xdr:colOff>
      <xdr:row>64</xdr:row>
      <xdr:rowOff>17907</xdr:rowOff>
    </xdr:to>
    <xdr:cxnSp macro="">
      <xdr:nvCxnSpPr>
        <xdr:cNvPr id="237" name="直線コネクタ 236"/>
        <xdr:cNvCxnSpPr/>
      </xdr:nvCxnSpPr>
      <xdr:spPr>
        <a:xfrm>
          <a:off x="7861300" y="10990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59453</xdr:rowOff>
    </xdr:from>
    <xdr:ext cx="469744" cy="259045"/>
    <xdr:sp macro="" textlink="">
      <xdr:nvSpPr>
        <xdr:cNvPr id="241" name="n_1mainValue【体育館・プール】&#10;一人当たり面積"/>
        <xdr:cNvSpPr txBox="1"/>
      </xdr:nvSpPr>
      <xdr:spPr>
        <a:xfrm>
          <a:off x="93917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59834</xdr:rowOff>
    </xdr:from>
    <xdr:ext cx="469744" cy="259045"/>
    <xdr:sp macro="" textlink="">
      <xdr:nvSpPr>
        <xdr:cNvPr id="242" name="n_2mainValue【体育館・プール】&#10;一人当たり面積"/>
        <xdr:cNvSpPr txBox="1"/>
      </xdr:nvSpPr>
      <xdr:spPr>
        <a:xfrm>
          <a:off x="8515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43" name="n_3main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12064</xdr:rowOff>
    </xdr:from>
    <xdr:to>
      <xdr:col>24</xdr:col>
      <xdr:colOff>114300</xdr:colOff>
      <xdr:row>81</xdr:row>
      <xdr:rowOff>113664</xdr:rowOff>
    </xdr:to>
    <xdr:sp macro="" textlink="">
      <xdr:nvSpPr>
        <xdr:cNvPr id="283" name="楕円 282"/>
        <xdr:cNvSpPr/>
      </xdr:nvSpPr>
      <xdr:spPr>
        <a:xfrm>
          <a:off x="4584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34941</xdr:rowOff>
    </xdr:from>
    <xdr:ext cx="405111" cy="259045"/>
    <xdr:sp macro="" textlink="">
      <xdr:nvSpPr>
        <xdr:cNvPr id="284" name="【福祉施設】&#10;有形固定資産減価償却率該当値テキスト"/>
        <xdr:cNvSpPr txBox="1"/>
      </xdr:nvSpPr>
      <xdr:spPr>
        <a:xfrm>
          <a:off x="4673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85" name="楕円 284"/>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83820</xdr:rowOff>
    </xdr:to>
    <xdr:cxnSp macro="">
      <xdr:nvCxnSpPr>
        <xdr:cNvPr id="286" name="直線コネクタ 285"/>
        <xdr:cNvCxnSpPr/>
      </xdr:nvCxnSpPr>
      <xdr:spPr>
        <a:xfrm flipV="1">
          <a:off x="3797300" y="139503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287" name="楕円 286"/>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125730</xdr:rowOff>
    </xdr:to>
    <xdr:cxnSp macro="">
      <xdr:nvCxnSpPr>
        <xdr:cNvPr id="288" name="直線コネクタ 287"/>
        <xdr:cNvCxnSpPr/>
      </xdr:nvCxnSpPr>
      <xdr:spPr>
        <a:xfrm flipV="1">
          <a:off x="2908300" y="1397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289" name="楕円 288"/>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81</xdr:row>
      <xdr:rowOff>148589</xdr:rowOff>
    </xdr:to>
    <xdr:cxnSp macro="">
      <xdr:nvCxnSpPr>
        <xdr:cNvPr id="290" name="直線コネクタ 289"/>
        <xdr:cNvCxnSpPr/>
      </xdr:nvCxnSpPr>
      <xdr:spPr>
        <a:xfrm flipV="1">
          <a:off x="2019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94" name="n_1mainValue【福祉施設】&#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95" name="n_2main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44466</xdr:rowOff>
    </xdr:from>
    <xdr:ext cx="405111" cy="259045"/>
    <xdr:sp macro="" textlink="">
      <xdr:nvSpPr>
        <xdr:cNvPr id="296" name="n_3mainValue【福祉施設】&#10;有形固定資産減価償却率"/>
        <xdr:cNvSpPr txBox="1"/>
      </xdr:nvSpPr>
      <xdr:spPr>
        <a:xfrm>
          <a:off x="1816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37" name="楕円 336"/>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38" name="【福祉施設】&#10;一人当たり面積該当値テキスト"/>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39" name="楕円 338"/>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85452</xdr:rowOff>
    </xdr:to>
    <xdr:cxnSp macro="">
      <xdr:nvCxnSpPr>
        <xdr:cNvPr id="340" name="直線コネクタ 339"/>
        <xdr:cNvCxnSpPr/>
      </xdr:nvCxnSpPr>
      <xdr:spPr>
        <a:xfrm flipV="1">
          <a:off x="9639300" y="146554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41" name="楕円 340"/>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85452</xdr:rowOff>
    </xdr:to>
    <xdr:cxnSp macro="">
      <xdr:nvCxnSpPr>
        <xdr:cNvPr id="342" name="直線コネクタ 341"/>
        <xdr:cNvCxnSpPr/>
      </xdr:nvCxnSpPr>
      <xdr:spPr>
        <a:xfrm>
          <a:off x="8750300" y="1465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34652</xdr:rowOff>
    </xdr:from>
    <xdr:to>
      <xdr:col>41</xdr:col>
      <xdr:colOff>101600</xdr:colOff>
      <xdr:row>85</xdr:row>
      <xdr:rowOff>136252</xdr:rowOff>
    </xdr:to>
    <xdr:sp macro="" textlink="">
      <xdr:nvSpPr>
        <xdr:cNvPr id="343" name="楕円 342"/>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85452</xdr:rowOff>
    </xdr:to>
    <xdr:cxnSp macro="">
      <xdr:nvCxnSpPr>
        <xdr:cNvPr id="344" name="直線コネクタ 343"/>
        <xdr:cNvCxnSpPr/>
      </xdr:nvCxnSpPr>
      <xdr:spPr>
        <a:xfrm>
          <a:off x="7861300" y="1465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48"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9" name="n_2main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0" name="n_3main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100512</xdr:rowOff>
    </xdr:from>
    <xdr:to>
      <xdr:col>24</xdr:col>
      <xdr:colOff>114300</xdr:colOff>
      <xdr:row>103</xdr:row>
      <xdr:rowOff>30662</xdr:rowOff>
    </xdr:to>
    <xdr:sp macro="" textlink="">
      <xdr:nvSpPr>
        <xdr:cNvPr id="391" name="楕円 390"/>
        <xdr:cNvSpPr/>
      </xdr:nvSpPr>
      <xdr:spPr>
        <a:xfrm>
          <a:off x="4584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123389</xdr:rowOff>
    </xdr:from>
    <xdr:ext cx="405111" cy="259045"/>
    <xdr:sp macro="" textlink="">
      <xdr:nvSpPr>
        <xdr:cNvPr id="392" name="【市民会館】&#10;有形固定資産減価償却率該当値テキスト"/>
        <xdr:cNvSpPr txBox="1"/>
      </xdr:nvSpPr>
      <xdr:spPr>
        <a:xfrm>
          <a:off x="4673600" y="1743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133169</xdr:rowOff>
    </xdr:from>
    <xdr:to>
      <xdr:col>20</xdr:col>
      <xdr:colOff>38100</xdr:colOff>
      <xdr:row>103</xdr:row>
      <xdr:rowOff>63319</xdr:rowOff>
    </xdr:to>
    <xdr:sp macro="" textlink="">
      <xdr:nvSpPr>
        <xdr:cNvPr id="393" name="楕円 392"/>
        <xdr:cNvSpPr/>
      </xdr:nvSpPr>
      <xdr:spPr>
        <a:xfrm>
          <a:off x="3746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151312</xdr:rowOff>
    </xdr:from>
    <xdr:to>
      <xdr:col>24</xdr:col>
      <xdr:colOff>63500</xdr:colOff>
      <xdr:row>103</xdr:row>
      <xdr:rowOff>12519</xdr:rowOff>
    </xdr:to>
    <xdr:cxnSp macro="">
      <xdr:nvCxnSpPr>
        <xdr:cNvPr id="394" name="直線コネクタ 393"/>
        <xdr:cNvCxnSpPr/>
      </xdr:nvCxnSpPr>
      <xdr:spPr>
        <a:xfrm flipV="1">
          <a:off x="3797300" y="176392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100512</xdr:rowOff>
    </xdr:from>
    <xdr:to>
      <xdr:col>15</xdr:col>
      <xdr:colOff>101600</xdr:colOff>
      <xdr:row>104</xdr:row>
      <xdr:rowOff>30662</xdr:rowOff>
    </xdr:to>
    <xdr:sp macro="" textlink="">
      <xdr:nvSpPr>
        <xdr:cNvPr id="395" name="楕円 394"/>
        <xdr:cNvSpPr/>
      </xdr:nvSpPr>
      <xdr:spPr>
        <a:xfrm>
          <a:off x="2857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12519</xdr:rowOff>
    </xdr:from>
    <xdr:to>
      <xdr:col>19</xdr:col>
      <xdr:colOff>177800</xdr:colOff>
      <xdr:row>103</xdr:row>
      <xdr:rowOff>151312</xdr:rowOff>
    </xdr:to>
    <xdr:cxnSp macro="">
      <xdr:nvCxnSpPr>
        <xdr:cNvPr id="396" name="直線コネクタ 395"/>
        <xdr:cNvCxnSpPr/>
      </xdr:nvCxnSpPr>
      <xdr:spPr>
        <a:xfrm flipV="1">
          <a:off x="2908300" y="17671869"/>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97" name="楕円 396"/>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151312</xdr:rowOff>
    </xdr:from>
    <xdr:to>
      <xdr:col>15</xdr:col>
      <xdr:colOff>50800</xdr:colOff>
      <xdr:row>104</xdr:row>
      <xdr:rowOff>10886</xdr:rowOff>
    </xdr:to>
    <xdr:cxnSp macro="">
      <xdr:nvCxnSpPr>
        <xdr:cNvPr id="398" name="直線コネクタ 397"/>
        <xdr:cNvCxnSpPr/>
      </xdr:nvCxnSpPr>
      <xdr:spPr>
        <a:xfrm flipV="1">
          <a:off x="2019300" y="178106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79846</xdr:rowOff>
    </xdr:from>
    <xdr:ext cx="405111" cy="259045"/>
    <xdr:sp macro="" textlink="">
      <xdr:nvSpPr>
        <xdr:cNvPr id="402" name="n_1mainValue【市民会館】&#10;有形固定資産減価償却率"/>
        <xdr:cNvSpPr txBox="1"/>
      </xdr:nvSpPr>
      <xdr:spPr>
        <a:xfrm>
          <a:off x="3582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47189</xdr:rowOff>
    </xdr:from>
    <xdr:ext cx="405111" cy="259045"/>
    <xdr:sp macro="" textlink="">
      <xdr:nvSpPr>
        <xdr:cNvPr id="403" name="n_2mainValue【市民会館】&#10;有形固定資産減価償却率"/>
        <xdr:cNvSpPr txBox="1"/>
      </xdr:nvSpPr>
      <xdr:spPr>
        <a:xfrm>
          <a:off x="2705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04" name="n_3main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445" name="楕円 444"/>
        <xdr:cNvSpPr/>
      </xdr:nvSpPr>
      <xdr:spPr>
        <a:xfrm>
          <a:off x="10426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165843</xdr:rowOff>
    </xdr:from>
    <xdr:ext cx="469744" cy="259045"/>
    <xdr:sp macro="" textlink="">
      <xdr:nvSpPr>
        <xdr:cNvPr id="446" name="【市民会館】&#10;一人当たり面積該当値テキスト"/>
        <xdr:cNvSpPr txBox="1"/>
      </xdr:nvSpPr>
      <xdr:spPr>
        <a:xfrm>
          <a:off x="10515600"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146231</xdr:rowOff>
    </xdr:from>
    <xdr:to>
      <xdr:col>50</xdr:col>
      <xdr:colOff>165100</xdr:colOff>
      <xdr:row>105</xdr:row>
      <xdr:rowOff>76381</xdr:rowOff>
    </xdr:to>
    <xdr:sp macro="" textlink="">
      <xdr:nvSpPr>
        <xdr:cNvPr id="447" name="楕円 446"/>
        <xdr:cNvSpPr/>
      </xdr:nvSpPr>
      <xdr:spPr>
        <a:xfrm>
          <a:off x="9588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22316</xdr:rowOff>
    </xdr:from>
    <xdr:to>
      <xdr:col>55</xdr:col>
      <xdr:colOff>0</xdr:colOff>
      <xdr:row>105</xdr:row>
      <xdr:rowOff>25581</xdr:rowOff>
    </xdr:to>
    <xdr:cxnSp macro="">
      <xdr:nvCxnSpPr>
        <xdr:cNvPr id="448" name="直線コネクタ 447"/>
        <xdr:cNvCxnSpPr/>
      </xdr:nvCxnSpPr>
      <xdr:spPr>
        <a:xfrm flipV="1">
          <a:off x="9639300" y="180245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28666</xdr:rowOff>
    </xdr:from>
    <xdr:to>
      <xdr:col>46</xdr:col>
      <xdr:colOff>38100</xdr:colOff>
      <xdr:row>106</xdr:row>
      <xdr:rowOff>130266</xdr:rowOff>
    </xdr:to>
    <xdr:sp macro="" textlink="">
      <xdr:nvSpPr>
        <xdr:cNvPr id="449" name="楕円 448"/>
        <xdr:cNvSpPr/>
      </xdr:nvSpPr>
      <xdr:spPr>
        <a:xfrm>
          <a:off x="8699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25581</xdr:rowOff>
    </xdr:from>
    <xdr:to>
      <xdr:col>50</xdr:col>
      <xdr:colOff>114300</xdr:colOff>
      <xdr:row>106</xdr:row>
      <xdr:rowOff>79466</xdr:rowOff>
    </xdr:to>
    <xdr:cxnSp macro="">
      <xdr:nvCxnSpPr>
        <xdr:cNvPr id="450" name="直線コネクタ 449"/>
        <xdr:cNvCxnSpPr/>
      </xdr:nvCxnSpPr>
      <xdr:spPr>
        <a:xfrm flipV="1">
          <a:off x="8750300" y="18027831"/>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28666</xdr:rowOff>
    </xdr:from>
    <xdr:to>
      <xdr:col>41</xdr:col>
      <xdr:colOff>101600</xdr:colOff>
      <xdr:row>106</xdr:row>
      <xdr:rowOff>130266</xdr:rowOff>
    </xdr:to>
    <xdr:sp macro="" textlink="">
      <xdr:nvSpPr>
        <xdr:cNvPr id="451" name="楕円 450"/>
        <xdr:cNvSpPr/>
      </xdr:nvSpPr>
      <xdr:spPr>
        <a:xfrm>
          <a:off x="7810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79466</xdr:rowOff>
    </xdr:from>
    <xdr:to>
      <xdr:col>45</xdr:col>
      <xdr:colOff>177800</xdr:colOff>
      <xdr:row>106</xdr:row>
      <xdr:rowOff>79466</xdr:rowOff>
    </xdr:to>
    <xdr:cxnSp macro="">
      <xdr:nvCxnSpPr>
        <xdr:cNvPr id="452" name="直線コネクタ 451"/>
        <xdr:cNvCxnSpPr/>
      </xdr:nvCxnSpPr>
      <xdr:spPr>
        <a:xfrm>
          <a:off x="7861300" y="18253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92908</xdr:rowOff>
    </xdr:from>
    <xdr:ext cx="469744" cy="259045"/>
    <xdr:sp macro="" textlink="">
      <xdr:nvSpPr>
        <xdr:cNvPr id="456" name="n_1mainValue【市民会館】&#10;一人当たり面積"/>
        <xdr:cNvSpPr txBox="1"/>
      </xdr:nvSpPr>
      <xdr:spPr>
        <a:xfrm>
          <a:off x="9391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146793</xdr:rowOff>
    </xdr:from>
    <xdr:ext cx="469744" cy="259045"/>
    <xdr:sp macro="" textlink="">
      <xdr:nvSpPr>
        <xdr:cNvPr id="457" name="n_2mainValue【市民会館】&#10;一人当たり面積"/>
        <xdr:cNvSpPr txBox="1"/>
      </xdr:nvSpPr>
      <xdr:spPr>
        <a:xfrm>
          <a:off x="8515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146793</xdr:rowOff>
    </xdr:from>
    <xdr:ext cx="469744" cy="259045"/>
    <xdr:sp macro="" textlink="">
      <xdr:nvSpPr>
        <xdr:cNvPr id="458" name="n_3mainValue【市民会館】&#10;一人当たり面積"/>
        <xdr:cNvSpPr txBox="1"/>
      </xdr:nvSpPr>
      <xdr:spPr>
        <a:xfrm>
          <a:off x="7626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499" name="楕円 498"/>
        <xdr:cNvSpPr/>
      </xdr:nvSpPr>
      <xdr:spPr>
        <a:xfrm>
          <a:off x="16268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123026</xdr:rowOff>
    </xdr:from>
    <xdr:ext cx="405111" cy="259045"/>
    <xdr:sp macro="" textlink="">
      <xdr:nvSpPr>
        <xdr:cNvPr id="500" name="【一般廃棄物処理施設】&#10;有形固定資産減価償却率該当値テキスト"/>
        <xdr:cNvSpPr txBox="1"/>
      </xdr:nvSpPr>
      <xdr:spPr>
        <a:xfrm>
          <a:off x="16357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501" name="楕円 500"/>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23949</xdr:rowOff>
    </xdr:from>
    <xdr:to>
      <xdr:col>85</xdr:col>
      <xdr:colOff>127000</xdr:colOff>
      <xdr:row>39</xdr:row>
      <xdr:rowOff>68035</xdr:rowOff>
    </xdr:to>
    <xdr:cxnSp macro="">
      <xdr:nvCxnSpPr>
        <xdr:cNvPr id="502" name="直線コネクタ 501"/>
        <xdr:cNvCxnSpPr/>
      </xdr:nvCxnSpPr>
      <xdr:spPr>
        <a:xfrm flipV="1">
          <a:off x="15481300" y="6710499"/>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61323</xdr:rowOff>
    </xdr:from>
    <xdr:to>
      <xdr:col>76</xdr:col>
      <xdr:colOff>165100</xdr:colOff>
      <xdr:row>39</xdr:row>
      <xdr:rowOff>162923</xdr:rowOff>
    </xdr:to>
    <xdr:sp macro="" textlink="">
      <xdr:nvSpPr>
        <xdr:cNvPr id="503" name="楕円 502"/>
        <xdr:cNvSpPr/>
      </xdr:nvSpPr>
      <xdr:spPr>
        <a:xfrm>
          <a:off x="14541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112123</xdr:rowOff>
    </xdr:to>
    <xdr:cxnSp macro="">
      <xdr:nvCxnSpPr>
        <xdr:cNvPr id="504" name="直線コネクタ 503"/>
        <xdr:cNvCxnSpPr/>
      </xdr:nvCxnSpPr>
      <xdr:spPr>
        <a:xfrm flipV="1">
          <a:off x="14592300" y="675458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100512</xdr:rowOff>
    </xdr:from>
    <xdr:to>
      <xdr:col>72</xdr:col>
      <xdr:colOff>38100</xdr:colOff>
      <xdr:row>40</xdr:row>
      <xdr:rowOff>30662</xdr:rowOff>
    </xdr:to>
    <xdr:sp macro="" textlink="">
      <xdr:nvSpPr>
        <xdr:cNvPr id="505" name="楕円 504"/>
        <xdr:cNvSpPr/>
      </xdr:nvSpPr>
      <xdr:spPr>
        <a:xfrm>
          <a:off x="13652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112123</xdr:rowOff>
    </xdr:from>
    <xdr:to>
      <xdr:col>76</xdr:col>
      <xdr:colOff>114300</xdr:colOff>
      <xdr:row>39</xdr:row>
      <xdr:rowOff>151312</xdr:rowOff>
    </xdr:to>
    <xdr:cxnSp macro="">
      <xdr:nvCxnSpPr>
        <xdr:cNvPr id="506" name="直線コネクタ 505"/>
        <xdr:cNvCxnSpPr/>
      </xdr:nvCxnSpPr>
      <xdr:spPr>
        <a:xfrm flipV="1">
          <a:off x="13703300" y="67986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510" name="n_1mainValue【一般廃棄物処理施設】&#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154050</xdr:rowOff>
    </xdr:from>
    <xdr:ext cx="405111" cy="259045"/>
    <xdr:sp macro="" textlink="">
      <xdr:nvSpPr>
        <xdr:cNvPr id="511" name="n_2mainValue【一般廃棄物処理施設】&#10;有形固定資産減価償却率"/>
        <xdr:cNvSpPr txBox="1"/>
      </xdr:nvSpPr>
      <xdr:spPr>
        <a:xfrm>
          <a:off x="14389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21789</xdr:rowOff>
    </xdr:from>
    <xdr:ext cx="405111" cy="259045"/>
    <xdr:sp macro="" textlink="">
      <xdr:nvSpPr>
        <xdr:cNvPr id="512" name="n_3mainValue【一般廃棄物処理施設】&#10;有形固定資産減価償却率"/>
        <xdr:cNvSpPr txBox="1"/>
      </xdr:nvSpPr>
      <xdr:spPr>
        <a:xfrm>
          <a:off x="13500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92884</xdr:rowOff>
    </xdr:from>
    <xdr:to>
      <xdr:col>116</xdr:col>
      <xdr:colOff>114300</xdr:colOff>
      <xdr:row>42</xdr:row>
      <xdr:rowOff>23034</xdr:rowOff>
    </xdr:to>
    <xdr:sp macro="" textlink="">
      <xdr:nvSpPr>
        <xdr:cNvPr id="551" name="楕円 550"/>
        <xdr:cNvSpPr/>
      </xdr:nvSpPr>
      <xdr:spPr>
        <a:xfrm>
          <a:off x="22110700" y="71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7811</xdr:rowOff>
    </xdr:from>
    <xdr:ext cx="534377" cy="259045"/>
    <xdr:sp macro="" textlink="">
      <xdr:nvSpPr>
        <xdr:cNvPr id="552" name="【一般廃棄物処理施設】&#10;一人当たり有形固定資産（償却資産）額該当値テキスト"/>
        <xdr:cNvSpPr txBox="1"/>
      </xdr:nvSpPr>
      <xdr:spPr>
        <a:xfrm>
          <a:off x="22199600" y="70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93166</xdr:rowOff>
    </xdr:from>
    <xdr:to>
      <xdr:col>112</xdr:col>
      <xdr:colOff>38100</xdr:colOff>
      <xdr:row>42</xdr:row>
      <xdr:rowOff>23316</xdr:rowOff>
    </xdr:to>
    <xdr:sp macro="" textlink="">
      <xdr:nvSpPr>
        <xdr:cNvPr id="553" name="楕円 552"/>
        <xdr:cNvSpPr/>
      </xdr:nvSpPr>
      <xdr:spPr>
        <a:xfrm>
          <a:off x="21272500" y="71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143684</xdr:rowOff>
    </xdr:from>
    <xdr:to>
      <xdr:col>116</xdr:col>
      <xdr:colOff>63500</xdr:colOff>
      <xdr:row>41</xdr:row>
      <xdr:rowOff>143966</xdr:rowOff>
    </xdr:to>
    <xdr:cxnSp macro="">
      <xdr:nvCxnSpPr>
        <xdr:cNvPr id="554" name="直線コネクタ 553"/>
        <xdr:cNvCxnSpPr/>
      </xdr:nvCxnSpPr>
      <xdr:spPr>
        <a:xfrm flipV="1">
          <a:off x="21323300" y="7173134"/>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93416</xdr:rowOff>
    </xdr:from>
    <xdr:to>
      <xdr:col>107</xdr:col>
      <xdr:colOff>101600</xdr:colOff>
      <xdr:row>42</xdr:row>
      <xdr:rowOff>23566</xdr:rowOff>
    </xdr:to>
    <xdr:sp macro="" textlink="">
      <xdr:nvSpPr>
        <xdr:cNvPr id="555" name="楕円 554"/>
        <xdr:cNvSpPr/>
      </xdr:nvSpPr>
      <xdr:spPr>
        <a:xfrm>
          <a:off x="20383500" y="71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143966</xdr:rowOff>
    </xdr:from>
    <xdr:to>
      <xdr:col>111</xdr:col>
      <xdr:colOff>177800</xdr:colOff>
      <xdr:row>41</xdr:row>
      <xdr:rowOff>144216</xdr:rowOff>
    </xdr:to>
    <xdr:cxnSp macro="">
      <xdr:nvCxnSpPr>
        <xdr:cNvPr id="556" name="直線コネクタ 555"/>
        <xdr:cNvCxnSpPr/>
      </xdr:nvCxnSpPr>
      <xdr:spPr>
        <a:xfrm flipV="1">
          <a:off x="20434300" y="7173416"/>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88623</xdr:rowOff>
    </xdr:from>
    <xdr:to>
      <xdr:col>102</xdr:col>
      <xdr:colOff>165100</xdr:colOff>
      <xdr:row>42</xdr:row>
      <xdr:rowOff>18773</xdr:rowOff>
    </xdr:to>
    <xdr:sp macro="" textlink="">
      <xdr:nvSpPr>
        <xdr:cNvPr id="557" name="楕円 556"/>
        <xdr:cNvSpPr/>
      </xdr:nvSpPr>
      <xdr:spPr>
        <a:xfrm>
          <a:off x="19494500" y="71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139423</xdr:rowOff>
    </xdr:from>
    <xdr:to>
      <xdr:col>107</xdr:col>
      <xdr:colOff>50800</xdr:colOff>
      <xdr:row>41</xdr:row>
      <xdr:rowOff>144216</xdr:rowOff>
    </xdr:to>
    <xdr:cxnSp macro="">
      <xdr:nvCxnSpPr>
        <xdr:cNvPr id="558" name="直線コネクタ 557"/>
        <xdr:cNvCxnSpPr/>
      </xdr:nvCxnSpPr>
      <xdr:spPr>
        <a:xfrm>
          <a:off x="19545300" y="7168873"/>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14443</xdr:rowOff>
    </xdr:from>
    <xdr:ext cx="534377" cy="259045"/>
    <xdr:sp macro="" textlink="">
      <xdr:nvSpPr>
        <xdr:cNvPr id="562" name="n_1mainValue【一般廃棄物処理施設】&#10;一人当たり有形固定資産（償却資産）額"/>
        <xdr:cNvSpPr txBox="1"/>
      </xdr:nvSpPr>
      <xdr:spPr>
        <a:xfrm>
          <a:off x="21043411" y="721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14693</xdr:rowOff>
    </xdr:from>
    <xdr:ext cx="534377" cy="259045"/>
    <xdr:sp macro="" textlink="">
      <xdr:nvSpPr>
        <xdr:cNvPr id="563" name="n_2mainValue【一般廃棄物処理施設】&#10;一人当たり有形固定資産（償却資産）額"/>
        <xdr:cNvSpPr txBox="1"/>
      </xdr:nvSpPr>
      <xdr:spPr>
        <a:xfrm>
          <a:off x="20167111" y="72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9900</xdr:rowOff>
    </xdr:from>
    <xdr:ext cx="534377" cy="259045"/>
    <xdr:sp macro="" textlink="">
      <xdr:nvSpPr>
        <xdr:cNvPr id="564" name="n_3mainValue【一般廃棄物処理施設】&#10;一人当たり有形固定資産（償却資産）額"/>
        <xdr:cNvSpPr txBox="1"/>
      </xdr:nvSpPr>
      <xdr:spPr>
        <a:xfrm>
          <a:off x="19278111" y="72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9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605" name="楕円 604"/>
        <xdr:cNvSpPr/>
      </xdr:nvSpPr>
      <xdr:spPr>
        <a:xfrm>
          <a:off x="16268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606" name="【保健センター・保健所】&#10;有形固定資産減価償却率該当値テキスト"/>
        <xdr:cNvSpPr txBox="1"/>
      </xdr:nvSpPr>
      <xdr:spPr>
        <a:xfrm>
          <a:off x="16357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7983</xdr:rowOff>
    </xdr:from>
    <xdr:to>
      <xdr:col>81</xdr:col>
      <xdr:colOff>101600</xdr:colOff>
      <xdr:row>63</xdr:row>
      <xdr:rowOff>109583</xdr:rowOff>
    </xdr:to>
    <xdr:sp macro="" textlink="">
      <xdr:nvSpPr>
        <xdr:cNvPr id="607" name="楕円 606"/>
        <xdr:cNvSpPr/>
      </xdr:nvSpPr>
      <xdr:spPr>
        <a:xfrm>
          <a:off x="15430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26126</xdr:rowOff>
    </xdr:from>
    <xdr:to>
      <xdr:col>85</xdr:col>
      <xdr:colOff>127000</xdr:colOff>
      <xdr:row>63</xdr:row>
      <xdr:rowOff>58783</xdr:rowOff>
    </xdr:to>
    <xdr:cxnSp macro="">
      <xdr:nvCxnSpPr>
        <xdr:cNvPr id="608" name="直線コネクタ 607"/>
        <xdr:cNvCxnSpPr/>
      </xdr:nvCxnSpPr>
      <xdr:spPr>
        <a:xfrm flipV="1">
          <a:off x="15481300" y="108274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37374</xdr:rowOff>
    </xdr:from>
    <xdr:to>
      <xdr:col>76</xdr:col>
      <xdr:colOff>165100</xdr:colOff>
      <xdr:row>57</xdr:row>
      <xdr:rowOff>138974</xdr:rowOff>
    </xdr:to>
    <xdr:sp macro="" textlink="">
      <xdr:nvSpPr>
        <xdr:cNvPr id="609" name="楕円 608"/>
        <xdr:cNvSpPr/>
      </xdr:nvSpPr>
      <xdr:spPr>
        <a:xfrm>
          <a:off x="14541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88174</xdr:rowOff>
    </xdr:from>
    <xdr:to>
      <xdr:col>81</xdr:col>
      <xdr:colOff>50800</xdr:colOff>
      <xdr:row>63</xdr:row>
      <xdr:rowOff>58783</xdr:rowOff>
    </xdr:to>
    <xdr:cxnSp macro="">
      <xdr:nvCxnSpPr>
        <xdr:cNvPr id="610" name="直線コネクタ 609"/>
        <xdr:cNvCxnSpPr/>
      </xdr:nvCxnSpPr>
      <xdr:spPr>
        <a:xfrm>
          <a:off x="14592300" y="9860824"/>
          <a:ext cx="889000" cy="9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70031</xdr:rowOff>
    </xdr:from>
    <xdr:to>
      <xdr:col>72</xdr:col>
      <xdr:colOff>38100</xdr:colOff>
      <xdr:row>58</xdr:row>
      <xdr:rowOff>181</xdr:rowOff>
    </xdr:to>
    <xdr:sp macro="" textlink="">
      <xdr:nvSpPr>
        <xdr:cNvPr id="611" name="楕円 610"/>
        <xdr:cNvSpPr/>
      </xdr:nvSpPr>
      <xdr:spPr>
        <a:xfrm>
          <a:off x="13652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88174</xdr:rowOff>
    </xdr:from>
    <xdr:to>
      <xdr:col>76</xdr:col>
      <xdr:colOff>114300</xdr:colOff>
      <xdr:row>57</xdr:row>
      <xdr:rowOff>120831</xdr:rowOff>
    </xdr:to>
    <xdr:cxnSp macro="">
      <xdr:nvCxnSpPr>
        <xdr:cNvPr id="612" name="直線コネクタ 611"/>
        <xdr:cNvCxnSpPr/>
      </xdr:nvCxnSpPr>
      <xdr:spPr>
        <a:xfrm flipV="1">
          <a:off x="13703300" y="9860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13"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100710</xdr:rowOff>
    </xdr:from>
    <xdr:ext cx="405111" cy="259045"/>
    <xdr:sp macro="" textlink="">
      <xdr:nvSpPr>
        <xdr:cNvPr id="616" name="n_1mainValue【保健センター・保健所】&#10;有形固定資産減価償却率"/>
        <xdr:cNvSpPr txBox="1"/>
      </xdr:nvSpPr>
      <xdr:spPr>
        <a:xfrm>
          <a:off x="152660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155501</xdr:rowOff>
    </xdr:from>
    <xdr:ext cx="405111" cy="259045"/>
    <xdr:sp macro="" textlink="">
      <xdr:nvSpPr>
        <xdr:cNvPr id="617" name="n_2mainValue【保健センター・保健所】&#10;有形固定資産減価償却率"/>
        <xdr:cNvSpPr txBox="1"/>
      </xdr:nvSpPr>
      <xdr:spPr>
        <a:xfrm>
          <a:off x="14389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16708</xdr:rowOff>
    </xdr:from>
    <xdr:ext cx="405111" cy="259045"/>
    <xdr:sp macro="" textlink="">
      <xdr:nvSpPr>
        <xdr:cNvPr id="618" name="n_3mainValue【保健センター・保健所】&#10;有形固定資産減価償却率"/>
        <xdr:cNvSpPr txBox="1"/>
      </xdr:nvSpPr>
      <xdr:spPr>
        <a:xfrm>
          <a:off x="13500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14515</xdr:rowOff>
    </xdr:from>
    <xdr:to>
      <xdr:col>116</xdr:col>
      <xdr:colOff>114300</xdr:colOff>
      <xdr:row>56</xdr:row>
      <xdr:rowOff>116115</xdr:rowOff>
    </xdr:to>
    <xdr:sp macro="" textlink="">
      <xdr:nvSpPr>
        <xdr:cNvPr id="659" name="楕円 658"/>
        <xdr:cNvSpPr/>
      </xdr:nvSpPr>
      <xdr:spPr>
        <a:xfrm>
          <a:off x="22110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138992</xdr:rowOff>
    </xdr:from>
    <xdr:ext cx="469744" cy="259045"/>
    <xdr:sp macro="" textlink="">
      <xdr:nvSpPr>
        <xdr:cNvPr id="660" name="【保健センター・保健所】&#10;一人当たり面積該当値テキスト"/>
        <xdr:cNvSpPr txBox="1"/>
      </xdr:nvSpPr>
      <xdr:spPr>
        <a:xfrm>
          <a:off x="22199600" y="95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166915</xdr:rowOff>
    </xdr:from>
    <xdr:to>
      <xdr:col>112</xdr:col>
      <xdr:colOff>38100</xdr:colOff>
      <xdr:row>57</xdr:row>
      <xdr:rowOff>97065</xdr:rowOff>
    </xdr:to>
    <xdr:sp macro="" textlink="">
      <xdr:nvSpPr>
        <xdr:cNvPr id="661" name="楕円 660"/>
        <xdr:cNvSpPr/>
      </xdr:nvSpPr>
      <xdr:spPr>
        <a:xfrm>
          <a:off x="21272500" y="97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65315</xdr:rowOff>
    </xdr:from>
    <xdr:to>
      <xdr:col>116</xdr:col>
      <xdr:colOff>63500</xdr:colOff>
      <xdr:row>57</xdr:row>
      <xdr:rowOff>46265</xdr:rowOff>
    </xdr:to>
    <xdr:cxnSp macro="">
      <xdr:nvCxnSpPr>
        <xdr:cNvPr id="662" name="直線コネクタ 661"/>
        <xdr:cNvCxnSpPr/>
      </xdr:nvCxnSpPr>
      <xdr:spPr>
        <a:xfrm flipV="1">
          <a:off x="21323300" y="96665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663" name="楕円 662"/>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46265</xdr:rowOff>
    </xdr:from>
    <xdr:to>
      <xdr:col>111</xdr:col>
      <xdr:colOff>177800</xdr:colOff>
      <xdr:row>63</xdr:row>
      <xdr:rowOff>8165</xdr:rowOff>
    </xdr:to>
    <xdr:cxnSp macro="">
      <xdr:nvCxnSpPr>
        <xdr:cNvPr id="664" name="直線コネクタ 663"/>
        <xdr:cNvCxnSpPr/>
      </xdr:nvCxnSpPr>
      <xdr:spPr>
        <a:xfrm flipV="1">
          <a:off x="20434300" y="9818915"/>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65" name="楕円 664"/>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8165</xdr:rowOff>
    </xdr:to>
    <xdr:cxnSp macro="">
      <xdr:nvCxnSpPr>
        <xdr:cNvPr id="666" name="直線コネクタ 665"/>
        <xdr:cNvCxnSpPr/>
      </xdr:nvCxnSpPr>
      <xdr:spPr>
        <a:xfrm>
          <a:off x="19545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113592</xdr:rowOff>
    </xdr:from>
    <xdr:ext cx="469744" cy="259045"/>
    <xdr:sp macro="" textlink="">
      <xdr:nvSpPr>
        <xdr:cNvPr id="670" name="n_1mainValue【保健センター・保健所】&#10;一人当たり面積"/>
        <xdr:cNvSpPr txBox="1"/>
      </xdr:nvSpPr>
      <xdr:spPr>
        <a:xfrm>
          <a:off x="21075727" y="95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71" name="n_2main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672" name="n_3main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713" name="楕円 712"/>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133911</xdr:rowOff>
    </xdr:from>
    <xdr:ext cx="405111" cy="259045"/>
    <xdr:sp macro="" textlink="">
      <xdr:nvSpPr>
        <xdr:cNvPr id="714" name="【消防施設】&#10;有形固定資産減価償却率該当値テキスト"/>
        <xdr:cNvSpPr txBox="1"/>
      </xdr:nvSpPr>
      <xdr:spPr>
        <a:xfrm>
          <a:off x="16357600" y="1402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140788</xdr:rowOff>
    </xdr:from>
    <xdr:to>
      <xdr:col>81</xdr:col>
      <xdr:colOff>101600</xdr:colOff>
      <xdr:row>82</xdr:row>
      <xdr:rowOff>70938</xdr:rowOff>
    </xdr:to>
    <xdr:sp macro="" textlink="">
      <xdr:nvSpPr>
        <xdr:cNvPr id="715" name="楕円 714"/>
        <xdr:cNvSpPr/>
      </xdr:nvSpPr>
      <xdr:spPr>
        <a:xfrm>
          <a:off x="15430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20138</xdr:rowOff>
    </xdr:from>
    <xdr:to>
      <xdr:col>85</xdr:col>
      <xdr:colOff>127000</xdr:colOff>
      <xdr:row>82</xdr:row>
      <xdr:rowOff>34834</xdr:rowOff>
    </xdr:to>
    <xdr:cxnSp macro="">
      <xdr:nvCxnSpPr>
        <xdr:cNvPr id="716" name="直線コネクタ 715"/>
        <xdr:cNvCxnSpPr/>
      </xdr:nvCxnSpPr>
      <xdr:spPr>
        <a:xfrm>
          <a:off x="15481300" y="1407903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17" name="楕円 716"/>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20138</xdr:rowOff>
    </xdr:from>
    <xdr:to>
      <xdr:col>81</xdr:col>
      <xdr:colOff>50800</xdr:colOff>
      <xdr:row>82</xdr:row>
      <xdr:rowOff>26670</xdr:rowOff>
    </xdr:to>
    <xdr:cxnSp macro="">
      <xdr:nvCxnSpPr>
        <xdr:cNvPr id="718" name="直線コネクタ 717"/>
        <xdr:cNvCxnSpPr/>
      </xdr:nvCxnSpPr>
      <xdr:spPr>
        <a:xfrm flipV="1">
          <a:off x="14592300" y="140790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122827</xdr:rowOff>
    </xdr:from>
    <xdr:to>
      <xdr:col>72</xdr:col>
      <xdr:colOff>38100</xdr:colOff>
      <xdr:row>82</xdr:row>
      <xdr:rowOff>52977</xdr:rowOff>
    </xdr:to>
    <xdr:sp macro="" textlink="">
      <xdr:nvSpPr>
        <xdr:cNvPr id="719" name="楕円 718"/>
        <xdr:cNvSpPr/>
      </xdr:nvSpPr>
      <xdr:spPr>
        <a:xfrm>
          <a:off x="13652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2177</xdr:rowOff>
    </xdr:from>
    <xdr:to>
      <xdr:col>76</xdr:col>
      <xdr:colOff>114300</xdr:colOff>
      <xdr:row>82</xdr:row>
      <xdr:rowOff>26670</xdr:rowOff>
    </xdr:to>
    <xdr:cxnSp macro="">
      <xdr:nvCxnSpPr>
        <xdr:cNvPr id="720" name="直線コネクタ 719"/>
        <xdr:cNvCxnSpPr/>
      </xdr:nvCxnSpPr>
      <xdr:spPr>
        <a:xfrm>
          <a:off x="13703300" y="140610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62065</xdr:rowOff>
    </xdr:from>
    <xdr:ext cx="405111" cy="259045"/>
    <xdr:sp macro="" textlink="">
      <xdr:nvSpPr>
        <xdr:cNvPr id="724" name="n_1mainValue【消防施設】&#10;有形固定資産減価償却率"/>
        <xdr:cNvSpPr txBox="1"/>
      </xdr:nvSpPr>
      <xdr:spPr>
        <a:xfrm>
          <a:off x="152660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25" name="n_2mainValue【消防施設】&#10;有形固定資産減価償却率"/>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44104</xdr:rowOff>
    </xdr:from>
    <xdr:ext cx="405111" cy="259045"/>
    <xdr:sp macro="" textlink="">
      <xdr:nvSpPr>
        <xdr:cNvPr id="726" name="n_3mainValue【消防施設】&#10;有形固定資産減価償却率"/>
        <xdr:cNvSpPr txBox="1"/>
      </xdr:nvSpPr>
      <xdr:spPr>
        <a:xfrm>
          <a:off x="13500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63" name="楕円 762"/>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64" name="【消防施設】&#10;一人当たり面積該当値テキスト"/>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65" name="楕円 764"/>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124968</xdr:rowOff>
    </xdr:to>
    <xdr:cxnSp macro="">
      <xdr:nvCxnSpPr>
        <xdr:cNvPr id="766" name="直線コネクタ 765"/>
        <xdr:cNvCxnSpPr/>
      </xdr:nvCxnSpPr>
      <xdr:spPr>
        <a:xfrm flipV="1">
          <a:off x="21323300" y="1452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67" name="楕円 766"/>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768" name="直線コネクタ 767"/>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769" name="楕円 768"/>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124968</xdr:rowOff>
    </xdr:to>
    <xdr:cxnSp macro="">
      <xdr:nvCxnSpPr>
        <xdr:cNvPr id="770" name="直線コネクタ 769"/>
        <xdr:cNvCxnSpPr/>
      </xdr:nvCxnSpPr>
      <xdr:spPr>
        <a:xfrm>
          <a:off x="19545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774"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75" name="n_2mainValue【消防施設】&#10;一人当たり面積"/>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776"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41729</xdr:rowOff>
    </xdr:from>
    <xdr:to>
      <xdr:col>85</xdr:col>
      <xdr:colOff>177800</xdr:colOff>
      <xdr:row>101</xdr:row>
      <xdr:rowOff>143329</xdr:rowOff>
    </xdr:to>
    <xdr:sp macro="" textlink="">
      <xdr:nvSpPr>
        <xdr:cNvPr id="817" name="楕円 816"/>
        <xdr:cNvSpPr/>
      </xdr:nvSpPr>
      <xdr:spPr>
        <a:xfrm>
          <a:off x="162687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64606</xdr:rowOff>
    </xdr:from>
    <xdr:ext cx="405111" cy="259045"/>
    <xdr:sp macro="" textlink="">
      <xdr:nvSpPr>
        <xdr:cNvPr id="818" name="【庁舎】&#10;有形固定資産減価償却率該当値テキスト"/>
        <xdr:cNvSpPr txBox="1"/>
      </xdr:nvSpPr>
      <xdr:spPr>
        <a:xfrm>
          <a:off x="16357600" y="1720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819" name="楕円 818"/>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92529</xdr:rowOff>
    </xdr:from>
    <xdr:to>
      <xdr:col>85</xdr:col>
      <xdr:colOff>127000</xdr:colOff>
      <xdr:row>101</xdr:row>
      <xdr:rowOff>133350</xdr:rowOff>
    </xdr:to>
    <xdr:cxnSp macro="">
      <xdr:nvCxnSpPr>
        <xdr:cNvPr id="820" name="直線コネクタ 819"/>
        <xdr:cNvCxnSpPr/>
      </xdr:nvCxnSpPr>
      <xdr:spPr>
        <a:xfrm flipV="1">
          <a:off x="15481300" y="1740897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146231</xdr:rowOff>
    </xdr:from>
    <xdr:to>
      <xdr:col>76</xdr:col>
      <xdr:colOff>165100</xdr:colOff>
      <xdr:row>101</xdr:row>
      <xdr:rowOff>76381</xdr:rowOff>
    </xdr:to>
    <xdr:sp macro="" textlink="">
      <xdr:nvSpPr>
        <xdr:cNvPr id="821" name="楕円 820"/>
        <xdr:cNvSpPr/>
      </xdr:nvSpPr>
      <xdr:spPr>
        <a:xfrm>
          <a:off x="14541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25581</xdr:rowOff>
    </xdr:from>
    <xdr:to>
      <xdr:col>81</xdr:col>
      <xdr:colOff>50800</xdr:colOff>
      <xdr:row>101</xdr:row>
      <xdr:rowOff>133350</xdr:rowOff>
    </xdr:to>
    <xdr:cxnSp macro="">
      <xdr:nvCxnSpPr>
        <xdr:cNvPr id="822" name="直線コネクタ 821"/>
        <xdr:cNvCxnSpPr/>
      </xdr:nvCxnSpPr>
      <xdr:spPr>
        <a:xfrm>
          <a:off x="14592300" y="173420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5806</xdr:rowOff>
    </xdr:from>
    <xdr:to>
      <xdr:col>72</xdr:col>
      <xdr:colOff>38100</xdr:colOff>
      <xdr:row>101</xdr:row>
      <xdr:rowOff>107406</xdr:rowOff>
    </xdr:to>
    <xdr:sp macro="" textlink="">
      <xdr:nvSpPr>
        <xdr:cNvPr id="823" name="楕円 822"/>
        <xdr:cNvSpPr/>
      </xdr:nvSpPr>
      <xdr:spPr>
        <a:xfrm>
          <a:off x="13652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25581</xdr:rowOff>
    </xdr:from>
    <xdr:to>
      <xdr:col>76</xdr:col>
      <xdr:colOff>114300</xdr:colOff>
      <xdr:row>101</xdr:row>
      <xdr:rowOff>56606</xdr:rowOff>
    </xdr:to>
    <xdr:cxnSp macro="">
      <xdr:nvCxnSpPr>
        <xdr:cNvPr id="824" name="直線コネクタ 823"/>
        <xdr:cNvCxnSpPr/>
      </xdr:nvCxnSpPr>
      <xdr:spPr>
        <a:xfrm flipV="1">
          <a:off x="13703300" y="173420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828" name="n_1mainValue【庁舎】&#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92908</xdr:rowOff>
    </xdr:from>
    <xdr:ext cx="405111" cy="259045"/>
    <xdr:sp macro="" textlink="">
      <xdr:nvSpPr>
        <xdr:cNvPr id="829" name="n_2mainValue【庁舎】&#10;有形固定資産減価償却率"/>
        <xdr:cNvSpPr txBox="1"/>
      </xdr:nvSpPr>
      <xdr:spPr>
        <a:xfrm>
          <a:off x="14389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123933</xdr:rowOff>
    </xdr:from>
    <xdr:ext cx="405111" cy="259045"/>
    <xdr:sp macro="" textlink="">
      <xdr:nvSpPr>
        <xdr:cNvPr id="830" name="n_3mainValue【庁舎】&#10;有形固定資産減価償却率"/>
        <xdr:cNvSpPr txBox="1"/>
      </xdr:nvSpPr>
      <xdr:spPr>
        <a:xfrm>
          <a:off x="13500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71120</xdr:rowOff>
    </xdr:from>
    <xdr:to>
      <xdr:col>116</xdr:col>
      <xdr:colOff>114300</xdr:colOff>
      <xdr:row>109</xdr:row>
      <xdr:rowOff>1270</xdr:rowOff>
    </xdr:to>
    <xdr:sp macro="" textlink="">
      <xdr:nvSpPr>
        <xdr:cNvPr id="872" name="楕円 871"/>
        <xdr:cNvSpPr/>
      </xdr:nvSpPr>
      <xdr:spPr>
        <a:xfrm>
          <a:off x="22110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157497</xdr:rowOff>
    </xdr:from>
    <xdr:ext cx="469744" cy="259045"/>
    <xdr:sp macro="" textlink="">
      <xdr:nvSpPr>
        <xdr:cNvPr id="873" name="【庁舎】&#10;一人当たり面積該当値テキスト"/>
        <xdr:cNvSpPr txBox="1"/>
      </xdr:nvSpPr>
      <xdr:spPr>
        <a:xfrm>
          <a:off x="22199600"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874" name="楕円 873"/>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108</xdr:row>
      <xdr:rowOff>121920</xdr:rowOff>
    </xdr:to>
    <xdr:cxnSp macro="">
      <xdr:nvCxnSpPr>
        <xdr:cNvPr id="875" name="直線コネクタ 874"/>
        <xdr:cNvCxnSpPr/>
      </xdr:nvCxnSpPr>
      <xdr:spPr>
        <a:xfrm>
          <a:off x="21323300" y="1863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67855</xdr:rowOff>
    </xdr:from>
    <xdr:to>
      <xdr:col>107</xdr:col>
      <xdr:colOff>101600</xdr:colOff>
      <xdr:row>108</xdr:row>
      <xdr:rowOff>169455</xdr:rowOff>
    </xdr:to>
    <xdr:sp macro="" textlink="">
      <xdr:nvSpPr>
        <xdr:cNvPr id="876" name="楕円 875"/>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118655</xdr:rowOff>
    </xdr:from>
    <xdr:to>
      <xdr:col>111</xdr:col>
      <xdr:colOff>177800</xdr:colOff>
      <xdr:row>108</xdr:row>
      <xdr:rowOff>121920</xdr:rowOff>
    </xdr:to>
    <xdr:cxnSp macro="">
      <xdr:nvCxnSpPr>
        <xdr:cNvPr id="877" name="直線コネクタ 876"/>
        <xdr:cNvCxnSpPr/>
      </xdr:nvCxnSpPr>
      <xdr:spPr>
        <a:xfrm>
          <a:off x="20434300" y="1863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67855</xdr:rowOff>
    </xdr:from>
    <xdr:to>
      <xdr:col>102</xdr:col>
      <xdr:colOff>165100</xdr:colOff>
      <xdr:row>108</xdr:row>
      <xdr:rowOff>169455</xdr:rowOff>
    </xdr:to>
    <xdr:sp macro="" textlink="">
      <xdr:nvSpPr>
        <xdr:cNvPr id="878" name="楕円 877"/>
        <xdr:cNvSpPr/>
      </xdr:nvSpPr>
      <xdr:spPr>
        <a:xfrm>
          <a:off x="19494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118655</xdr:rowOff>
    </xdr:from>
    <xdr:to>
      <xdr:col>107</xdr:col>
      <xdr:colOff>50800</xdr:colOff>
      <xdr:row>108</xdr:row>
      <xdr:rowOff>118655</xdr:rowOff>
    </xdr:to>
    <xdr:cxnSp macro="">
      <xdr:nvCxnSpPr>
        <xdr:cNvPr id="879" name="直線コネクタ 878"/>
        <xdr:cNvCxnSpPr/>
      </xdr:nvCxnSpPr>
      <xdr:spPr>
        <a:xfrm>
          <a:off x="19545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883"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884" name="n_2mainValue【庁舎】&#10;一人当たり面積"/>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160582</xdr:rowOff>
    </xdr:from>
    <xdr:ext cx="469744" cy="259045"/>
    <xdr:sp macro="" textlink="">
      <xdr:nvSpPr>
        <xdr:cNvPr id="885" name="n_3mainValue【庁舎】&#10;一人当たり面積"/>
        <xdr:cNvSpPr txBox="1"/>
      </xdr:nvSpPr>
      <xdr:spPr>
        <a:xfrm>
          <a:off x="19310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割以上の施設類型が多いと考えられます。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有形固定資産減価償却率は、全国・愛知県・類似団体の平均と比較するとやや高めの傾向があり、全国的に見て、本市は施設の老朽化が進んでおり、特に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については、朝倉駅周辺整備計画において、建替え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移転等を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策定</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「知多市公共施設再配置計画」において、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建て替え（体育館）、複合化（健康増進施設）、他施設での代替による廃止の検討（プール）を計画し、その実行をはかっています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については、対象の２施設の清掃センター及び東鴻之巣最終処分場が、それぞれ平成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の一人当たり有形固定資産（償却資産）額は、全国平均、愛知県平均、類似団体内平均に比べると、低いことがわかります。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年度に保健センターが移転したため、有形固定資産減価償却率及び一人当たり面積が大きく変動しています。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85,380
83,431
45.90
27,697,673
26,614,993
1,079,752
17,146,578
15,598,783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起債の償還が進んだことによる公債費の減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などを要因とした基準財政需要額の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が、固定資産税の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などを要因とした基準財政収入額の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を上回りましたが、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年平均の財政力指数は前年度と同数になりました。近年の数値変動は少ない状況ですが、今後市税収入の減や社会保障関係費などの増が見込まれるため、財政力指数は減少していくことが予想されることか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年度に策定した「知多市行財政改革プラン</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2016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」に基づき、新たな自主財源の確保等による財政基盤の強化と行財政運営の効率化を図ります。</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市税収入の減などにより経常一般財源等が減となる一方、経常的経費は増となり、経常収支比率は前年度に比べ </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ポイント悪化しました。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経常的経費の主な増理由は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、予防接種委託料の増などによ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る物件費の増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、障害者自立支援給付費の増などによ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る扶助費の増、一部事務組合や広域連合に対する負担金の増による補助費等及び繰出金の増などが挙げられます</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今後も市税収入の減や社会保障関係費の増などが見込まれるため、経常収支比率の改善は困難な状況にあります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が、引き続き行財政改革プランに基づく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るとともに、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公共施設再配置計画に沿って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運営見直し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施設配置及び規模の最適化を進めることで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、管理経費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等の経常経費の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を図ります</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64</xdr:row>
      <xdr:rowOff>150368</xdr:rowOff>
    </xdr:to>
    <xdr:cxnSp macro="">
      <xdr:nvCxnSpPr>
        <xdr:cNvPr id="130" name="直線コネクタ 129"/>
        <xdr:cNvCxnSpPr/>
      </xdr:nvCxnSpPr>
      <xdr:spPr>
        <a:xfrm>
          <a:off x="4114800" y="110797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64</xdr:row>
      <xdr:rowOff>111760</xdr:rowOff>
    </xdr:to>
    <xdr:cxnSp macro="">
      <xdr:nvCxnSpPr>
        <xdr:cNvPr id="133" name="直線コネクタ 132"/>
        <xdr:cNvCxnSpPr/>
      </xdr:nvCxnSpPr>
      <xdr:spPr>
        <a:xfrm flipV="1">
          <a:off x="3225800" y="110797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64</xdr:row>
      <xdr:rowOff>111760</xdr:rowOff>
    </xdr:to>
    <xdr:cxnSp macro="">
      <xdr:nvCxnSpPr>
        <xdr:cNvPr id="136" name="直線コネクタ 135"/>
        <xdr:cNvCxnSpPr/>
      </xdr:nvCxnSpPr>
      <xdr:spPr>
        <a:xfrm>
          <a:off x="2336800" y="1084808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65</xdr:row>
      <xdr:rowOff>56134</xdr:rowOff>
    </xdr:to>
    <xdr:cxnSp macro="">
      <xdr:nvCxnSpPr>
        <xdr:cNvPr id="139" name="直線コネクタ 138"/>
        <xdr:cNvCxnSpPr/>
      </xdr:nvCxnSpPr>
      <xdr:spPr>
        <a:xfrm flipV="1">
          <a:off x="1447800" y="1084808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0"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1" name="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167911</xdr:rowOff>
    </xdr:from>
    <xdr:ext cx="736600" cy="259045"/>
    <xdr:sp macro="" textlink="">
      <xdr:nvSpPr>
        <xdr:cNvPr id="152" name="テキスト ボックス 151"/>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3" name="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4" name="テキスト ボックス 153"/>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5" name="楕円 154"/>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107713</xdr:rowOff>
    </xdr:from>
    <xdr:ext cx="762000" cy="259045"/>
    <xdr:sp macro="" textlink="">
      <xdr:nvSpPr>
        <xdr:cNvPr id="156" name="テキスト ボックス 155"/>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7" name="楕円 156"/>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58" name="テキスト ボックス 157"/>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人件費は、在籍職員の若年化による職員給の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などにより</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となりました。今後は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年度からの会計年度任用職員制度の導入により、人件費の大幅な増加が予測</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されますが</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、効率的な組織運営による職員定数の適正化などに取り組み、人件費の抑制を図ります。物件費及び維持補修費の総額は、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ＰＣＢ廃棄物の処分を実施するための委託料の増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などにより増となりました。物件費は全国平均を上回っており、その要因として、ごみ処理業務や消防業務などについて、一部事務組合を設置せずに市単独で行っていることが挙げられます。</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ごみ処理施設の運営</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については、施設の更新に合わせて東海市と共同実施する準備を進めています。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67689</xdr:rowOff>
    </xdr:from>
    <xdr:to>
      <xdr:col>23</xdr:col>
      <xdr:colOff>133350</xdr:colOff>
      <xdr:row>82</xdr:row>
      <xdr:rowOff>86838</xdr:rowOff>
    </xdr:to>
    <xdr:cxnSp macro="">
      <xdr:nvCxnSpPr>
        <xdr:cNvPr id="191" name="直線コネクタ 190"/>
        <xdr:cNvCxnSpPr/>
      </xdr:nvCxnSpPr>
      <xdr:spPr>
        <a:xfrm>
          <a:off x="4114800" y="14126589"/>
          <a:ext cx="8382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36754</xdr:rowOff>
    </xdr:from>
    <xdr:to>
      <xdr:col>19</xdr:col>
      <xdr:colOff>133350</xdr:colOff>
      <xdr:row>82</xdr:row>
      <xdr:rowOff>67689</xdr:rowOff>
    </xdr:to>
    <xdr:cxnSp macro="">
      <xdr:nvCxnSpPr>
        <xdr:cNvPr id="194" name="直線コネクタ 193"/>
        <xdr:cNvCxnSpPr/>
      </xdr:nvCxnSpPr>
      <xdr:spPr>
        <a:xfrm>
          <a:off x="3225800" y="14095654"/>
          <a:ext cx="8890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18695</xdr:rowOff>
    </xdr:from>
    <xdr:to>
      <xdr:col>15</xdr:col>
      <xdr:colOff>82550</xdr:colOff>
      <xdr:row>82</xdr:row>
      <xdr:rowOff>36754</xdr:rowOff>
    </xdr:to>
    <xdr:cxnSp macro="">
      <xdr:nvCxnSpPr>
        <xdr:cNvPr id="197" name="直線コネクタ 196"/>
        <xdr:cNvCxnSpPr/>
      </xdr:nvCxnSpPr>
      <xdr:spPr>
        <a:xfrm>
          <a:off x="2336800" y="1407759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18695</xdr:rowOff>
    </xdr:from>
    <xdr:to>
      <xdr:col>11</xdr:col>
      <xdr:colOff>31750</xdr:colOff>
      <xdr:row>82</xdr:row>
      <xdr:rowOff>22084</xdr:rowOff>
    </xdr:to>
    <xdr:cxnSp macro="">
      <xdr:nvCxnSpPr>
        <xdr:cNvPr id="200" name="直線コネクタ 199"/>
        <xdr:cNvCxnSpPr/>
      </xdr:nvCxnSpPr>
      <xdr:spPr>
        <a:xfrm flipV="1">
          <a:off x="1447800" y="14077595"/>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36038</xdr:rowOff>
    </xdr:from>
    <xdr:to>
      <xdr:col>23</xdr:col>
      <xdr:colOff>184150</xdr:colOff>
      <xdr:row>82</xdr:row>
      <xdr:rowOff>137638</xdr:rowOff>
    </xdr:to>
    <xdr:sp macro="" textlink="">
      <xdr:nvSpPr>
        <xdr:cNvPr id="210" name="楕円 209"/>
        <xdr:cNvSpPr/>
      </xdr:nvSpPr>
      <xdr:spPr>
        <a:xfrm>
          <a:off x="4902200" y="140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8115</xdr:rowOff>
    </xdr:from>
    <xdr:ext cx="762000" cy="259045"/>
    <xdr:sp macro="" textlink="">
      <xdr:nvSpPr>
        <xdr:cNvPr id="211" name="人件費・物件費等の状況該当値テキスト"/>
        <xdr:cNvSpPr txBox="1"/>
      </xdr:nvSpPr>
      <xdr:spPr>
        <a:xfrm>
          <a:off x="5041900" y="1406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16889</xdr:rowOff>
    </xdr:from>
    <xdr:to>
      <xdr:col>19</xdr:col>
      <xdr:colOff>184150</xdr:colOff>
      <xdr:row>82</xdr:row>
      <xdr:rowOff>118489</xdr:rowOff>
    </xdr:to>
    <xdr:sp macro="" textlink="">
      <xdr:nvSpPr>
        <xdr:cNvPr id="212" name="楕円 211"/>
        <xdr:cNvSpPr/>
      </xdr:nvSpPr>
      <xdr:spPr>
        <a:xfrm>
          <a:off x="4064000" y="140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103266</xdr:rowOff>
    </xdr:from>
    <xdr:ext cx="736600" cy="259045"/>
    <xdr:sp macro="" textlink="">
      <xdr:nvSpPr>
        <xdr:cNvPr id="213" name="テキスト ボックス 212"/>
        <xdr:cNvSpPr txBox="1"/>
      </xdr:nvSpPr>
      <xdr:spPr>
        <a:xfrm>
          <a:off x="3733800" y="14162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157404</xdr:rowOff>
    </xdr:from>
    <xdr:to>
      <xdr:col>15</xdr:col>
      <xdr:colOff>133350</xdr:colOff>
      <xdr:row>82</xdr:row>
      <xdr:rowOff>87554</xdr:rowOff>
    </xdr:to>
    <xdr:sp macro="" textlink="">
      <xdr:nvSpPr>
        <xdr:cNvPr id="214" name="楕円 213"/>
        <xdr:cNvSpPr/>
      </xdr:nvSpPr>
      <xdr:spPr>
        <a:xfrm>
          <a:off x="3175000" y="140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97731</xdr:rowOff>
    </xdr:from>
    <xdr:ext cx="762000" cy="259045"/>
    <xdr:sp macro="" textlink="">
      <xdr:nvSpPr>
        <xdr:cNvPr id="215" name="テキスト ボックス 214"/>
        <xdr:cNvSpPr txBox="1"/>
      </xdr:nvSpPr>
      <xdr:spPr>
        <a:xfrm>
          <a:off x="2844800" y="138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139345</xdr:rowOff>
    </xdr:from>
    <xdr:to>
      <xdr:col>11</xdr:col>
      <xdr:colOff>82550</xdr:colOff>
      <xdr:row>82</xdr:row>
      <xdr:rowOff>69495</xdr:rowOff>
    </xdr:to>
    <xdr:sp macro="" textlink="">
      <xdr:nvSpPr>
        <xdr:cNvPr id="216" name="楕円 215"/>
        <xdr:cNvSpPr/>
      </xdr:nvSpPr>
      <xdr:spPr>
        <a:xfrm>
          <a:off x="2286000" y="140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54272</xdr:rowOff>
    </xdr:from>
    <xdr:ext cx="762000" cy="259045"/>
    <xdr:sp macro="" textlink="">
      <xdr:nvSpPr>
        <xdr:cNvPr id="217" name="テキスト ボックス 216"/>
        <xdr:cNvSpPr txBox="1"/>
      </xdr:nvSpPr>
      <xdr:spPr>
        <a:xfrm>
          <a:off x="1955800" y="1411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142734</xdr:rowOff>
    </xdr:from>
    <xdr:to>
      <xdr:col>7</xdr:col>
      <xdr:colOff>31750</xdr:colOff>
      <xdr:row>82</xdr:row>
      <xdr:rowOff>72884</xdr:rowOff>
    </xdr:to>
    <xdr:sp macro="" textlink="">
      <xdr:nvSpPr>
        <xdr:cNvPr id="218" name="楕円 217"/>
        <xdr:cNvSpPr/>
      </xdr:nvSpPr>
      <xdr:spPr>
        <a:xfrm>
          <a:off x="1397000" y="1403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83061</xdr:rowOff>
    </xdr:from>
    <xdr:ext cx="762000" cy="259045"/>
    <xdr:sp macro="" textlink="">
      <xdr:nvSpPr>
        <xdr:cNvPr id="219" name="テキスト ボックス 218"/>
        <xdr:cNvSpPr txBox="1"/>
      </xdr:nvSpPr>
      <xdr:spPr>
        <a:xfrm>
          <a:off x="1066800" y="1379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年度に行った職制の見直しにより、副課長職を廃止しました。経過措置で残っていた副課長職の職員がいなくなったため、ラスパイレス指数は、前年度から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ポイント下降しました。今後も、定員管理計画などに基づき、給与の適正化に努めます。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87</xdr:row>
      <xdr:rowOff>85271</xdr:rowOff>
    </xdr:to>
    <xdr:cxnSp macro="">
      <xdr:nvCxnSpPr>
        <xdr:cNvPr id="255" name="直線コネクタ 254"/>
        <xdr:cNvCxnSpPr/>
      </xdr:nvCxnSpPr>
      <xdr:spPr>
        <a:xfrm flipV="1">
          <a:off x="16179800" y="14467114"/>
          <a:ext cx="8382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87</xdr:row>
      <xdr:rowOff>85271</xdr:rowOff>
    </xdr:to>
    <xdr:cxnSp macro="">
      <xdr:nvCxnSpPr>
        <xdr:cNvPr id="258" name="直線コネクタ 257"/>
        <xdr:cNvCxnSpPr/>
      </xdr:nvCxnSpPr>
      <xdr:spPr>
        <a:xfrm>
          <a:off x="15290800" y="1472565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152400</xdr:rowOff>
    </xdr:to>
    <xdr:cxnSp macro="">
      <xdr:nvCxnSpPr>
        <xdr:cNvPr id="261" name="直線コネクタ 260"/>
        <xdr:cNvCxnSpPr/>
      </xdr:nvCxnSpPr>
      <xdr:spPr>
        <a:xfrm>
          <a:off x="14401800" y="146222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85</xdr:row>
      <xdr:rowOff>48986</xdr:rowOff>
    </xdr:to>
    <xdr:cxnSp macro="">
      <xdr:nvCxnSpPr>
        <xdr:cNvPr id="264" name="直線コネクタ 263"/>
        <xdr:cNvCxnSpPr/>
      </xdr:nvCxnSpPr>
      <xdr:spPr>
        <a:xfrm>
          <a:off x="13512800" y="14398171"/>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1" name="テキスト ボックス 280"/>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2" name="楕円 281"/>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3" name="テキスト ボックス 282"/>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新規採用職員の増により、前年度から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昇しました。今後も、民間活力の導入及びＲＰＡの活用に関する検討を進めるとともに、全庁的な事務事業の見直し、業務量に合わせた職員配置、再任用職員の活用などにより、職員定数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98743</xdr:rowOff>
    </xdr:from>
    <xdr:to>
      <xdr:col>81</xdr:col>
      <xdr:colOff>44450</xdr:colOff>
      <xdr:row>62</xdr:row>
      <xdr:rowOff>134938</xdr:rowOff>
    </xdr:to>
    <xdr:cxnSp macro="">
      <xdr:nvCxnSpPr>
        <xdr:cNvPr id="318" name="直線コネクタ 317"/>
        <xdr:cNvCxnSpPr/>
      </xdr:nvCxnSpPr>
      <xdr:spPr>
        <a:xfrm>
          <a:off x="16179800" y="107286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62547</xdr:rowOff>
    </xdr:from>
    <xdr:to>
      <xdr:col>77</xdr:col>
      <xdr:colOff>44450</xdr:colOff>
      <xdr:row>62</xdr:row>
      <xdr:rowOff>98743</xdr:rowOff>
    </xdr:to>
    <xdr:cxnSp macro="">
      <xdr:nvCxnSpPr>
        <xdr:cNvPr id="321" name="直線コネクタ 320"/>
        <xdr:cNvCxnSpPr/>
      </xdr:nvCxnSpPr>
      <xdr:spPr>
        <a:xfrm>
          <a:off x="15290800" y="106924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62547</xdr:rowOff>
    </xdr:to>
    <xdr:cxnSp macro="">
      <xdr:nvCxnSpPr>
        <xdr:cNvPr id="324" name="直線コネクタ 323"/>
        <xdr:cNvCxnSpPr/>
      </xdr:nvCxnSpPr>
      <xdr:spPr>
        <a:xfrm>
          <a:off x="14401800" y="1066228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32385</xdr:rowOff>
    </xdr:to>
    <xdr:cxnSp macro="">
      <xdr:nvCxnSpPr>
        <xdr:cNvPr id="327" name="直線コネクタ 326"/>
        <xdr:cNvCxnSpPr/>
      </xdr:nvCxnSpPr>
      <xdr:spPr>
        <a:xfrm>
          <a:off x="13512800" y="1063011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84138</xdr:rowOff>
    </xdr:from>
    <xdr:to>
      <xdr:col>81</xdr:col>
      <xdr:colOff>95250</xdr:colOff>
      <xdr:row>63</xdr:row>
      <xdr:rowOff>14288</xdr:rowOff>
    </xdr:to>
    <xdr:sp macro="" textlink="">
      <xdr:nvSpPr>
        <xdr:cNvPr id="337" name="楕円 336"/>
        <xdr:cNvSpPr/>
      </xdr:nvSpPr>
      <xdr:spPr>
        <a:xfrm>
          <a:off x="16967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56215</xdr:rowOff>
    </xdr:from>
    <xdr:ext cx="762000" cy="259045"/>
    <xdr:sp macro="" textlink="">
      <xdr:nvSpPr>
        <xdr:cNvPr id="338" name="定員管理の状況該当値テキスト"/>
        <xdr:cNvSpPr txBox="1"/>
      </xdr:nvSpPr>
      <xdr:spPr>
        <a:xfrm>
          <a:off x="17106900" y="106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47943</xdr:rowOff>
    </xdr:from>
    <xdr:to>
      <xdr:col>77</xdr:col>
      <xdr:colOff>95250</xdr:colOff>
      <xdr:row>62</xdr:row>
      <xdr:rowOff>149543</xdr:rowOff>
    </xdr:to>
    <xdr:sp macro="" textlink="">
      <xdr:nvSpPr>
        <xdr:cNvPr id="339" name="楕円 338"/>
        <xdr:cNvSpPr/>
      </xdr:nvSpPr>
      <xdr:spPr>
        <a:xfrm>
          <a:off x="16129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40" name="テキスト ボックス 339"/>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41" name="楕円 340"/>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98124</xdr:rowOff>
    </xdr:from>
    <xdr:ext cx="762000" cy="259045"/>
    <xdr:sp macro="" textlink="">
      <xdr:nvSpPr>
        <xdr:cNvPr id="342" name="テキスト ボックス 341"/>
        <xdr:cNvSpPr txBox="1"/>
      </xdr:nvSpPr>
      <xdr:spPr>
        <a:xfrm>
          <a:off x="14909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3" name="楕円 342"/>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67962</xdr:rowOff>
    </xdr:from>
    <xdr:ext cx="762000" cy="259045"/>
    <xdr:sp macro="" textlink="">
      <xdr:nvSpPr>
        <xdr:cNvPr id="344" name="テキスト ボックス 343"/>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5" name="楕円 344"/>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46" name="テキスト ボックス 345"/>
        <xdr:cNvSpPr txBox="1"/>
      </xdr:nvSpPr>
      <xdr:spPr>
        <a:xfrm>
          <a:off x="13131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年度の実質公債費比率は前年度から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ポイント増加しました。増の主な理由としては、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地方債の償還が進み、公債費に充当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る都市計画税が減少したことにより、特定財源が減少したことが挙げられます。</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今後の見通しとしては、下水道事業債の償還のピークが過ぎ、償還額が減少しているなど減少要因はあるものの、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公共施設の老朽化対策や、朝倉駅周辺整備事業を始めとする大規模事業に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係る地方債の発行を予定していることから、実質公債費比率も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同程度で推移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または上昇していくこと</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が見込まれます。引き続き節度ある借入れに努めるとともに、普通交付税で財政措置のある事業を中心に起債することにより、実質公債費比率の適正な水準の維持に努めます。</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181</xdr:rowOff>
    </xdr:from>
    <xdr:to>
      <xdr:col>81</xdr:col>
      <xdr:colOff>44450</xdr:colOff>
      <xdr:row>37</xdr:row>
      <xdr:rowOff>69124</xdr:rowOff>
    </xdr:to>
    <xdr:cxnSp macro="">
      <xdr:nvCxnSpPr>
        <xdr:cNvPr id="381" name="直線コネクタ 380"/>
        <xdr:cNvCxnSpPr/>
      </xdr:nvCxnSpPr>
      <xdr:spPr>
        <a:xfrm>
          <a:off x="16179800" y="634383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109583</xdr:rowOff>
    </xdr:from>
    <xdr:to>
      <xdr:col>77</xdr:col>
      <xdr:colOff>44450</xdr:colOff>
      <xdr:row>37</xdr:row>
      <xdr:rowOff>181</xdr:rowOff>
    </xdr:to>
    <xdr:cxnSp macro="">
      <xdr:nvCxnSpPr>
        <xdr:cNvPr id="384" name="直線コネクタ 383"/>
        <xdr:cNvCxnSpPr/>
      </xdr:nvCxnSpPr>
      <xdr:spPr>
        <a:xfrm>
          <a:off x="15290800" y="62817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102689</xdr:rowOff>
    </xdr:from>
    <xdr:to>
      <xdr:col>72</xdr:col>
      <xdr:colOff>203200</xdr:colOff>
      <xdr:row>36</xdr:row>
      <xdr:rowOff>109583</xdr:rowOff>
    </xdr:to>
    <xdr:cxnSp macro="">
      <xdr:nvCxnSpPr>
        <xdr:cNvPr id="387" name="直線コネクタ 386"/>
        <xdr:cNvCxnSpPr/>
      </xdr:nvCxnSpPr>
      <xdr:spPr>
        <a:xfrm>
          <a:off x="14401800" y="627488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102689</xdr:rowOff>
    </xdr:from>
    <xdr:to>
      <xdr:col>68</xdr:col>
      <xdr:colOff>152400</xdr:colOff>
      <xdr:row>36</xdr:row>
      <xdr:rowOff>157843</xdr:rowOff>
    </xdr:to>
    <xdr:cxnSp macro="">
      <xdr:nvCxnSpPr>
        <xdr:cNvPr id="390" name="直線コネクタ 389"/>
        <xdr:cNvCxnSpPr/>
      </xdr:nvCxnSpPr>
      <xdr:spPr>
        <a:xfrm flipV="1">
          <a:off x="13512800" y="627488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18324</xdr:rowOff>
    </xdr:from>
    <xdr:to>
      <xdr:col>81</xdr:col>
      <xdr:colOff>95250</xdr:colOff>
      <xdr:row>37</xdr:row>
      <xdr:rowOff>119924</xdr:rowOff>
    </xdr:to>
    <xdr:sp macro="" textlink="">
      <xdr:nvSpPr>
        <xdr:cNvPr id="400" name="楕円 399"/>
        <xdr:cNvSpPr/>
      </xdr:nvSpPr>
      <xdr:spPr>
        <a:xfrm>
          <a:off x="169672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111051</xdr:rowOff>
    </xdr:from>
    <xdr:ext cx="762000" cy="259045"/>
    <xdr:sp macro="" textlink="">
      <xdr:nvSpPr>
        <xdr:cNvPr id="401" name="公債費負担の状況該当値テキスト"/>
        <xdr:cNvSpPr txBox="1"/>
      </xdr:nvSpPr>
      <xdr:spPr>
        <a:xfrm>
          <a:off x="17106900" y="628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120831</xdr:rowOff>
    </xdr:from>
    <xdr:to>
      <xdr:col>77</xdr:col>
      <xdr:colOff>95250</xdr:colOff>
      <xdr:row>37</xdr:row>
      <xdr:rowOff>50981</xdr:rowOff>
    </xdr:to>
    <xdr:sp macro="" textlink="">
      <xdr:nvSpPr>
        <xdr:cNvPr id="402" name="楕円 401"/>
        <xdr:cNvSpPr/>
      </xdr:nvSpPr>
      <xdr:spPr>
        <a:xfrm>
          <a:off x="16129000" y="62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61158</xdr:rowOff>
    </xdr:from>
    <xdr:ext cx="736600" cy="259045"/>
    <xdr:sp macro="" textlink="">
      <xdr:nvSpPr>
        <xdr:cNvPr id="403" name="テキスト ボックス 402"/>
        <xdr:cNvSpPr txBox="1"/>
      </xdr:nvSpPr>
      <xdr:spPr>
        <a:xfrm>
          <a:off x="15798800" y="606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58783</xdr:rowOff>
    </xdr:from>
    <xdr:to>
      <xdr:col>73</xdr:col>
      <xdr:colOff>44450</xdr:colOff>
      <xdr:row>36</xdr:row>
      <xdr:rowOff>160383</xdr:rowOff>
    </xdr:to>
    <xdr:sp macro="" textlink="">
      <xdr:nvSpPr>
        <xdr:cNvPr id="404" name="楕円 403"/>
        <xdr:cNvSpPr/>
      </xdr:nvSpPr>
      <xdr:spPr>
        <a:xfrm>
          <a:off x="15240000" y="62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170560</xdr:rowOff>
    </xdr:from>
    <xdr:ext cx="762000" cy="259045"/>
    <xdr:sp macro="" textlink="">
      <xdr:nvSpPr>
        <xdr:cNvPr id="405" name="テキスト ボックス 404"/>
        <xdr:cNvSpPr txBox="1"/>
      </xdr:nvSpPr>
      <xdr:spPr>
        <a:xfrm>
          <a:off x="14909800" y="59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51889</xdr:rowOff>
    </xdr:from>
    <xdr:to>
      <xdr:col>68</xdr:col>
      <xdr:colOff>203200</xdr:colOff>
      <xdr:row>36</xdr:row>
      <xdr:rowOff>153489</xdr:rowOff>
    </xdr:to>
    <xdr:sp macro="" textlink="">
      <xdr:nvSpPr>
        <xdr:cNvPr id="406" name="楕円 405"/>
        <xdr:cNvSpPr/>
      </xdr:nvSpPr>
      <xdr:spPr>
        <a:xfrm>
          <a:off x="143510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163666</xdr:rowOff>
    </xdr:from>
    <xdr:ext cx="762000" cy="259045"/>
    <xdr:sp macro="" textlink="">
      <xdr:nvSpPr>
        <xdr:cNvPr id="407" name="テキスト ボックス 406"/>
        <xdr:cNvSpPr txBox="1"/>
      </xdr:nvSpPr>
      <xdr:spPr>
        <a:xfrm>
          <a:off x="14020800" y="599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107043</xdr:rowOff>
    </xdr:from>
    <xdr:to>
      <xdr:col>64</xdr:col>
      <xdr:colOff>152400</xdr:colOff>
      <xdr:row>37</xdr:row>
      <xdr:rowOff>37193</xdr:rowOff>
    </xdr:to>
    <xdr:sp macro="" textlink="">
      <xdr:nvSpPr>
        <xdr:cNvPr id="408" name="楕円 407"/>
        <xdr:cNvSpPr/>
      </xdr:nvSpPr>
      <xdr:spPr>
        <a:xfrm>
          <a:off x="13462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47370</xdr:rowOff>
    </xdr:from>
    <xdr:ext cx="762000" cy="259045"/>
    <xdr:sp macro="" textlink="">
      <xdr:nvSpPr>
        <xdr:cNvPr id="409" name="テキスト ボックス 408"/>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1.1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ポイント減少しました。これは、経験年数が長い職員の退職が多かったことによる退職手当負担見込額の減少などによるものです。今後の見込みとしては、下水道事業債の償還が進みますが、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公共施設の老朽化対策や、朝倉駅周辺整備事業を始めとする大規模事業に係る地方債の借入れを予定していることから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同程度の水準で推移していくものと考えられます。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14</xdr:row>
      <xdr:rowOff>148124</xdr:rowOff>
    </xdr:to>
    <xdr:cxnSp macro="">
      <xdr:nvCxnSpPr>
        <xdr:cNvPr id="443" name="直線コネクタ 442"/>
        <xdr:cNvCxnSpPr/>
      </xdr:nvCxnSpPr>
      <xdr:spPr>
        <a:xfrm flipV="1">
          <a:off x="16179800" y="2539577"/>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148124</xdr:rowOff>
    </xdr:from>
    <xdr:to>
      <xdr:col>77</xdr:col>
      <xdr:colOff>44450</xdr:colOff>
      <xdr:row>14</xdr:row>
      <xdr:rowOff>169841</xdr:rowOff>
    </xdr:to>
    <xdr:cxnSp macro="">
      <xdr:nvCxnSpPr>
        <xdr:cNvPr id="446" name="直線コネクタ 445"/>
        <xdr:cNvCxnSpPr/>
      </xdr:nvCxnSpPr>
      <xdr:spPr>
        <a:xfrm flipV="1">
          <a:off x="15290800" y="254842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169841</xdr:rowOff>
    </xdr:from>
    <xdr:to>
      <xdr:col>72</xdr:col>
      <xdr:colOff>203200</xdr:colOff>
      <xdr:row>15</xdr:row>
      <xdr:rowOff>65955</xdr:rowOff>
    </xdr:to>
    <xdr:cxnSp macro="">
      <xdr:nvCxnSpPr>
        <xdr:cNvPr id="449" name="直線コネクタ 448"/>
        <xdr:cNvCxnSpPr/>
      </xdr:nvCxnSpPr>
      <xdr:spPr>
        <a:xfrm flipV="1">
          <a:off x="14401800" y="2570141"/>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65955</xdr:rowOff>
    </xdr:from>
    <xdr:to>
      <xdr:col>68</xdr:col>
      <xdr:colOff>152400</xdr:colOff>
      <xdr:row>15</xdr:row>
      <xdr:rowOff>123867</xdr:rowOff>
    </xdr:to>
    <xdr:cxnSp macro="">
      <xdr:nvCxnSpPr>
        <xdr:cNvPr id="452" name="直線コネクタ 451"/>
        <xdr:cNvCxnSpPr/>
      </xdr:nvCxnSpPr>
      <xdr:spPr>
        <a:xfrm flipV="1">
          <a:off x="13512800" y="263770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88477</xdr:rowOff>
    </xdr:from>
    <xdr:to>
      <xdr:col>81</xdr:col>
      <xdr:colOff>95250</xdr:colOff>
      <xdr:row>15</xdr:row>
      <xdr:rowOff>18627</xdr:rowOff>
    </xdr:to>
    <xdr:sp macro="" textlink="">
      <xdr:nvSpPr>
        <xdr:cNvPr id="462" name="楕円 461"/>
        <xdr:cNvSpPr/>
      </xdr:nvSpPr>
      <xdr:spPr>
        <a:xfrm>
          <a:off x="169672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105004</xdr:rowOff>
    </xdr:from>
    <xdr:ext cx="762000" cy="259045"/>
    <xdr:sp macro="" textlink="">
      <xdr:nvSpPr>
        <xdr:cNvPr id="463" name="将来負担の状況該当値テキスト"/>
        <xdr:cNvSpPr txBox="1"/>
      </xdr:nvSpPr>
      <xdr:spPr>
        <a:xfrm>
          <a:off x="17106900" y="23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97324</xdr:rowOff>
    </xdr:from>
    <xdr:to>
      <xdr:col>77</xdr:col>
      <xdr:colOff>95250</xdr:colOff>
      <xdr:row>15</xdr:row>
      <xdr:rowOff>27474</xdr:rowOff>
    </xdr:to>
    <xdr:sp macro="" textlink="">
      <xdr:nvSpPr>
        <xdr:cNvPr id="464" name="楕円 463"/>
        <xdr:cNvSpPr/>
      </xdr:nvSpPr>
      <xdr:spPr>
        <a:xfrm>
          <a:off x="16129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37651</xdr:rowOff>
    </xdr:from>
    <xdr:ext cx="736600" cy="259045"/>
    <xdr:sp macro="" textlink="">
      <xdr:nvSpPr>
        <xdr:cNvPr id="465" name="テキスト ボックス 464"/>
        <xdr:cNvSpPr txBox="1"/>
      </xdr:nvSpPr>
      <xdr:spPr>
        <a:xfrm>
          <a:off x="15798800" y="226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119041</xdr:rowOff>
    </xdr:from>
    <xdr:to>
      <xdr:col>73</xdr:col>
      <xdr:colOff>44450</xdr:colOff>
      <xdr:row>15</xdr:row>
      <xdr:rowOff>49191</xdr:rowOff>
    </xdr:to>
    <xdr:sp macro="" textlink="">
      <xdr:nvSpPr>
        <xdr:cNvPr id="466" name="楕円 465"/>
        <xdr:cNvSpPr/>
      </xdr:nvSpPr>
      <xdr:spPr>
        <a:xfrm>
          <a:off x="152400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59368</xdr:rowOff>
    </xdr:from>
    <xdr:ext cx="762000" cy="259045"/>
    <xdr:sp macro="" textlink="">
      <xdr:nvSpPr>
        <xdr:cNvPr id="467" name="テキスト ボックス 466"/>
        <xdr:cNvSpPr txBox="1"/>
      </xdr:nvSpPr>
      <xdr:spPr>
        <a:xfrm>
          <a:off x="14909800" y="228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15155</xdr:rowOff>
    </xdr:from>
    <xdr:to>
      <xdr:col>68</xdr:col>
      <xdr:colOff>203200</xdr:colOff>
      <xdr:row>15</xdr:row>
      <xdr:rowOff>116755</xdr:rowOff>
    </xdr:to>
    <xdr:sp macro="" textlink="">
      <xdr:nvSpPr>
        <xdr:cNvPr id="468" name="楕円 467"/>
        <xdr:cNvSpPr/>
      </xdr:nvSpPr>
      <xdr:spPr>
        <a:xfrm>
          <a:off x="14351000" y="25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126932</xdr:rowOff>
    </xdr:from>
    <xdr:ext cx="762000" cy="259045"/>
    <xdr:sp macro="" textlink="">
      <xdr:nvSpPr>
        <xdr:cNvPr id="469" name="テキスト ボックス 468"/>
        <xdr:cNvSpPr txBox="1"/>
      </xdr:nvSpPr>
      <xdr:spPr>
        <a:xfrm>
          <a:off x="14020800" y="235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73067</xdr:rowOff>
    </xdr:from>
    <xdr:to>
      <xdr:col>64</xdr:col>
      <xdr:colOff>152400</xdr:colOff>
      <xdr:row>16</xdr:row>
      <xdr:rowOff>3217</xdr:rowOff>
    </xdr:to>
    <xdr:sp macro="" textlink="">
      <xdr:nvSpPr>
        <xdr:cNvPr id="470" name="楕円 469"/>
        <xdr:cNvSpPr/>
      </xdr:nvSpPr>
      <xdr:spPr>
        <a:xfrm>
          <a:off x="13462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13394</xdr:rowOff>
    </xdr:from>
    <xdr:ext cx="762000" cy="259045"/>
    <xdr:sp macro="" textlink="">
      <xdr:nvSpPr>
        <xdr:cNvPr id="471" name="テキスト ボックス 470"/>
        <xdr:cNvSpPr txBox="1"/>
      </xdr:nvSpPr>
      <xdr:spPr>
        <a:xfrm>
          <a:off x="13131800" y="24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85,380
83,431
45.90
27,697,673
26,614,993
1,079,752
17,146,578
15,598,783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在籍職員の若年化による職員給の減のほか、定年退職者の減により退職金も減となり、経常収支比率は、前年度と比べ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なりました。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年度が大量退職のピークであったことから、今後、退職金は減少していくことが見込まれていますが、令和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年度からの会計年度任用職員の制度の導入により、人件費の大幅な増加が予測されることから、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効率的な組織運営などによる職員定数の適正化などに取り組み、人件費の抑制を図</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96520</xdr:rowOff>
    </xdr:to>
    <xdr:cxnSp macro="">
      <xdr:nvCxnSpPr>
        <xdr:cNvPr id="66" name="直線コネクタ 65"/>
        <xdr:cNvCxnSpPr/>
      </xdr:nvCxnSpPr>
      <xdr:spPr>
        <a:xfrm flipV="1">
          <a:off x="3987800" y="6573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96520</xdr:rowOff>
    </xdr:to>
    <xdr:cxnSp macro="">
      <xdr:nvCxnSpPr>
        <xdr:cNvPr id="69" name="直線コネクタ 68"/>
        <xdr:cNvCxnSpPr/>
      </xdr:nvCxnSpPr>
      <xdr:spPr>
        <a:xfrm>
          <a:off x="3098800" y="661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96520</xdr:rowOff>
    </xdr:to>
    <xdr:cxnSp macro="">
      <xdr:nvCxnSpPr>
        <xdr:cNvPr id="72" name="直線コネクタ 71"/>
        <xdr:cNvCxnSpPr/>
      </xdr:nvCxnSpPr>
      <xdr:spPr>
        <a:xfrm>
          <a:off x="2209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96520</xdr:rowOff>
    </xdr:to>
    <xdr:cxnSp macro="">
      <xdr:nvCxnSpPr>
        <xdr:cNvPr id="75" name="直線コネクタ 74"/>
        <xdr:cNvCxnSpPr/>
      </xdr:nvCxnSpPr>
      <xdr:spPr>
        <a:xfrm flipV="1">
          <a:off x="1320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が、類似団体と比較すると大きく上回っています。類似団体を上回っている要因は、市単独で行っているごみ処理業務に係る清掃センターの維持管理経費や市内公共施設の管理に係る指定管理料が多額となっていることが挙げられます。今後は、引き続き経常経費の削減に努めるとともに、「知多市公共施設等総合管理計画」などに沿った公共施設の適正配置や管理運営の効率化を進めます。また、ごみ処理施設の運営については、施設の更新に合わせて東海市と共同実施する準備を進めています。</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xdr:rowOff>
    </xdr:from>
    <xdr:to>
      <xdr:col>82</xdr:col>
      <xdr:colOff>107950</xdr:colOff>
      <xdr:row>21</xdr:row>
      <xdr:rowOff>31750</xdr:rowOff>
    </xdr:to>
    <xdr:cxnSp macro="">
      <xdr:nvCxnSpPr>
        <xdr:cNvPr id="127" name="直線コネクタ 126"/>
        <xdr:cNvCxnSpPr/>
      </xdr:nvCxnSpPr>
      <xdr:spPr>
        <a:xfrm>
          <a:off x="15671800" y="3601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1270</xdr:rowOff>
    </xdr:from>
    <xdr:to>
      <xdr:col>78</xdr:col>
      <xdr:colOff>69850</xdr:colOff>
      <xdr:row>21</xdr:row>
      <xdr:rowOff>31750</xdr:rowOff>
    </xdr:to>
    <xdr:cxnSp macro="">
      <xdr:nvCxnSpPr>
        <xdr:cNvPr id="130" name="直線コネクタ 129"/>
        <xdr:cNvCxnSpPr/>
      </xdr:nvCxnSpPr>
      <xdr:spPr>
        <a:xfrm flipV="1">
          <a:off x="14782800" y="3601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138430</xdr:rowOff>
    </xdr:from>
    <xdr:to>
      <xdr:col>73</xdr:col>
      <xdr:colOff>180975</xdr:colOff>
      <xdr:row>21</xdr:row>
      <xdr:rowOff>31750</xdr:rowOff>
    </xdr:to>
    <xdr:cxnSp macro="">
      <xdr:nvCxnSpPr>
        <xdr:cNvPr id="133" name="直線コネクタ 132"/>
        <xdr:cNvCxnSpPr/>
      </xdr:nvCxnSpPr>
      <xdr:spPr>
        <a:xfrm>
          <a:off x="13893800" y="3395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20</xdr:row>
      <xdr:rowOff>66040</xdr:rowOff>
    </xdr:to>
    <xdr:cxnSp macro="">
      <xdr:nvCxnSpPr>
        <xdr:cNvPr id="136" name="直線コネクタ 135"/>
        <xdr:cNvCxnSpPr/>
      </xdr:nvCxnSpPr>
      <xdr:spPr>
        <a:xfrm flipV="1">
          <a:off x="13004800" y="3395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152400</xdr:rowOff>
    </xdr:from>
    <xdr:to>
      <xdr:col>82</xdr:col>
      <xdr:colOff>158750</xdr:colOff>
      <xdr:row>21</xdr:row>
      <xdr:rowOff>82550</xdr:rowOff>
    </xdr:to>
    <xdr:sp macro="" textlink="">
      <xdr:nvSpPr>
        <xdr:cNvPr id="146" name="楕円 145"/>
        <xdr:cNvSpPr/>
      </xdr:nvSpPr>
      <xdr:spPr>
        <a:xfrm>
          <a:off x="164592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124477</xdr:rowOff>
    </xdr:from>
    <xdr:ext cx="762000" cy="259045"/>
    <xdr:sp macro="" textlink="">
      <xdr:nvSpPr>
        <xdr:cNvPr id="147" name="物件費該当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121920</xdr:rowOff>
    </xdr:from>
    <xdr:to>
      <xdr:col>78</xdr:col>
      <xdr:colOff>120650</xdr:colOff>
      <xdr:row>21</xdr:row>
      <xdr:rowOff>52070</xdr:rowOff>
    </xdr:to>
    <xdr:sp macro="" textlink="">
      <xdr:nvSpPr>
        <xdr:cNvPr id="148" name="楕円 147"/>
        <xdr:cNvSpPr/>
      </xdr:nvSpPr>
      <xdr:spPr>
        <a:xfrm>
          <a:off x="15621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36847</xdr:rowOff>
    </xdr:from>
    <xdr:ext cx="736600" cy="259045"/>
    <xdr:sp macro="" textlink="">
      <xdr:nvSpPr>
        <xdr:cNvPr id="149" name="テキスト ボックス 148"/>
        <xdr:cNvSpPr txBox="1"/>
      </xdr:nvSpPr>
      <xdr:spPr>
        <a:xfrm>
          <a:off x="15290800" y="363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152400</xdr:rowOff>
    </xdr:from>
    <xdr:to>
      <xdr:col>74</xdr:col>
      <xdr:colOff>31750</xdr:colOff>
      <xdr:row>21</xdr:row>
      <xdr:rowOff>82550</xdr:rowOff>
    </xdr:to>
    <xdr:sp macro="" textlink="">
      <xdr:nvSpPr>
        <xdr:cNvPr id="150" name="楕円 149"/>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67327</xdr:rowOff>
    </xdr:from>
    <xdr:ext cx="762000" cy="259045"/>
    <xdr:sp macro="" textlink="">
      <xdr:nvSpPr>
        <xdr:cNvPr id="151" name="テキスト ボックス 150"/>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2" name="楕円 151"/>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3" name="テキスト ボックス 152"/>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xdr:rowOff>
    </xdr:from>
    <xdr:to>
      <xdr:col>65</xdr:col>
      <xdr:colOff>53975</xdr:colOff>
      <xdr:row>20</xdr:row>
      <xdr:rowOff>116840</xdr:rowOff>
    </xdr:to>
    <xdr:sp macro="" textlink="">
      <xdr:nvSpPr>
        <xdr:cNvPr id="154" name="楕円 153"/>
        <xdr:cNvSpPr/>
      </xdr:nvSpPr>
      <xdr:spPr>
        <a:xfrm>
          <a:off x="12954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101617</xdr:rowOff>
    </xdr:from>
    <xdr:ext cx="762000" cy="259045"/>
    <xdr:sp macro="" textlink="">
      <xdr:nvSpPr>
        <xdr:cNvPr id="155" name="テキスト ボックス 154"/>
        <xdr:cNvSpPr txBox="1"/>
      </xdr:nvSpPr>
      <xdr:spPr>
        <a:xfrm>
          <a:off x="12623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、障がいのある方・児童を対象とした自立支援・発達支援給付費などの増により前年度と比べ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ポイントの増となりました。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は、子ども医療費を始めとする市単独の扶助費に係る事業を多く実施していることから、類似団体と比較しても高い数値となっています。市単独事業を手厚く実施することにより市の独自性を発揮することができるものの、非常に重い財政負担となっているため、市民ニーズの変化に対応しながら、事業の見直しを行っていきます。</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88138</xdr:rowOff>
    </xdr:from>
    <xdr:to>
      <xdr:col>24</xdr:col>
      <xdr:colOff>25400</xdr:colOff>
      <xdr:row>57</xdr:row>
      <xdr:rowOff>106426</xdr:rowOff>
    </xdr:to>
    <xdr:cxnSp macro="">
      <xdr:nvCxnSpPr>
        <xdr:cNvPr id="186" name="直線コネクタ 185"/>
        <xdr:cNvCxnSpPr/>
      </xdr:nvCxnSpPr>
      <xdr:spPr>
        <a:xfrm>
          <a:off x="3987800" y="9860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88138</xdr:rowOff>
    </xdr:from>
    <xdr:to>
      <xdr:col>19</xdr:col>
      <xdr:colOff>187325</xdr:colOff>
      <xdr:row>57</xdr:row>
      <xdr:rowOff>88138</xdr:rowOff>
    </xdr:to>
    <xdr:cxnSp macro="">
      <xdr:nvCxnSpPr>
        <xdr:cNvPr id="189" name="直線コネクタ 188"/>
        <xdr:cNvCxnSpPr/>
      </xdr:nvCxnSpPr>
      <xdr:spPr>
        <a:xfrm>
          <a:off x="3098800" y="9860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88138</xdr:rowOff>
    </xdr:to>
    <xdr:cxnSp macro="">
      <xdr:nvCxnSpPr>
        <xdr:cNvPr id="192" name="直線コネクタ 191"/>
        <xdr:cNvCxnSpPr/>
      </xdr:nvCxnSpPr>
      <xdr:spPr>
        <a:xfrm>
          <a:off x="2209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14986</xdr:rowOff>
    </xdr:from>
    <xdr:to>
      <xdr:col>11</xdr:col>
      <xdr:colOff>9525</xdr:colOff>
      <xdr:row>57</xdr:row>
      <xdr:rowOff>69850</xdr:rowOff>
    </xdr:to>
    <xdr:cxnSp macro="">
      <xdr:nvCxnSpPr>
        <xdr:cNvPr id="195" name="直線コネクタ 194"/>
        <xdr:cNvCxnSpPr/>
      </xdr:nvCxnSpPr>
      <xdr:spPr>
        <a:xfrm flipV="1">
          <a:off x="1320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55626</xdr:rowOff>
    </xdr:from>
    <xdr:to>
      <xdr:col>24</xdr:col>
      <xdr:colOff>76200</xdr:colOff>
      <xdr:row>57</xdr:row>
      <xdr:rowOff>157226</xdr:rowOff>
    </xdr:to>
    <xdr:sp macro="" textlink="">
      <xdr:nvSpPr>
        <xdr:cNvPr id="205" name="楕円 204"/>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27703</xdr:rowOff>
    </xdr:from>
    <xdr:ext cx="762000" cy="259045"/>
    <xdr:sp macro="" textlink="">
      <xdr:nvSpPr>
        <xdr:cNvPr id="206" name="扶助費該当値テキスト"/>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37338</xdr:rowOff>
    </xdr:from>
    <xdr:to>
      <xdr:col>20</xdr:col>
      <xdr:colOff>38100</xdr:colOff>
      <xdr:row>57</xdr:row>
      <xdr:rowOff>138938</xdr:rowOff>
    </xdr:to>
    <xdr:sp macro="" textlink="">
      <xdr:nvSpPr>
        <xdr:cNvPr id="207" name="楕円 206"/>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123715</xdr:rowOff>
    </xdr:from>
    <xdr:ext cx="736600" cy="259045"/>
    <xdr:sp macro="" textlink="">
      <xdr:nvSpPr>
        <xdr:cNvPr id="208" name="テキスト ボックス 207"/>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09" name="楕円 208"/>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0" name="テキスト ボックス 209"/>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11" name="楕円 210"/>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2" name="テキスト ボックス 211"/>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類似団体を大きく下回っている要因としては、下水道事業会計を企業会計として実施していることから、下水道事業会計への繰出しを、繰出金ではなく補助費等として支出していることが挙げられます。平成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ポイントの増となりました。主な要因は、愛知県後期高齢者医療広域連合への負担金の増による繰出金の増などが挙げられます。今後は、市内公共施設の老朽化</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施設修繕料の増加が見込まれるため、計画的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公共施設の適正配置や管理運営の効率化を進めます。繰出金についても、高齢化</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の進行による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後期高齢者医療事業に対する繰出し</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の増などが見込まれる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ため、疾病予防事業や健康増進事業の取組などにより医療費の抑制に努めます。</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53</xdr:row>
      <xdr:rowOff>168910</xdr:rowOff>
    </xdr:to>
    <xdr:cxnSp macro="">
      <xdr:nvCxnSpPr>
        <xdr:cNvPr id="247" name="直線コネクタ 246"/>
        <xdr:cNvCxnSpPr/>
      </xdr:nvCxnSpPr>
      <xdr:spPr>
        <a:xfrm>
          <a:off x="15671800" y="9225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53</xdr:row>
      <xdr:rowOff>138430</xdr:rowOff>
    </xdr:to>
    <xdr:cxnSp macro="">
      <xdr:nvCxnSpPr>
        <xdr:cNvPr id="250" name="直線コネクタ 249"/>
        <xdr:cNvCxnSpPr/>
      </xdr:nvCxnSpPr>
      <xdr:spPr>
        <a:xfrm>
          <a:off x="14782800" y="9210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123190</xdr:rowOff>
    </xdr:from>
    <xdr:to>
      <xdr:col>73</xdr:col>
      <xdr:colOff>180975</xdr:colOff>
      <xdr:row>54</xdr:row>
      <xdr:rowOff>111760</xdr:rowOff>
    </xdr:to>
    <xdr:cxnSp macro="">
      <xdr:nvCxnSpPr>
        <xdr:cNvPr id="253" name="直線コネクタ 252"/>
        <xdr:cNvCxnSpPr/>
      </xdr:nvCxnSpPr>
      <xdr:spPr>
        <a:xfrm flipV="1">
          <a:off x="13893800" y="92100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111760</xdr:rowOff>
    </xdr:to>
    <xdr:cxnSp macro="">
      <xdr:nvCxnSpPr>
        <xdr:cNvPr id="256" name="直線コネクタ 255"/>
        <xdr:cNvCxnSpPr/>
      </xdr:nvCxnSpPr>
      <xdr:spPr>
        <a:xfrm>
          <a:off x="13004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118110</xdr:rowOff>
    </xdr:from>
    <xdr:to>
      <xdr:col>82</xdr:col>
      <xdr:colOff>158750</xdr:colOff>
      <xdr:row>54</xdr:row>
      <xdr:rowOff>48260</xdr:rowOff>
    </xdr:to>
    <xdr:sp macro="" textlink="">
      <xdr:nvSpPr>
        <xdr:cNvPr id="266" name="楕円 265"/>
        <xdr:cNvSpPr/>
      </xdr:nvSpPr>
      <xdr:spPr>
        <a:xfrm>
          <a:off x="16459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134637</xdr:rowOff>
    </xdr:from>
    <xdr:ext cx="762000" cy="259045"/>
    <xdr:sp macro="" textlink="">
      <xdr:nvSpPr>
        <xdr:cNvPr id="267" name="その他該当値テキスト"/>
        <xdr:cNvSpPr txBox="1"/>
      </xdr:nvSpPr>
      <xdr:spPr>
        <a:xfrm>
          <a:off x="165989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68" name="楕円 267"/>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69" name="テキスト ボックス 268"/>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72390</xdr:rowOff>
    </xdr:from>
    <xdr:to>
      <xdr:col>74</xdr:col>
      <xdr:colOff>31750</xdr:colOff>
      <xdr:row>54</xdr:row>
      <xdr:rowOff>2540</xdr:rowOff>
    </xdr:to>
    <xdr:sp macro="" textlink="">
      <xdr:nvSpPr>
        <xdr:cNvPr id="270" name="楕円 269"/>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12717</xdr:rowOff>
    </xdr:from>
    <xdr:ext cx="762000" cy="259045"/>
    <xdr:sp macro="" textlink="">
      <xdr:nvSpPr>
        <xdr:cNvPr id="271" name="テキスト ボックス 270"/>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2" name="楕円 271"/>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3" name="テキスト ボックス 272"/>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4" name="楕円 273"/>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5" name="テキスト ボックス 274"/>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補助費等は、病院事業に係る西知多医療厚生組合負担金、介護保険事業に係る知多北部広域連合負担金の増により前年度に比べて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ました。下水道事業、西知多医療厚生組合、知多北部広域連合への負担金が高額となっていることなどから、依然として類似団体を上回っています。知多市と東海市の病院を統合して建設した公立西知多総合病院については、西知多医療厚生組合による病院経営について、東海市との統合による効果を発揮できるよう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122428</xdr:rowOff>
    </xdr:to>
    <xdr:cxnSp macro="">
      <xdr:nvCxnSpPr>
        <xdr:cNvPr id="305" name="直線コネクタ 304"/>
        <xdr:cNvCxnSpPr/>
      </xdr:nvCxnSpPr>
      <xdr:spPr>
        <a:xfrm>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104140</xdr:rowOff>
    </xdr:to>
    <xdr:cxnSp macro="">
      <xdr:nvCxnSpPr>
        <xdr:cNvPr id="308" name="直線コネクタ 307"/>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104140</xdr:rowOff>
    </xdr:to>
    <xdr:cxnSp macro="">
      <xdr:nvCxnSpPr>
        <xdr:cNvPr id="311" name="直線コネクタ 310"/>
        <xdr:cNvCxnSpPr/>
      </xdr:nvCxnSpPr>
      <xdr:spPr>
        <a:xfrm>
          <a:off x="13893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37</xdr:row>
      <xdr:rowOff>14986</xdr:rowOff>
    </xdr:to>
    <xdr:cxnSp macro="">
      <xdr:nvCxnSpPr>
        <xdr:cNvPr id="314" name="直線コネクタ 313"/>
        <xdr:cNvCxnSpPr/>
      </xdr:nvCxnSpPr>
      <xdr:spPr>
        <a:xfrm flipV="1">
          <a:off x="13004800" y="62397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5"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6" name="楕円 325"/>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27" name="テキスト ボックス 326"/>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8" name="楕円 327"/>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29" name="テキスト ボックス 328"/>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0" name="楕円 329"/>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1" name="テキスト ボックス 33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2" name="楕円 331"/>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3" name="テキスト ボックス 332"/>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これまでの節度ある借入れにより、公債費に係る経常収支比率は類似団体平均を下回っています。平成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年度借入の廃棄物処理施設整備事業債の償還終了などにより、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今後は、財源不足を補うための臨時財政対策債や老朽化した公共施設等の大規模改修等に係る地方債の発行により、地方債残高は増加していくことが予想されます。将来に向けた投資的事業を継続的に進めていくため、市税収入の動向や基金残高及び地方債残高の推移に注意を払いながら、適正に地方債を活用していきます。</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124714</xdr:rowOff>
    </xdr:to>
    <xdr:cxnSp macro="">
      <xdr:nvCxnSpPr>
        <xdr:cNvPr id="363" name="直線コネクタ 362"/>
        <xdr:cNvCxnSpPr/>
      </xdr:nvCxnSpPr>
      <xdr:spPr>
        <a:xfrm flipV="1">
          <a:off x="3987800" y="129788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124714</xdr:rowOff>
    </xdr:to>
    <xdr:cxnSp macro="">
      <xdr:nvCxnSpPr>
        <xdr:cNvPr id="366" name="直線コネクタ 365"/>
        <xdr:cNvCxnSpPr/>
      </xdr:nvCxnSpPr>
      <xdr:spPr>
        <a:xfrm>
          <a:off x="3098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97282</xdr:rowOff>
    </xdr:from>
    <xdr:to>
      <xdr:col>15</xdr:col>
      <xdr:colOff>98425</xdr:colOff>
      <xdr:row>75</xdr:row>
      <xdr:rowOff>115570</xdr:rowOff>
    </xdr:to>
    <xdr:cxnSp macro="">
      <xdr:nvCxnSpPr>
        <xdr:cNvPr id="369" name="直線コネクタ 368"/>
        <xdr:cNvCxnSpPr/>
      </xdr:nvCxnSpPr>
      <xdr:spPr>
        <a:xfrm>
          <a:off x="2209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97282</xdr:rowOff>
    </xdr:from>
    <xdr:to>
      <xdr:col>11</xdr:col>
      <xdr:colOff>9525</xdr:colOff>
      <xdr:row>75</xdr:row>
      <xdr:rowOff>143002</xdr:rowOff>
    </xdr:to>
    <xdr:cxnSp macro="">
      <xdr:nvCxnSpPr>
        <xdr:cNvPr id="372" name="直線コネクタ 371"/>
        <xdr:cNvCxnSpPr/>
      </xdr:nvCxnSpPr>
      <xdr:spPr>
        <a:xfrm flipV="1">
          <a:off x="1320800" y="12956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2" name="楕円 381"/>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3"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4" name="楕円 383"/>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5" name="テキスト ボックス 384"/>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6" name="楕円 385"/>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7" name="テキスト ボックス 386"/>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46482</xdr:rowOff>
    </xdr:from>
    <xdr:to>
      <xdr:col>11</xdr:col>
      <xdr:colOff>60325</xdr:colOff>
      <xdr:row>75</xdr:row>
      <xdr:rowOff>148081</xdr:rowOff>
    </xdr:to>
    <xdr:sp macro="" textlink="">
      <xdr:nvSpPr>
        <xdr:cNvPr id="388" name="楕円 387"/>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158259</xdr:rowOff>
    </xdr:from>
    <xdr:ext cx="762000" cy="259045"/>
    <xdr:sp macro="" textlink="">
      <xdr:nvSpPr>
        <xdr:cNvPr id="389" name="テキスト ボックス 388"/>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0" name="楕円 389"/>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1" name="テキスト ボックス 390"/>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上回っています。類似団体平均を上回っている要因は、ごみ処理業務や消防業務などを、一部事務組合等を設置せずに市単独で行っていることや子ども医療費を始めとした市単独の扶助費が多額であることなどが挙げられます。今後も市税収入の減や社会保障関係費の増などが見込まれるため、現状のままでは経常収支比率の上昇は避けられません。そのため、引き続き、事務事業の見直し、公共施設の適正配置と管理運営の効率化を図るなど、経常経費削減に努め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101854</xdr:rowOff>
    </xdr:to>
    <xdr:cxnSp macro="">
      <xdr:nvCxnSpPr>
        <xdr:cNvPr id="422" name="直線コネクタ 421"/>
        <xdr:cNvCxnSpPr/>
      </xdr:nvCxnSpPr>
      <xdr:spPr>
        <a:xfrm>
          <a:off x="15671800" y="136006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69850</xdr:rowOff>
    </xdr:to>
    <xdr:cxnSp macro="">
      <xdr:nvCxnSpPr>
        <xdr:cNvPr id="425" name="直線コネクタ 424"/>
        <xdr:cNvCxnSpPr/>
      </xdr:nvCxnSpPr>
      <xdr:spPr>
        <a:xfrm flipV="1">
          <a:off x="14782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79</xdr:row>
      <xdr:rowOff>69850</xdr:rowOff>
    </xdr:to>
    <xdr:cxnSp macro="">
      <xdr:nvCxnSpPr>
        <xdr:cNvPr id="428" name="直線コネクタ 427"/>
        <xdr:cNvCxnSpPr/>
      </xdr:nvCxnSpPr>
      <xdr:spPr>
        <a:xfrm>
          <a:off x="13893800" y="134086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79</xdr:row>
      <xdr:rowOff>152146</xdr:rowOff>
    </xdr:to>
    <xdr:cxnSp macro="">
      <xdr:nvCxnSpPr>
        <xdr:cNvPr id="431" name="直線コネクタ 430"/>
        <xdr:cNvCxnSpPr/>
      </xdr:nvCxnSpPr>
      <xdr:spPr>
        <a:xfrm flipV="1">
          <a:off x="13004800" y="13408661"/>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1" name="楕円 440"/>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2"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3" name="楕円 442"/>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4" name="テキスト ボックス 443"/>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5" name="楕円 444"/>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6" name="テキスト ボックス 445"/>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47" name="楕円 446"/>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8" name="テキスト ボックス 44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49" name="楕円 448"/>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0" name="テキスト ボックス 449"/>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11160</xdr:rowOff>
    </xdr:from>
    <xdr:to>
      <xdr:col>29</xdr:col>
      <xdr:colOff>127000</xdr:colOff>
      <xdr:row>18</xdr:row>
      <xdr:rowOff>13135</xdr:rowOff>
    </xdr:to>
    <xdr:cxnSp macro="">
      <xdr:nvCxnSpPr>
        <xdr:cNvPr id="52" name="直線コネクタ 51"/>
        <xdr:cNvCxnSpPr/>
      </xdr:nvCxnSpPr>
      <xdr:spPr bwMode="auto">
        <a:xfrm>
          <a:off x="5003800" y="3144885"/>
          <a:ext cx="647700" cy="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11160</xdr:rowOff>
    </xdr:from>
    <xdr:to>
      <xdr:col>26</xdr:col>
      <xdr:colOff>50800</xdr:colOff>
      <xdr:row>18</xdr:row>
      <xdr:rowOff>44486</xdr:rowOff>
    </xdr:to>
    <xdr:cxnSp macro="">
      <xdr:nvCxnSpPr>
        <xdr:cNvPr id="55" name="直線コネクタ 54"/>
        <xdr:cNvCxnSpPr/>
      </xdr:nvCxnSpPr>
      <xdr:spPr bwMode="auto">
        <a:xfrm flipV="1">
          <a:off x="4305300" y="314488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44486</xdr:rowOff>
    </xdr:from>
    <xdr:to>
      <xdr:col>22</xdr:col>
      <xdr:colOff>114300</xdr:colOff>
      <xdr:row>18</xdr:row>
      <xdr:rowOff>90272</xdr:rowOff>
    </xdr:to>
    <xdr:cxnSp macro="">
      <xdr:nvCxnSpPr>
        <xdr:cNvPr id="58" name="直線コネクタ 57"/>
        <xdr:cNvCxnSpPr/>
      </xdr:nvCxnSpPr>
      <xdr:spPr bwMode="auto">
        <a:xfrm flipV="1">
          <a:off x="3606800" y="3178211"/>
          <a:ext cx="698500" cy="4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83234</xdr:rowOff>
    </xdr:from>
    <xdr:to>
      <xdr:col>18</xdr:col>
      <xdr:colOff>177800</xdr:colOff>
      <xdr:row>18</xdr:row>
      <xdr:rowOff>90272</xdr:rowOff>
    </xdr:to>
    <xdr:cxnSp macro="">
      <xdr:nvCxnSpPr>
        <xdr:cNvPr id="61" name="直線コネクタ 60"/>
        <xdr:cNvCxnSpPr/>
      </xdr:nvCxnSpPr>
      <xdr:spPr bwMode="auto">
        <a:xfrm>
          <a:off x="2908300" y="3216959"/>
          <a:ext cx="698500" cy="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133785</xdr:rowOff>
    </xdr:from>
    <xdr:to>
      <xdr:col>29</xdr:col>
      <xdr:colOff>177800</xdr:colOff>
      <xdr:row>18</xdr:row>
      <xdr:rowOff>63935</xdr:rowOff>
    </xdr:to>
    <xdr:sp macro="" textlink="">
      <xdr:nvSpPr>
        <xdr:cNvPr id="71" name="楕円 70"/>
        <xdr:cNvSpPr/>
      </xdr:nvSpPr>
      <xdr:spPr bwMode="auto">
        <a:xfrm>
          <a:off x="5600700" y="309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105862</xdr:rowOff>
    </xdr:from>
    <xdr:ext cx="762000" cy="259045"/>
    <xdr:sp macro="" textlink="">
      <xdr:nvSpPr>
        <xdr:cNvPr id="72" name="人口1人当たり決算額の推移該当値テキスト130"/>
        <xdr:cNvSpPr txBox="1"/>
      </xdr:nvSpPr>
      <xdr:spPr>
        <a:xfrm>
          <a:off x="5740400" y="306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131810</xdr:rowOff>
    </xdr:from>
    <xdr:to>
      <xdr:col>26</xdr:col>
      <xdr:colOff>101600</xdr:colOff>
      <xdr:row>18</xdr:row>
      <xdr:rowOff>61960</xdr:rowOff>
    </xdr:to>
    <xdr:sp macro="" textlink="">
      <xdr:nvSpPr>
        <xdr:cNvPr id="73" name="楕円 72"/>
        <xdr:cNvSpPr/>
      </xdr:nvSpPr>
      <xdr:spPr bwMode="auto">
        <a:xfrm>
          <a:off x="4953000" y="309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46737</xdr:rowOff>
    </xdr:from>
    <xdr:ext cx="736600" cy="259045"/>
    <xdr:sp macro="" textlink="">
      <xdr:nvSpPr>
        <xdr:cNvPr id="74" name="テキスト ボックス 73"/>
        <xdr:cNvSpPr txBox="1"/>
      </xdr:nvSpPr>
      <xdr:spPr>
        <a:xfrm>
          <a:off x="4622800" y="3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165136</xdr:rowOff>
    </xdr:from>
    <xdr:to>
      <xdr:col>22</xdr:col>
      <xdr:colOff>165100</xdr:colOff>
      <xdr:row>18</xdr:row>
      <xdr:rowOff>95286</xdr:rowOff>
    </xdr:to>
    <xdr:sp macro="" textlink="">
      <xdr:nvSpPr>
        <xdr:cNvPr id="75" name="楕円 74"/>
        <xdr:cNvSpPr/>
      </xdr:nvSpPr>
      <xdr:spPr bwMode="auto">
        <a:xfrm>
          <a:off x="4254500" y="312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80063</xdr:rowOff>
    </xdr:from>
    <xdr:ext cx="762000" cy="259045"/>
    <xdr:sp macro="" textlink="">
      <xdr:nvSpPr>
        <xdr:cNvPr id="76" name="テキスト ボックス 75"/>
        <xdr:cNvSpPr txBox="1"/>
      </xdr:nvSpPr>
      <xdr:spPr>
        <a:xfrm>
          <a:off x="3924300" y="32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39472</xdr:rowOff>
    </xdr:from>
    <xdr:to>
      <xdr:col>19</xdr:col>
      <xdr:colOff>38100</xdr:colOff>
      <xdr:row>18</xdr:row>
      <xdr:rowOff>141072</xdr:rowOff>
    </xdr:to>
    <xdr:sp macro="" textlink="">
      <xdr:nvSpPr>
        <xdr:cNvPr id="77" name="楕円 76"/>
        <xdr:cNvSpPr/>
      </xdr:nvSpPr>
      <xdr:spPr bwMode="auto">
        <a:xfrm>
          <a:off x="3556000" y="317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125849</xdr:rowOff>
    </xdr:from>
    <xdr:ext cx="762000" cy="259045"/>
    <xdr:sp macro="" textlink="">
      <xdr:nvSpPr>
        <xdr:cNvPr id="78" name="テキスト ボックス 77"/>
        <xdr:cNvSpPr txBox="1"/>
      </xdr:nvSpPr>
      <xdr:spPr>
        <a:xfrm>
          <a:off x="3225800" y="325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32434</xdr:rowOff>
    </xdr:from>
    <xdr:to>
      <xdr:col>15</xdr:col>
      <xdr:colOff>101600</xdr:colOff>
      <xdr:row>18</xdr:row>
      <xdr:rowOff>134034</xdr:rowOff>
    </xdr:to>
    <xdr:sp macro="" textlink="">
      <xdr:nvSpPr>
        <xdr:cNvPr id="79" name="楕円 78"/>
        <xdr:cNvSpPr/>
      </xdr:nvSpPr>
      <xdr:spPr bwMode="auto">
        <a:xfrm>
          <a:off x="2857500" y="316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118811</xdr:rowOff>
    </xdr:from>
    <xdr:ext cx="762000" cy="259045"/>
    <xdr:sp macro="" textlink="">
      <xdr:nvSpPr>
        <xdr:cNvPr id="80" name="テキスト ボックス 79"/>
        <xdr:cNvSpPr txBox="1"/>
      </xdr:nvSpPr>
      <xdr:spPr>
        <a:xfrm>
          <a:off x="2527300" y="325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145582</xdr:rowOff>
    </xdr:from>
    <xdr:to>
      <xdr:col>29</xdr:col>
      <xdr:colOff>127000</xdr:colOff>
      <xdr:row>37</xdr:row>
      <xdr:rowOff>208153</xdr:rowOff>
    </xdr:to>
    <xdr:cxnSp macro="">
      <xdr:nvCxnSpPr>
        <xdr:cNvPr id="115" name="直線コネクタ 114"/>
        <xdr:cNvCxnSpPr/>
      </xdr:nvCxnSpPr>
      <xdr:spPr bwMode="auto">
        <a:xfrm flipV="1">
          <a:off x="5003800" y="7270282"/>
          <a:ext cx="6477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208153</xdr:rowOff>
    </xdr:from>
    <xdr:to>
      <xdr:col>26</xdr:col>
      <xdr:colOff>50800</xdr:colOff>
      <xdr:row>37</xdr:row>
      <xdr:rowOff>271475</xdr:rowOff>
    </xdr:to>
    <xdr:cxnSp macro="">
      <xdr:nvCxnSpPr>
        <xdr:cNvPr id="118" name="直線コネクタ 117"/>
        <xdr:cNvCxnSpPr/>
      </xdr:nvCxnSpPr>
      <xdr:spPr bwMode="auto">
        <a:xfrm flipV="1">
          <a:off x="4305300" y="7332853"/>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271475</xdr:rowOff>
    </xdr:from>
    <xdr:to>
      <xdr:col>22</xdr:col>
      <xdr:colOff>114300</xdr:colOff>
      <xdr:row>37</xdr:row>
      <xdr:rowOff>325555</xdr:rowOff>
    </xdr:to>
    <xdr:cxnSp macro="">
      <xdr:nvCxnSpPr>
        <xdr:cNvPr id="121" name="直線コネクタ 120"/>
        <xdr:cNvCxnSpPr/>
      </xdr:nvCxnSpPr>
      <xdr:spPr bwMode="auto">
        <a:xfrm flipV="1">
          <a:off x="3606800" y="7396175"/>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325555</xdr:rowOff>
    </xdr:from>
    <xdr:to>
      <xdr:col>18</xdr:col>
      <xdr:colOff>177800</xdr:colOff>
      <xdr:row>38</xdr:row>
      <xdr:rowOff>10414</xdr:rowOff>
    </xdr:to>
    <xdr:cxnSp macro="">
      <xdr:nvCxnSpPr>
        <xdr:cNvPr id="124" name="直線コネクタ 123"/>
        <xdr:cNvCxnSpPr/>
      </xdr:nvCxnSpPr>
      <xdr:spPr bwMode="auto">
        <a:xfrm flipV="1">
          <a:off x="2908300" y="7450255"/>
          <a:ext cx="698500" cy="2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94782</xdr:rowOff>
    </xdr:from>
    <xdr:to>
      <xdr:col>29</xdr:col>
      <xdr:colOff>177800</xdr:colOff>
      <xdr:row>37</xdr:row>
      <xdr:rowOff>196382</xdr:rowOff>
    </xdr:to>
    <xdr:sp macro="" textlink="">
      <xdr:nvSpPr>
        <xdr:cNvPr id="134" name="楕円 133"/>
        <xdr:cNvSpPr/>
      </xdr:nvSpPr>
      <xdr:spPr bwMode="auto">
        <a:xfrm>
          <a:off x="5600700" y="721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66859</xdr:rowOff>
    </xdr:from>
    <xdr:ext cx="762000" cy="259045"/>
    <xdr:sp macro="" textlink="">
      <xdr:nvSpPr>
        <xdr:cNvPr id="135" name="人口1人当たり決算額の推移該当値テキスト445"/>
        <xdr:cNvSpPr txBox="1"/>
      </xdr:nvSpPr>
      <xdr:spPr>
        <a:xfrm>
          <a:off x="5740400" y="719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157353</xdr:rowOff>
    </xdr:from>
    <xdr:to>
      <xdr:col>26</xdr:col>
      <xdr:colOff>101600</xdr:colOff>
      <xdr:row>37</xdr:row>
      <xdr:rowOff>258953</xdr:rowOff>
    </xdr:to>
    <xdr:sp macro="" textlink="">
      <xdr:nvSpPr>
        <xdr:cNvPr id="136" name="楕円 135"/>
        <xdr:cNvSpPr/>
      </xdr:nvSpPr>
      <xdr:spPr bwMode="auto">
        <a:xfrm>
          <a:off x="4953000" y="728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243730</xdr:rowOff>
    </xdr:from>
    <xdr:ext cx="736600" cy="259045"/>
    <xdr:sp macro="" textlink="">
      <xdr:nvSpPr>
        <xdr:cNvPr id="137" name="テキスト ボックス 136"/>
        <xdr:cNvSpPr txBox="1"/>
      </xdr:nvSpPr>
      <xdr:spPr>
        <a:xfrm>
          <a:off x="4622800" y="736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220675</xdr:rowOff>
    </xdr:from>
    <xdr:to>
      <xdr:col>22</xdr:col>
      <xdr:colOff>165100</xdr:colOff>
      <xdr:row>37</xdr:row>
      <xdr:rowOff>322275</xdr:rowOff>
    </xdr:to>
    <xdr:sp macro="" textlink="">
      <xdr:nvSpPr>
        <xdr:cNvPr id="138" name="楕円 137"/>
        <xdr:cNvSpPr/>
      </xdr:nvSpPr>
      <xdr:spPr bwMode="auto">
        <a:xfrm>
          <a:off x="4254500" y="734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307052</xdr:rowOff>
    </xdr:from>
    <xdr:ext cx="762000" cy="259045"/>
    <xdr:sp macro="" textlink="">
      <xdr:nvSpPr>
        <xdr:cNvPr id="139" name="テキスト ボックス 138"/>
        <xdr:cNvSpPr txBox="1"/>
      </xdr:nvSpPr>
      <xdr:spPr>
        <a:xfrm>
          <a:off x="3924300" y="743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274755</xdr:rowOff>
    </xdr:from>
    <xdr:to>
      <xdr:col>19</xdr:col>
      <xdr:colOff>38100</xdr:colOff>
      <xdr:row>38</xdr:row>
      <xdr:rowOff>33455</xdr:rowOff>
    </xdr:to>
    <xdr:sp macro="" textlink="">
      <xdr:nvSpPr>
        <xdr:cNvPr id="140" name="楕円 139"/>
        <xdr:cNvSpPr/>
      </xdr:nvSpPr>
      <xdr:spPr bwMode="auto">
        <a:xfrm>
          <a:off x="3556000" y="739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18232</xdr:rowOff>
    </xdr:from>
    <xdr:ext cx="762000" cy="259045"/>
    <xdr:sp macro="" textlink="">
      <xdr:nvSpPr>
        <xdr:cNvPr id="141" name="テキスト ボックス 140"/>
        <xdr:cNvSpPr txBox="1"/>
      </xdr:nvSpPr>
      <xdr:spPr>
        <a:xfrm>
          <a:off x="3225800" y="74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302514</xdr:rowOff>
    </xdr:from>
    <xdr:to>
      <xdr:col>15</xdr:col>
      <xdr:colOff>101600</xdr:colOff>
      <xdr:row>38</xdr:row>
      <xdr:rowOff>61214</xdr:rowOff>
    </xdr:to>
    <xdr:sp macro="" textlink="">
      <xdr:nvSpPr>
        <xdr:cNvPr id="142" name="楕円 141"/>
        <xdr:cNvSpPr/>
      </xdr:nvSpPr>
      <xdr:spPr bwMode="auto">
        <a:xfrm>
          <a:off x="2857500" y="742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45991</xdr:rowOff>
    </xdr:from>
    <xdr:ext cx="762000" cy="259045"/>
    <xdr:sp macro="" textlink="">
      <xdr:nvSpPr>
        <xdr:cNvPr id="143" name="テキスト ボックス 142"/>
        <xdr:cNvSpPr txBox="1"/>
      </xdr:nvSpPr>
      <xdr:spPr>
        <a:xfrm>
          <a:off x="2527300" y="751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85,380
83,431
45.90
27,697,673
26,614,993
1,079,752
17,146,578
15,598,783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55712</xdr:rowOff>
    </xdr:from>
    <xdr:to>
      <xdr:col>24</xdr:col>
      <xdr:colOff>63500</xdr:colOff>
      <xdr:row>35</xdr:row>
      <xdr:rowOff>69497</xdr:rowOff>
    </xdr:to>
    <xdr:cxnSp macro="">
      <xdr:nvCxnSpPr>
        <xdr:cNvPr id="59" name="直線コネクタ 58"/>
        <xdr:cNvCxnSpPr/>
      </xdr:nvCxnSpPr>
      <xdr:spPr>
        <a:xfrm>
          <a:off x="3797300" y="6056462"/>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55712</xdr:rowOff>
    </xdr:from>
    <xdr:to>
      <xdr:col>19</xdr:col>
      <xdr:colOff>177800</xdr:colOff>
      <xdr:row>35</xdr:row>
      <xdr:rowOff>168892</xdr:rowOff>
    </xdr:to>
    <xdr:cxnSp macro="">
      <xdr:nvCxnSpPr>
        <xdr:cNvPr id="62" name="直線コネクタ 61"/>
        <xdr:cNvCxnSpPr/>
      </xdr:nvCxnSpPr>
      <xdr:spPr>
        <a:xfrm flipV="1">
          <a:off x="2908300" y="6056462"/>
          <a:ext cx="889000" cy="1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168892</xdr:rowOff>
    </xdr:from>
    <xdr:to>
      <xdr:col>15</xdr:col>
      <xdr:colOff>50800</xdr:colOff>
      <xdr:row>36</xdr:row>
      <xdr:rowOff>48146</xdr:rowOff>
    </xdr:to>
    <xdr:cxnSp macro="">
      <xdr:nvCxnSpPr>
        <xdr:cNvPr id="65" name="直線コネクタ 64"/>
        <xdr:cNvCxnSpPr/>
      </xdr:nvCxnSpPr>
      <xdr:spPr>
        <a:xfrm flipV="1">
          <a:off x="2019300" y="6169642"/>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139243</xdr:rowOff>
    </xdr:from>
    <xdr:to>
      <xdr:col>10</xdr:col>
      <xdr:colOff>114300</xdr:colOff>
      <xdr:row>36</xdr:row>
      <xdr:rowOff>48146</xdr:rowOff>
    </xdr:to>
    <xdr:cxnSp macro="">
      <xdr:nvCxnSpPr>
        <xdr:cNvPr id="68" name="直線コネクタ 67"/>
        <xdr:cNvCxnSpPr/>
      </xdr:nvCxnSpPr>
      <xdr:spPr>
        <a:xfrm>
          <a:off x="1130300" y="6139993"/>
          <a:ext cx="8890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18697</xdr:rowOff>
    </xdr:from>
    <xdr:to>
      <xdr:col>24</xdr:col>
      <xdr:colOff>114300</xdr:colOff>
      <xdr:row>35</xdr:row>
      <xdr:rowOff>120297</xdr:rowOff>
    </xdr:to>
    <xdr:sp macro="" textlink="">
      <xdr:nvSpPr>
        <xdr:cNvPr id="78" name="楕円 77"/>
        <xdr:cNvSpPr/>
      </xdr:nvSpPr>
      <xdr:spPr>
        <a:xfrm>
          <a:off x="4584700" y="60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41574</xdr:rowOff>
    </xdr:from>
    <xdr:ext cx="534377" cy="259045"/>
    <xdr:sp macro="" textlink="">
      <xdr:nvSpPr>
        <xdr:cNvPr id="79" name="人件費該当値テキスト"/>
        <xdr:cNvSpPr txBox="1"/>
      </xdr:nvSpPr>
      <xdr:spPr>
        <a:xfrm>
          <a:off x="4686300" y="58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4912</xdr:rowOff>
    </xdr:from>
    <xdr:to>
      <xdr:col>20</xdr:col>
      <xdr:colOff>38100</xdr:colOff>
      <xdr:row>35</xdr:row>
      <xdr:rowOff>106512</xdr:rowOff>
    </xdr:to>
    <xdr:sp macro="" textlink="">
      <xdr:nvSpPr>
        <xdr:cNvPr id="80" name="楕円 79"/>
        <xdr:cNvSpPr/>
      </xdr:nvSpPr>
      <xdr:spPr>
        <a:xfrm>
          <a:off x="3746500" y="60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123039</xdr:rowOff>
    </xdr:from>
    <xdr:ext cx="534377" cy="259045"/>
    <xdr:sp macro="" textlink="">
      <xdr:nvSpPr>
        <xdr:cNvPr id="81" name="テキスト ボックス 80"/>
        <xdr:cNvSpPr txBox="1"/>
      </xdr:nvSpPr>
      <xdr:spPr>
        <a:xfrm>
          <a:off x="3530111" y="57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118092</xdr:rowOff>
    </xdr:from>
    <xdr:to>
      <xdr:col>15</xdr:col>
      <xdr:colOff>101600</xdr:colOff>
      <xdr:row>36</xdr:row>
      <xdr:rowOff>48242</xdr:rowOff>
    </xdr:to>
    <xdr:sp macro="" textlink="">
      <xdr:nvSpPr>
        <xdr:cNvPr id="82" name="楕円 81"/>
        <xdr:cNvSpPr/>
      </xdr:nvSpPr>
      <xdr:spPr>
        <a:xfrm>
          <a:off x="2857500" y="6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39369</xdr:rowOff>
    </xdr:from>
    <xdr:ext cx="534377" cy="259045"/>
    <xdr:sp macro="" textlink="">
      <xdr:nvSpPr>
        <xdr:cNvPr id="83" name="テキスト ボックス 82"/>
        <xdr:cNvSpPr txBox="1"/>
      </xdr:nvSpPr>
      <xdr:spPr>
        <a:xfrm>
          <a:off x="2641111" y="62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168796</xdr:rowOff>
    </xdr:from>
    <xdr:to>
      <xdr:col>10</xdr:col>
      <xdr:colOff>165100</xdr:colOff>
      <xdr:row>36</xdr:row>
      <xdr:rowOff>98946</xdr:rowOff>
    </xdr:to>
    <xdr:sp macro="" textlink="">
      <xdr:nvSpPr>
        <xdr:cNvPr id="84" name="楕円 83"/>
        <xdr:cNvSpPr/>
      </xdr:nvSpPr>
      <xdr:spPr>
        <a:xfrm>
          <a:off x="1968500" y="61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90073</xdr:rowOff>
    </xdr:from>
    <xdr:ext cx="534377" cy="259045"/>
    <xdr:sp macro="" textlink="">
      <xdr:nvSpPr>
        <xdr:cNvPr id="85" name="テキスト ボックス 84"/>
        <xdr:cNvSpPr txBox="1"/>
      </xdr:nvSpPr>
      <xdr:spPr>
        <a:xfrm>
          <a:off x="1752111" y="62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88443</xdr:rowOff>
    </xdr:from>
    <xdr:to>
      <xdr:col>6</xdr:col>
      <xdr:colOff>38100</xdr:colOff>
      <xdr:row>36</xdr:row>
      <xdr:rowOff>18593</xdr:rowOff>
    </xdr:to>
    <xdr:sp macro="" textlink="">
      <xdr:nvSpPr>
        <xdr:cNvPr id="86" name="楕円 85"/>
        <xdr:cNvSpPr/>
      </xdr:nvSpPr>
      <xdr:spPr>
        <a:xfrm>
          <a:off x="1079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9720</xdr:rowOff>
    </xdr:from>
    <xdr:ext cx="534377" cy="259045"/>
    <xdr:sp macro="" textlink="">
      <xdr:nvSpPr>
        <xdr:cNvPr id="87" name="テキスト ボックス 86"/>
        <xdr:cNvSpPr txBox="1"/>
      </xdr:nvSpPr>
      <xdr:spPr>
        <a:xfrm>
          <a:off x="863111" y="61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101600</xdr:rowOff>
    </xdr:from>
    <xdr:to>
      <xdr:col>24</xdr:col>
      <xdr:colOff>63500</xdr:colOff>
      <xdr:row>56</xdr:row>
      <xdr:rowOff>120638</xdr:rowOff>
    </xdr:to>
    <xdr:cxnSp macro="">
      <xdr:nvCxnSpPr>
        <xdr:cNvPr id="117" name="直線コネクタ 116"/>
        <xdr:cNvCxnSpPr/>
      </xdr:nvCxnSpPr>
      <xdr:spPr>
        <a:xfrm flipV="1">
          <a:off x="3797300" y="9702800"/>
          <a:ext cx="8382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120638</xdr:rowOff>
    </xdr:from>
    <xdr:to>
      <xdr:col>19</xdr:col>
      <xdr:colOff>177800</xdr:colOff>
      <xdr:row>56</xdr:row>
      <xdr:rowOff>141262</xdr:rowOff>
    </xdr:to>
    <xdr:cxnSp macro="">
      <xdr:nvCxnSpPr>
        <xdr:cNvPr id="120" name="直線コネクタ 119"/>
        <xdr:cNvCxnSpPr/>
      </xdr:nvCxnSpPr>
      <xdr:spPr>
        <a:xfrm flipV="1">
          <a:off x="2908300" y="9721838"/>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141262</xdr:rowOff>
    </xdr:from>
    <xdr:to>
      <xdr:col>15</xdr:col>
      <xdr:colOff>50800</xdr:colOff>
      <xdr:row>57</xdr:row>
      <xdr:rowOff>32410</xdr:rowOff>
    </xdr:to>
    <xdr:cxnSp macro="">
      <xdr:nvCxnSpPr>
        <xdr:cNvPr id="123" name="直線コネクタ 122"/>
        <xdr:cNvCxnSpPr/>
      </xdr:nvCxnSpPr>
      <xdr:spPr>
        <a:xfrm flipV="1">
          <a:off x="2019300" y="9742462"/>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32410</xdr:rowOff>
    </xdr:from>
    <xdr:to>
      <xdr:col>10</xdr:col>
      <xdr:colOff>114300</xdr:colOff>
      <xdr:row>57</xdr:row>
      <xdr:rowOff>33325</xdr:rowOff>
    </xdr:to>
    <xdr:cxnSp macro="">
      <xdr:nvCxnSpPr>
        <xdr:cNvPr id="126" name="直線コネクタ 125"/>
        <xdr:cNvCxnSpPr/>
      </xdr:nvCxnSpPr>
      <xdr:spPr>
        <a:xfrm flipV="1">
          <a:off x="1130300" y="98050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50800</xdr:rowOff>
    </xdr:from>
    <xdr:to>
      <xdr:col>24</xdr:col>
      <xdr:colOff>114300</xdr:colOff>
      <xdr:row>56</xdr:row>
      <xdr:rowOff>152400</xdr:rowOff>
    </xdr:to>
    <xdr:sp macro="" textlink="">
      <xdr:nvSpPr>
        <xdr:cNvPr id="136" name="楕円 135"/>
        <xdr:cNvSpPr/>
      </xdr:nvSpPr>
      <xdr:spPr>
        <a:xfrm>
          <a:off x="45847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534377" cy="259045"/>
    <xdr:sp macro="" textlink="">
      <xdr:nvSpPr>
        <xdr:cNvPr id="137" name="物件費該当値テキスト"/>
        <xdr:cNvSpPr txBox="1"/>
      </xdr:nvSpPr>
      <xdr:spPr>
        <a:xfrm>
          <a:off x="4686300" y="95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69838</xdr:rowOff>
    </xdr:from>
    <xdr:to>
      <xdr:col>20</xdr:col>
      <xdr:colOff>38100</xdr:colOff>
      <xdr:row>56</xdr:row>
      <xdr:rowOff>171438</xdr:rowOff>
    </xdr:to>
    <xdr:sp macro="" textlink="">
      <xdr:nvSpPr>
        <xdr:cNvPr id="138" name="楕円 137"/>
        <xdr:cNvSpPr/>
      </xdr:nvSpPr>
      <xdr:spPr>
        <a:xfrm>
          <a:off x="3746500" y="96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16515</xdr:rowOff>
    </xdr:from>
    <xdr:ext cx="534377" cy="259045"/>
    <xdr:sp macro="" textlink="">
      <xdr:nvSpPr>
        <xdr:cNvPr id="139" name="テキスト ボックス 138"/>
        <xdr:cNvSpPr txBox="1"/>
      </xdr:nvSpPr>
      <xdr:spPr>
        <a:xfrm>
          <a:off x="3530111" y="94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90462</xdr:rowOff>
    </xdr:from>
    <xdr:to>
      <xdr:col>15</xdr:col>
      <xdr:colOff>101600</xdr:colOff>
      <xdr:row>57</xdr:row>
      <xdr:rowOff>20612</xdr:rowOff>
    </xdr:to>
    <xdr:sp macro="" textlink="">
      <xdr:nvSpPr>
        <xdr:cNvPr id="140" name="楕円 139"/>
        <xdr:cNvSpPr/>
      </xdr:nvSpPr>
      <xdr:spPr>
        <a:xfrm>
          <a:off x="2857500" y="96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11739</xdr:rowOff>
    </xdr:from>
    <xdr:ext cx="534377" cy="259045"/>
    <xdr:sp macro="" textlink="">
      <xdr:nvSpPr>
        <xdr:cNvPr id="141" name="テキスト ボックス 140"/>
        <xdr:cNvSpPr txBox="1"/>
      </xdr:nvSpPr>
      <xdr:spPr>
        <a:xfrm>
          <a:off x="2641111" y="97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153060</xdr:rowOff>
    </xdr:from>
    <xdr:to>
      <xdr:col>10</xdr:col>
      <xdr:colOff>165100</xdr:colOff>
      <xdr:row>57</xdr:row>
      <xdr:rowOff>83210</xdr:rowOff>
    </xdr:to>
    <xdr:sp macro="" textlink="">
      <xdr:nvSpPr>
        <xdr:cNvPr id="142" name="楕円 141"/>
        <xdr:cNvSpPr/>
      </xdr:nvSpPr>
      <xdr:spPr>
        <a:xfrm>
          <a:off x="1968500" y="97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99737</xdr:rowOff>
    </xdr:from>
    <xdr:ext cx="534377" cy="259045"/>
    <xdr:sp macro="" textlink="">
      <xdr:nvSpPr>
        <xdr:cNvPr id="143" name="テキスト ボックス 142"/>
        <xdr:cNvSpPr txBox="1"/>
      </xdr:nvSpPr>
      <xdr:spPr>
        <a:xfrm>
          <a:off x="1752111" y="95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153975</xdr:rowOff>
    </xdr:from>
    <xdr:to>
      <xdr:col>6</xdr:col>
      <xdr:colOff>38100</xdr:colOff>
      <xdr:row>57</xdr:row>
      <xdr:rowOff>84125</xdr:rowOff>
    </xdr:to>
    <xdr:sp macro="" textlink="">
      <xdr:nvSpPr>
        <xdr:cNvPr id="144" name="楕円 143"/>
        <xdr:cNvSpPr/>
      </xdr:nvSpPr>
      <xdr:spPr>
        <a:xfrm>
          <a:off x="1079500" y="97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100652</xdr:rowOff>
    </xdr:from>
    <xdr:ext cx="534377" cy="259045"/>
    <xdr:sp macro="" textlink="">
      <xdr:nvSpPr>
        <xdr:cNvPr id="145" name="テキスト ボックス 144"/>
        <xdr:cNvSpPr txBox="1"/>
      </xdr:nvSpPr>
      <xdr:spPr>
        <a:xfrm>
          <a:off x="863111" y="95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109601</xdr:rowOff>
    </xdr:from>
    <xdr:to>
      <xdr:col>24</xdr:col>
      <xdr:colOff>63500</xdr:colOff>
      <xdr:row>77</xdr:row>
      <xdr:rowOff>128727</xdr:rowOff>
    </xdr:to>
    <xdr:cxnSp macro="">
      <xdr:nvCxnSpPr>
        <xdr:cNvPr id="174" name="直線コネクタ 173"/>
        <xdr:cNvCxnSpPr/>
      </xdr:nvCxnSpPr>
      <xdr:spPr>
        <a:xfrm flipV="1">
          <a:off x="3797300" y="13311251"/>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128727</xdr:rowOff>
    </xdr:from>
    <xdr:to>
      <xdr:col>19</xdr:col>
      <xdr:colOff>177800</xdr:colOff>
      <xdr:row>77</xdr:row>
      <xdr:rowOff>150521</xdr:rowOff>
    </xdr:to>
    <xdr:cxnSp macro="">
      <xdr:nvCxnSpPr>
        <xdr:cNvPr id="177" name="直線コネクタ 176"/>
        <xdr:cNvCxnSpPr/>
      </xdr:nvCxnSpPr>
      <xdr:spPr>
        <a:xfrm flipV="1">
          <a:off x="2908300" y="13330377"/>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76226</xdr:rowOff>
    </xdr:from>
    <xdr:to>
      <xdr:col>15</xdr:col>
      <xdr:colOff>50800</xdr:colOff>
      <xdr:row>77</xdr:row>
      <xdr:rowOff>150521</xdr:rowOff>
    </xdr:to>
    <xdr:cxnSp macro="">
      <xdr:nvCxnSpPr>
        <xdr:cNvPr id="180" name="直線コネクタ 179"/>
        <xdr:cNvCxnSpPr/>
      </xdr:nvCxnSpPr>
      <xdr:spPr>
        <a:xfrm>
          <a:off x="2019300" y="12934976"/>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76226</xdr:rowOff>
    </xdr:from>
    <xdr:to>
      <xdr:col>10</xdr:col>
      <xdr:colOff>114300</xdr:colOff>
      <xdr:row>75</xdr:row>
      <xdr:rowOff>112420</xdr:rowOff>
    </xdr:to>
    <xdr:cxnSp macro="">
      <xdr:nvCxnSpPr>
        <xdr:cNvPr id="183" name="直線コネクタ 182"/>
        <xdr:cNvCxnSpPr/>
      </xdr:nvCxnSpPr>
      <xdr:spPr>
        <a:xfrm flipV="1">
          <a:off x="1130300" y="1293497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7" name="テキスト ボックス 186"/>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58801</xdr:rowOff>
    </xdr:from>
    <xdr:to>
      <xdr:col>24</xdr:col>
      <xdr:colOff>114300</xdr:colOff>
      <xdr:row>77</xdr:row>
      <xdr:rowOff>160401</xdr:rowOff>
    </xdr:to>
    <xdr:sp macro="" textlink="">
      <xdr:nvSpPr>
        <xdr:cNvPr id="193" name="楕円 192"/>
        <xdr:cNvSpPr/>
      </xdr:nvSpPr>
      <xdr:spPr>
        <a:xfrm>
          <a:off x="45847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37228</xdr:rowOff>
    </xdr:from>
    <xdr:ext cx="469744" cy="259045"/>
    <xdr:sp macro="" textlink="">
      <xdr:nvSpPr>
        <xdr:cNvPr id="194" name="維持補修費該当値テキスト"/>
        <xdr:cNvSpPr txBox="1"/>
      </xdr:nvSpPr>
      <xdr:spPr>
        <a:xfrm>
          <a:off x="4686300" y="132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77927</xdr:rowOff>
    </xdr:from>
    <xdr:to>
      <xdr:col>20</xdr:col>
      <xdr:colOff>38100</xdr:colOff>
      <xdr:row>78</xdr:row>
      <xdr:rowOff>8077</xdr:rowOff>
    </xdr:to>
    <xdr:sp macro="" textlink="">
      <xdr:nvSpPr>
        <xdr:cNvPr id="195" name="楕円 194"/>
        <xdr:cNvSpPr/>
      </xdr:nvSpPr>
      <xdr:spPr>
        <a:xfrm>
          <a:off x="3746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170654</xdr:rowOff>
    </xdr:from>
    <xdr:ext cx="469744" cy="259045"/>
    <xdr:sp macro="" textlink="">
      <xdr:nvSpPr>
        <xdr:cNvPr id="196" name="テキスト ボックス 195"/>
        <xdr:cNvSpPr txBox="1"/>
      </xdr:nvSpPr>
      <xdr:spPr>
        <a:xfrm>
          <a:off x="3562428" y="133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99721</xdr:rowOff>
    </xdr:from>
    <xdr:to>
      <xdr:col>15</xdr:col>
      <xdr:colOff>101600</xdr:colOff>
      <xdr:row>78</xdr:row>
      <xdr:rowOff>29871</xdr:rowOff>
    </xdr:to>
    <xdr:sp macro="" textlink="">
      <xdr:nvSpPr>
        <xdr:cNvPr id="197" name="楕円 196"/>
        <xdr:cNvSpPr/>
      </xdr:nvSpPr>
      <xdr:spPr>
        <a:xfrm>
          <a:off x="2857500" y="133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20998</xdr:rowOff>
    </xdr:from>
    <xdr:ext cx="469744" cy="259045"/>
    <xdr:sp macro="" textlink="">
      <xdr:nvSpPr>
        <xdr:cNvPr id="198" name="テキスト ボックス 197"/>
        <xdr:cNvSpPr txBox="1"/>
      </xdr:nvSpPr>
      <xdr:spPr>
        <a:xfrm>
          <a:off x="2673428" y="133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25426</xdr:rowOff>
    </xdr:from>
    <xdr:to>
      <xdr:col>10</xdr:col>
      <xdr:colOff>165100</xdr:colOff>
      <xdr:row>75</xdr:row>
      <xdr:rowOff>127026</xdr:rowOff>
    </xdr:to>
    <xdr:sp macro="" textlink="">
      <xdr:nvSpPr>
        <xdr:cNvPr id="199" name="楕円 198"/>
        <xdr:cNvSpPr/>
      </xdr:nvSpPr>
      <xdr:spPr>
        <a:xfrm>
          <a:off x="1968500" y="128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143553</xdr:rowOff>
    </xdr:from>
    <xdr:ext cx="469744" cy="259045"/>
    <xdr:sp macro="" textlink="">
      <xdr:nvSpPr>
        <xdr:cNvPr id="200" name="テキスト ボックス 199"/>
        <xdr:cNvSpPr txBox="1"/>
      </xdr:nvSpPr>
      <xdr:spPr>
        <a:xfrm>
          <a:off x="1784428" y="1265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61620</xdr:rowOff>
    </xdr:from>
    <xdr:to>
      <xdr:col>6</xdr:col>
      <xdr:colOff>38100</xdr:colOff>
      <xdr:row>75</xdr:row>
      <xdr:rowOff>163221</xdr:rowOff>
    </xdr:to>
    <xdr:sp macro="" textlink="">
      <xdr:nvSpPr>
        <xdr:cNvPr id="201" name="楕円 200"/>
        <xdr:cNvSpPr/>
      </xdr:nvSpPr>
      <xdr:spPr>
        <a:xfrm>
          <a:off x="1079500" y="12920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8297</xdr:rowOff>
    </xdr:from>
    <xdr:ext cx="469744" cy="259045"/>
    <xdr:sp macro="" textlink="">
      <xdr:nvSpPr>
        <xdr:cNvPr id="202" name="テキスト ボックス 201"/>
        <xdr:cNvSpPr txBox="1"/>
      </xdr:nvSpPr>
      <xdr:spPr>
        <a:xfrm>
          <a:off x="895428" y="126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92253</xdr:rowOff>
    </xdr:from>
    <xdr:to>
      <xdr:col>24</xdr:col>
      <xdr:colOff>63500</xdr:colOff>
      <xdr:row>96</xdr:row>
      <xdr:rowOff>97016</xdr:rowOff>
    </xdr:to>
    <xdr:cxnSp macro="">
      <xdr:nvCxnSpPr>
        <xdr:cNvPr id="232" name="直線コネクタ 231"/>
        <xdr:cNvCxnSpPr/>
      </xdr:nvCxnSpPr>
      <xdr:spPr>
        <a:xfrm>
          <a:off x="3797300" y="16551453"/>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92253</xdr:rowOff>
    </xdr:from>
    <xdr:to>
      <xdr:col>19</xdr:col>
      <xdr:colOff>177800</xdr:colOff>
      <xdr:row>96</xdr:row>
      <xdr:rowOff>98679</xdr:rowOff>
    </xdr:to>
    <xdr:cxnSp macro="">
      <xdr:nvCxnSpPr>
        <xdr:cNvPr id="235" name="直線コネクタ 234"/>
        <xdr:cNvCxnSpPr/>
      </xdr:nvCxnSpPr>
      <xdr:spPr>
        <a:xfrm flipV="1">
          <a:off x="2908300" y="16551453"/>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98679</xdr:rowOff>
    </xdr:from>
    <xdr:to>
      <xdr:col>15</xdr:col>
      <xdr:colOff>50800</xdr:colOff>
      <xdr:row>96</xdr:row>
      <xdr:rowOff>138125</xdr:rowOff>
    </xdr:to>
    <xdr:cxnSp macro="">
      <xdr:nvCxnSpPr>
        <xdr:cNvPr id="238" name="直線コネクタ 237"/>
        <xdr:cNvCxnSpPr/>
      </xdr:nvCxnSpPr>
      <xdr:spPr>
        <a:xfrm flipV="1">
          <a:off x="2019300" y="16557879"/>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109359</xdr:rowOff>
    </xdr:from>
    <xdr:to>
      <xdr:col>10</xdr:col>
      <xdr:colOff>114300</xdr:colOff>
      <xdr:row>96</xdr:row>
      <xdr:rowOff>138125</xdr:rowOff>
    </xdr:to>
    <xdr:cxnSp macro="">
      <xdr:nvCxnSpPr>
        <xdr:cNvPr id="241" name="直線コネクタ 240"/>
        <xdr:cNvCxnSpPr/>
      </xdr:nvCxnSpPr>
      <xdr:spPr>
        <a:xfrm>
          <a:off x="1130300" y="1656855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46216</xdr:rowOff>
    </xdr:from>
    <xdr:to>
      <xdr:col>24</xdr:col>
      <xdr:colOff>114300</xdr:colOff>
      <xdr:row>96</xdr:row>
      <xdr:rowOff>147816</xdr:rowOff>
    </xdr:to>
    <xdr:sp macro="" textlink="">
      <xdr:nvSpPr>
        <xdr:cNvPr id="251" name="楕円 250"/>
        <xdr:cNvSpPr/>
      </xdr:nvSpPr>
      <xdr:spPr>
        <a:xfrm>
          <a:off x="4584700" y="165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24643</xdr:rowOff>
    </xdr:from>
    <xdr:ext cx="534377" cy="259045"/>
    <xdr:sp macro="" textlink="">
      <xdr:nvSpPr>
        <xdr:cNvPr id="252" name="扶助費該当値テキスト"/>
        <xdr:cNvSpPr txBox="1"/>
      </xdr:nvSpPr>
      <xdr:spPr>
        <a:xfrm>
          <a:off x="4686300" y="1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41453</xdr:rowOff>
    </xdr:from>
    <xdr:to>
      <xdr:col>20</xdr:col>
      <xdr:colOff>38100</xdr:colOff>
      <xdr:row>96</xdr:row>
      <xdr:rowOff>143053</xdr:rowOff>
    </xdr:to>
    <xdr:sp macro="" textlink="">
      <xdr:nvSpPr>
        <xdr:cNvPr id="253" name="楕円 252"/>
        <xdr:cNvSpPr/>
      </xdr:nvSpPr>
      <xdr:spPr>
        <a:xfrm>
          <a:off x="3746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134180</xdr:rowOff>
    </xdr:from>
    <xdr:ext cx="534377" cy="259045"/>
    <xdr:sp macro="" textlink="">
      <xdr:nvSpPr>
        <xdr:cNvPr id="254" name="テキスト ボックス 253"/>
        <xdr:cNvSpPr txBox="1"/>
      </xdr:nvSpPr>
      <xdr:spPr>
        <a:xfrm>
          <a:off x="3530111" y="165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47879</xdr:rowOff>
    </xdr:from>
    <xdr:to>
      <xdr:col>15</xdr:col>
      <xdr:colOff>101600</xdr:colOff>
      <xdr:row>96</xdr:row>
      <xdr:rowOff>149479</xdr:rowOff>
    </xdr:to>
    <xdr:sp macro="" textlink="">
      <xdr:nvSpPr>
        <xdr:cNvPr id="255" name="楕円 254"/>
        <xdr:cNvSpPr/>
      </xdr:nvSpPr>
      <xdr:spPr>
        <a:xfrm>
          <a:off x="2857500" y="165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140606</xdr:rowOff>
    </xdr:from>
    <xdr:ext cx="534377" cy="259045"/>
    <xdr:sp macro="" textlink="">
      <xdr:nvSpPr>
        <xdr:cNvPr id="256" name="テキスト ボックス 255"/>
        <xdr:cNvSpPr txBox="1"/>
      </xdr:nvSpPr>
      <xdr:spPr>
        <a:xfrm>
          <a:off x="2641111" y="1659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87325</xdr:rowOff>
    </xdr:from>
    <xdr:to>
      <xdr:col>10</xdr:col>
      <xdr:colOff>165100</xdr:colOff>
      <xdr:row>97</xdr:row>
      <xdr:rowOff>17475</xdr:rowOff>
    </xdr:to>
    <xdr:sp macro="" textlink="">
      <xdr:nvSpPr>
        <xdr:cNvPr id="257" name="楕円 256"/>
        <xdr:cNvSpPr/>
      </xdr:nvSpPr>
      <xdr:spPr>
        <a:xfrm>
          <a:off x="1968500" y="165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8602</xdr:rowOff>
    </xdr:from>
    <xdr:ext cx="534377" cy="259045"/>
    <xdr:sp macro="" textlink="">
      <xdr:nvSpPr>
        <xdr:cNvPr id="258" name="テキスト ボックス 257"/>
        <xdr:cNvSpPr txBox="1"/>
      </xdr:nvSpPr>
      <xdr:spPr>
        <a:xfrm>
          <a:off x="1752111" y="166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58559</xdr:rowOff>
    </xdr:from>
    <xdr:to>
      <xdr:col>6</xdr:col>
      <xdr:colOff>38100</xdr:colOff>
      <xdr:row>96</xdr:row>
      <xdr:rowOff>160159</xdr:rowOff>
    </xdr:to>
    <xdr:sp macro="" textlink="">
      <xdr:nvSpPr>
        <xdr:cNvPr id="259" name="楕円 258"/>
        <xdr:cNvSpPr/>
      </xdr:nvSpPr>
      <xdr:spPr>
        <a:xfrm>
          <a:off x="1079500" y="16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151286</xdr:rowOff>
    </xdr:from>
    <xdr:ext cx="534377" cy="259045"/>
    <xdr:sp macro="" textlink="">
      <xdr:nvSpPr>
        <xdr:cNvPr id="260" name="テキスト ボックス 259"/>
        <xdr:cNvSpPr txBox="1"/>
      </xdr:nvSpPr>
      <xdr:spPr>
        <a:xfrm>
          <a:off x="863111" y="166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101676</xdr:rowOff>
    </xdr:from>
    <xdr:to>
      <xdr:col>55</xdr:col>
      <xdr:colOff>0</xdr:colOff>
      <xdr:row>36</xdr:row>
      <xdr:rowOff>130850</xdr:rowOff>
    </xdr:to>
    <xdr:cxnSp macro="">
      <xdr:nvCxnSpPr>
        <xdr:cNvPr id="291" name="直線コネクタ 290"/>
        <xdr:cNvCxnSpPr/>
      </xdr:nvCxnSpPr>
      <xdr:spPr>
        <a:xfrm flipV="1">
          <a:off x="9639300" y="6273876"/>
          <a:ext cx="8382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130850</xdr:rowOff>
    </xdr:from>
    <xdr:to>
      <xdr:col>50</xdr:col>
      <xdr:colOff>114300</xdr:colOff>
      <xdr:row>36</xdr:row>
      <xdr:rowOff>142138</xdr:rowOff>
    </xdr:to>
    <xdr:cxnSp macro="">
      <xdr:nvCxnSpPr>
        <xdr:cNvPr id="294" name="直線コネクタ 293"/>
        <xdr:cNvCxnSpPr/>
      </xdr:nvCxnSpPr>
      <xdr:spPr>
        <a:xfrm flipV="1">
          <a:off x="8750300" y="6303050"/>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142138</xdr:rowOff>
    </xdr:from>
    <xdr:to>
      <xdr:col>45</xdr:col>
      <xdr:colOff>177800</xdr:colOff>
      <xdr:row>36</xdr:row>
      <xdr:rowOff>163507</xdr:rowOff>
    </xdr:to>
    <xdr:cxnSp macro="">
      <xdr:nvCxnSpPr>
        <xdr:cNvPr id="297" name="直線コネクタ 296"/>
        <xdr:cNvCxnSpPr/>
      </xdr:nvCxnSpPr>
      <xdr:spPr>
        <a:xfrm flipV="1">
          <a:off x="7861300" y="6314338"/>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57938</xdr:rowOff>
    </xdr:from>
    <xdr:to>
      <xdr:col>41</xdr:col>
      <xdr:colOff>50800</xdr:colOff>
      <xdr:row>36</xdr:row>
      <xdr:rowOff>163507</xdr:rowOff>
    </xdr:to>
    <xdr:cxnSp macro="">
      <xdr:nvCxnSpPr>
        <xdr:cNvPr id="300" name="直線コネクタ 299"/>
        <xdr:cNvCxnSpPr/>
      </xdr:nvCxnSpPr>
      <xdr:spPr>
        <a:xfrm>
          <a:off x="6972300" y="6230138"/>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50876</xdr:rowOff>
    </xdr:from>
    <xdr:to>
      <xdr:col>55</xdr:col>
      <xdr:colOff>50800</xdr:colOff>
      <xdr:row>36</xdr:row>
      <xdr:rowOff>152476</xdr:rowOff>
    </xdr:to>
    <xdr:sp macro="" textlink="">
      <xdr:nvSpPr>
        <xdr:cNvPr id="310" name="楕円 309"/>
        <xdr:cNvSpPr/>
      </xdr:nvSpPr>
      <xdr:spPr>
        <a:xfrm>
          <a:off x="104267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73753</xdr:rowOff>
    </xdr:from>
    <xdr:ext cx="534377" cy="259045"/>
    <xdr:sp macro="" textlink="">
      <xdr:nvSpPr>
        <xdr:cNvPr id="311" name="補助費等該当値テキスト"/>
        <xdr:cNvSpPr txBox="1"/>
      </xdr:nvSpPr>
      <xdr:spPr>
        <a:xfrm>
          <a:off x="10528300"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80050</xdr:rowOff>
    </xdr:from>
    <xdr:to>
      <xdr:col>50</xdr:col>
      <xdr:colOff>165100</xdr:colOff>
      <xdr:row>37</xdr:row>
      <xdr:rowOff>10200</xdr:rowOff>
    </xdr:to>
    <xdr:sp macro="" textlink="">
      <xdr:nvSpPr>
        <xdr:cNvPr id="312" name="楕円 311"/>
        <xdr:cNvSpPr/>
      </xdr:nvSpPr>
      <xdr:spPr>
        <a:xfrm>
          <a:off x="9588500" y="62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26727</xdr:rowOff>
    </xdr:from>
    <xdr:ext cx="534377" cy="259045"/>
    <xdr:sp macro="" textlink="">
      <xdr:nvSpPr>
        <xdr:cNvPr id="313" name="テキスト ボックス 312"/>
        <xdr:cNvSpPr txBox="1"/>
      </xdr:nvSpPr>
      <xdr:spPr>
        <a:xfrm>
          <a:off x="9372111" y="602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91338</xdr:rowOff>
    </xdr:from>
    <xdr:to>
      <xdr:col>46</xdr:col>
      <xdr:colOff>38100</xdr:colOff>
      <xdr:row>37</xdr:row>
      <xdr:rowOff>21488</xdr:rowOff>
    </xdr:to>
    <xdr:sp macro="" textlink="">
      <xdr:nvSpPr>
        <xdr:cNvPr id="314" name="楕円 313"/>
        <xdr:cNvSpPr/>
      </xdr:nvSpPr>
      <xdr:spPr>
        <a:xfrm>
          <a:off x="8699500" y="62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12615</xdr:rowOff>
    </xdr:from>
    <xdr:ext cx="534377" cy="259045"/>
    <xdr:sp macro="" textlink="">
      <xdr:nvSpPr>
        <xdr:cNvPr id="315" name="テキスト ボックス 314"/>
        <xdr:cNvSpPr txBox="1"/>
      </xdr:nvSpPr>
      <xdr:spPr>
        <a:xfrm>
          <a:off x="8483111" y="6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112707</xdr:rowOff>
    </xdr:from>
    <xdr:to>
      <xdr:col>41</xdr:col>
      <xdr:colOff>101600</xdr:colOff>
      <xdr:row>37</xdr:row>
      <xdr:rowOff>42857</xdr:rowOff>
    </xdr:to>
    <xdr:sp macro="" textlink="">
      <xdr:nvSpPr>
        <xdr:cNvPr id="316" name="楕円 315"/>
        <xdr:cNvSpPr/>
      </xdr:nvSpPr>
      <xdr:spPr>
        <a:xfrm>
          <a:off x="7810500" y="62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33984</xdr:rowOff>
    </xdr:from>
    <xdr:ext cx="534377" cy="259045"/>
    <xdr:sp macro="" textlink="">
      <xdr:nvSpPr>
        <xdr:cNvPr id="317" name="テキスト ボックス 316"/>
        <xdr:cNvSpPr txBox="1"/>
      </xdr:nvSpPr>
      <xdr:spPr>
        <a:xfrm>
          <a:off x="7594111" y="63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7138</xdr:rowOff>
    </xdr:from>
    <xdr:to>
      <xdr:col>36</xdr:col>
      <xdr:colOff>165100</xdr:colOff>
      <xdr:row>36</xdr:row>
      <xdr:rowOff>108738</xdr:rowOff>
    </xdr:to>
    <xdr:sp macro="" textlink="">
      <xdr:nvSpPr>
        <xdr:cNvPr id="318" name="楕円 317"/>
        <xdr:cNvSpPr/>
      </xdr:nvSpPr>
      <xdr:spPr>
        <a:xfrm>
          <a:off x="6921500" y="61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125265</xdr:rowOff>
    </xdr:from>
    <xdr:ext cx="534377" cy="259045"/>
    <xdr:sp macro="" textlink="">
      <xdr:nvSpPr>
        <xdr:cNvPr id="319" name="テキスト ボックス 318"/>
        <xdr:cNvSpPr txBox="1"/>
      </xdr:nvSpPr>
      <xdr:spPr>
        <a:xfrm>
          <a:off x="6705111" y="59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92910</xdr:rowOff>
    </xdr:from>
    <xdr:to>
      <xdr:col>55</xdr:col>
      <xdr:colOff>0</xdr:colOff>
      <xdr:row>58</xdr:row>
      <xdr:rowOff>103680</xdr:rowOff>
    </xdr:to>
    <xdr:cxnSp macro="">
      <xdr:nvCxnSpPr>
        <xdr:cNvPr id="346" name="直線コネクタ 345"/>
        <xdr:cNvCxnSpPr/>
      </xdr:nvCxnSpPr>
      <xdr:spPr>
        <a:xfrm flipV="1">
          <a:off x="9639300" y="10037010"/>
          <a:ext cx="8382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97820</xdr:rowOff>
    </xdr:from>
    <xdr:to>
      <xdr:col>50</xdr:col>
      <xdr:colOff>114300</xdr:colOff>
      <xdr:row>58</xdr:row>
      <xdr:rowOff>103680</xdr:rowOff>
    </xdr:to>
    <xdr:cxnSp macro="">
      <xdr:nvCxnSpPr>
        <xdr:cNvPr id="349" name="直線コネクタ 348"/>
        <xdr:cNvCxnSpPr/>
      </xdr:nvCxnSpPr>
      <xdr:spPr>
        <a:xfrm>
          <a:off x="8750300" y="10041920"/>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91701</xdr:rowOff>
    </xdr:from>
    <xdr:to>
      <xdr:col>45</xdr:col>
      <xdr:colOff>177800</xdr:colOff>
      <xdr:row>58</xdr:row>
      <xdr:rowOff>97820</xdr:rowOff>
    </xdr:to>
    <xdr:cxnSp macro="">
      <xdr:nvCxnSpPr>
        <xdr:cNvPr id="352" name="直線コネクタ 351"/>
        <xdr:cNvCxnSpPr/>
      </xdr:nvCxnSpPr>
      <xdr:spPr>
        <a:xfrm>
          <a:off x="7861300" y="10035801"/>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91701</xdr:rowOff>
    </xdr:from>
    <xdr:to>
      <xdr:col>41</xdr:col>
      <xdr:colOff>50800</xdr:colOff>
      <xdr:row>58</xdr:row>
      <xdr:rowOff>103536</xdr:rowOff>
    </xdr:to>
    <xdr:cxnSp macro="">
      <xdr:nvCxnSpPr>
        <xdr:cNvPr id="355" name="直線コネクタ 354"/>
        <xdr:cNvCxnSpPr/>
      </xdr:nvCxnSpPr>
      <xdr:spPr>
        <a:xfrm flipV="1">
          <a:off x="6972300" y="10035801"/>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42110</xdr:rowOff>
    </xdr:from>
    <xdr:to>
      <xdr:col>55</xdr:col>
      <xdr:colOff>50800</xdr:colOff>
      <xdr:row>58</xdr:row>
      <xdr:rowOff>143710</xdr:rowOff>
    </xdr:to>
    <xdr:sp macro="" textlink="">
      <xdr:nvSpPr>
        <xdr:cNvPr id="365" name="楕円 364"/>
        <xdr:cNvSpPr/>
      </xdr:nvSpPr>
      <xdr:spPr>
        <a:xfrm>
          <a:off x="10426700" y="99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128487</xdr:rowOff>
    </xdr:from>
    <xdr:ext cx="534377" cy="259045"/>
    <xdr:sp macro="" textlink="">
      <xdr:nvSpPr>
        <xdr:cNvPr id="366" name="普通建設事業費該当値テキスト"/>
        <xdr:cNvSpPr txBox="1"/>
      </xdr:nvSpPr>
      <xdr:spPr>
        <a:xfrm>
          <a:off x="10528300" y="990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52880</xdr:rowOff>
    </xdr:from>
    <xdr:to>
      <xdr:col>50</xdr:col>
      <xdr:colOff>165100</xdr:colOff>
      <xdr:row>58</xdr:row>
      <xdr:rowOff>154480</xdr:rowOff>
    </xdr:to>
    <xdr:sp macro="" textlink="">
      <xdr:nvSpPr>
        <xdr:cNvPr id="367" name="楕円 366"/>
        <xdr:cNvSpPr/>
      </xdr:nvSpPr>
      <xdr:spPr>
        <a:xfrm>
          <a:off x="9588500" y="999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145607</xdr:rowOff>
    </xdr:from>
    <xdr:ext cx="534377" cy="259045"/>
    <xdr:sp macro="" textlink="">
      <xdr:nvSpPr>
        <xdr:cNvPr id="368" name="テキスト ボックス 367"/>
        <xdr:cNvSpPr txBox="1"/>
      </xdr:nvSpPr>
      <xdr:spPr>
        <a:xfrm>
          <a:off x="9372111" y="1008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47020</xdr:rowOff>
    </xdr:from>
    <xdr:to>
      <xdr:col>46</xdr:col>
      <xdr:colOff>38100</xdr:colOff>
      <xdr:row>58</xdr:row>
      <xdr:rowOff>148620</xdr:rowOff>
    </xdr:to>
    <xdr:sp macro="" textlink="">
      <xdr:nvSpPr>
        <xdr:cNvPr id="369" name="楕円 368"/>
        <xdr:cNvSpPr/>
      </xdr:nvSpPr>
      <xdr:spPr>
        <a:xfrm>
          <a:off x="8699500" y="99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139747</xdr:rowOff>
    </xdr:from>
    <xdr:ext cx="534377" cy="259045"/>
    <xdr:sp macro="" textlink="">
      <xdr:nvSpPr>
        <xdr:cNvPr id="370" name="テキスト ボックス 369"/>
        <xdr:cNvSpPr txBox="1"/>
      </xdr:nvSpPr>
      <xdr:spPr>
        <a:xfrm>
          <a:off x="8483111" y="100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40901</xdr:rowOff>
    </xdr:from>
    <xdr:to>
      <xdr:col>41</xdr:col>
      <xdr:colOff>101600</xdr:colOff>
      <xdr:row>58</xdr:row>
      <xdr:rowOff>142501</xdr:rowOff>
    </xdr:to>
    <xdr:sp macro="" textlink="">
      <xdr:nvSpPr>
        <xdr:cNvPr id="371" name="楕円 370"/>
        <xdr:cNvSpPr/>
      </xdr:nvSpPr>
      <xdr:spPr>
        <a:xfrm>
          <a:off x="7810500" y="99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133628</xdr:rowOff>
    </xdr:from>
    <xdr:ext cx="534377" cy="259045"/>
    <xdr:sp macro="" textlink="">
      <xdr:nvSpPr>
        <xdr:cNvPr id="372" name="テキスト ボックス 371"/>
        <xdr:cNvSpPr txBox="1"/>
      </xdr:nvSpPr>
      <xdr:spPr>
        <a:xfrm>
          <a:off x="7594111" y="100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52736</xdr:rowOff>
    </xdr:from>
    <xdr:to>
      <xdr:col>36</xdr:col>
      <xdr:colOff>165100</xdr:colOff>
      <xdr:row>58</xdr:row>
      <xdr:rowOff>154336</xdr:rowOff>
    </xdr:to>
    <xdr:sp macro="" textlink="">
      <xdr:nvSpPr>
        <xdr:cNvPr id="373" name="楕円 372"/>
        <xdr:cNvSpPr/>
      </xdr:nvSpPr>
      <xdr:spPr>
        <a:xfrm>
          <a:off x="6921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145463</xdr:rowOff>
    </xdr:from>
    <xdr:ext cx="534377" cy="259045"/>
    <xdr:sp macro="" textlink="">
      <xdr:nvSpPr>
        <xdr:cNvPr id="374" name="テキスト ボックス 373"/>
        <xdr:cNvSpPr txBox="1"/>
      </xdr:nvSpPr>
      <xdr:spPr>
        <a:xfrm>
          <a:off x="6705111" y="100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88013</xdr:rowOff>
    </xdr:from>
    <xdr:to>
      <xdr:col>55</xdr:col>
      <xdr:colOff>0</xdr:colOff>
      <xdr:row>79</xdr:row>
      <xdr:rowOff>92015</xdr:rowOff>
    </xdr:to>
    <xdr:cxnSp macro="">
      <xdr:nvCxnSpPr>
        <xdr:cNvPr id="405" name="直線コネクタ 404"/>
        <xdr:cNvCxnSpPr/>
      </xdr:nvCxnSpPr>
      <xdr:spPr>
        <a:xfrm flipV="1">
          <a:off x="9639300" y="13632563"/>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92015</xdr:rowOff>
    </xdr:from>
    <xdr:to>
      <xdr:col>50</xdr:col>
      <xdr:colOff>114300</xdr:colOff>
      <xdr:row>79</xdr:row>
      <xdr:rowOff>93754</xdr:rowOff>
    </xdr:to>
    <xdr:cxnSp macro="">
      <xdr:nvCxnSpPr>
        <xdr:cNvPr id="408" name="直線コネクタ 407"/>
        <xdr:cNvCxnSpPr/>
      </xdr:nvCxnSpPr>
      <xdr:spPr>
        <a:xfrm flipV="1">
          <a:off x="8750300" y="13636565"/>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82807</xdr:rowOff>
    </xdr:from>
    <xdr:to>
      <xdr:col>45</xdr:col>
      <xdr:colOff>177800</xdr:colOff>
      <xdr:row>79</xdr:row>
      <xdr:rowOff>93754</xdr:rowOff>
    </xdr:to>
    <xdr:cxnSp macro="">
      <xdr:nvCxnSpPr>
        <xdr:cNvPr id="411" name="直線コネクタ 410"/>
        <xdr:cNvCxnSpPr/>
      </xdr:nvCxnSpPr>
      <xdr:spPr>
        <a:xfrm>
          <a:off x="7861300" y="13627357"/>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82807</xdr:rowOff>
    </xdr:from>
    <xdr:to>
      <xdr:col>41</xdr:col>
      <xdr:colOff>50800</xdr:colOff>
      <xdr:row>79</xdr:row>
      <xdr:rowOff>95501</xdr:rowOff>
    </xdr:to>
    <xdr:cxnSp macro="">
      <xdr:nvCxnSpPr>
        <xdr:cNvPr id="414" name="直線コネクタ 413"/>
        <xdr:cNvCxnSpPr/>
      </xdr:nvCxnSpPr>
      <xdr:spPr>
        <a:xfrm flipV="1">
          <a:off x="6972300" y="13627357"/>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37213</xdr:rowOff>
    </xdr:from>
    <xdr:to>
      <xdr:col>55</xdr:col>
      <xdr:colOff>50800</xdr:colOff>
      <xdr:row>79</xdr:row>
      <xdr:rowOff>138813</xdr:rowOff>
    </xdr:to>
    <xdr:sp macro="" textlink="">
      <xdr:nvSpPr>
        <xdr:cNvPr id="424" name="楕円 423"/>
        <xdr:cNvSpPr/>
      </xdr:nvSpPr>
      <xdr:spPr>
        <a:xfrm>
          <a:off x="10426700" y="135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41215</xdr:rowOff>
    </xdr:from>
    <xdr:to>
      <xdr:col>50</xdr:col>
      <xdr:colOff>165100</xdr:colOff>
      <xdr:row>79</xdr:row>
      <xdr:rowOff>142815</xdr:rowOff>
    </xdr:to>
    <xdr:sp macro="" textlink="">
      <xdr:nvSpPr>
        <xdr:cNvPr id="426" name="楕円 425"/>
        <xdr:cNvSpPr/>
      </xdr:nvSpPr>
      <xdr:spPr>
        <a:xfrm>
          <a:off x="9588500" y="135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133942</xdr:rowOff>
    </xdr:from>
    <xdr:ext cx="469744" cy="259045"/>
    <xdr:sp macro="" textlink="">
      <xdr:nvSpPr>
        <xdr:cNvPr id="427" name="テキスト ボックス 426"/>
        <xdr:cNvSpPr txBox="1"/>
      </xdr:nvSpPr>
      <xdr:spPr>
        <a:xfrm>
          <a:off x="9404428" y="1367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42954</xdr:rowOff>
    </xdr:from>
    <xdr:to>
      <xdr:col>46</xdr:col>
      <xdr:colOff>38100</xdr:colOff>
      <xdr:row>79</xdr:row>
      <xdr:rowOff>144554</xdr:rowOff>
    </xdr:to>
    <xdr:sp macro="" textlink="">
      <xdr:nvSpPr>
        <xdr:cNvPr id="428" name="楕円 427"/>
        <xdr:cNvSpPr/>
      </xdr:nvSpPr>
      <xdr:spPr>
        <a:xfrm>
          <a:off x="8699500" y="135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135681</xdr:rowOff>
    </xdr:from>
    <xdr:ext cx="469744" cy="259045"/>
    <xdr:sp macro="" textlink="">
      <xdr:nvSpPr>
        <xdr:cNvPr id="429" name="テキスト ボックス 428"/>
        <xdr:cNvSpPr txBox="1"/>
      </xdr:nvSpPr>
      <xdr:spPr>
        <a:xfrm>
          <a:off x="8515428" y="1368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32007</xdr:rowOff>
    </xdr:from>
    <xdr:to>
      <xdr:col>41</xdr:col>
      <xdr:colOff>101600</xdr:colOff>
      <xdr:row>79</xdr:row>
      <xdr:rowOff>133607</xdr:rowOff>
    </xdr:to>
    <xdr:sp macro="" textlink="">
      <xdr:nvSpPr>
        <xdr:cNvPr id="430" name="楕円 429"/>
        <xdr:cNvSpPr/>
      </xdr:nvSpPr>
      <xdr:spPr>
        <a:xfrm>
          <a:off x="7810500" y="13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124734</xdr:rowOff>
    </xdr:from>
    <xdr:ext cx="469744" cy="259045"/>
    <xdr:sp macro="" textlink="">
      <xdr:nvSpPr>
        <xdr:cNvPr id="431" name="テキスト ボックス 430"/>
        <xdr:cNvSpPr txBox="1"/>
      </xdr:nvSpPr>
      <xdr:spPr>
        <a:xfrm>
          <a:off x="7626428" y="1366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44701</xdr:rowOff>
    </xdr:from>
    <xdr:to>
      <xdr:col>36</xdr:col>
      <xdr:colOff>165100</xdr:colOff>
      <xdr:row>79</xdr:row>
      <xdr:rowOff>146301</xdr:rowOff>
    </xdr:to>
    <xdr:sp macro="" textlink="">
      <xdr:nvSpPr>
        <xdr:cNvPr id="432" name="楕円 431"/>
        <xdr:cNvSpPr/>
      </xdr:nvSpPr>
      <xdr:spPr>
        <a:xfrm>
          <a:off x="6921500" y="135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137428</xdr:rowOff>
    </xdr:from>
    <xdr:ext cx="469744" cy="259045"/>
    <xdr:sp macro="" textlink="">
      <xdr:nvSpPr>
        <xdr:cNvPr id="433" name="テキスト ボックス 432"/>
        <xdr:cNvSpPr txBox="1"/>
      </xdr:nvSpPr>
      <xdr:spPr>
        <a:xfrm>
          <a:off x="6737428" y="1368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53355</xdr:rowOff>
    </xdr:from>
    <xdr:to>
      <xdr:col>55</xdr:col>
      <xdr:colOff>0</xdr:colOff>
      <xdr:row>98</xdr:row>
      <xdr:rowOff>95793</xdr:rowOff>
    </xdr:to>
    <xdr:cxnSp macro="">
      <xdr:nvCxnSpPr>
        <xdr:cNvPr id="464" name="直線コネクタ 463"/>
        <xdr:cNvCxnSpPr/>
      </xdr:nvCxnSpPr>
      <xdr:spPr>
        <a:xfrm flipV="1">
          <a:off x="9639300" y="16855455"/>
          <a:ext cx="838200" cy="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9773</xdr:rowOff>
    </xdr:from>
    <xdr:to>
      <xdr:col>50</xdr:col>
      <xdr:colOff>114300</xdr:colOff>
      <xdr:row>98</xdr:row>
      <xdr:rowOff>95793</xdr:rowOff>
    </xdr:to>
    <xdr:cxnSp macro="">
      <xdr:nvCxnSpPr>
        <xdr:cNvPr id="467" name="直線コネクタ 466"/>
        <xdr:cNvCxnSpPr/>
      </xdr:nvCxnSpPr>
      <xdr:spPr>
        <a:xfrm>
          <a:off x="8750300" y="16811873"/>
          <a:ext cx="889000" cy="8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9773</xdr:rowOff>
    </xdr:from>
    <xdr:to>
      <xdr:col>45</xdr:col>
      <xdr:colOff>177800</xdr:colOff>
      <xdr:row>98</xdr:row>
      <xdr:rowOff>110472</xdr:rowOff>
    </xdr:to>
    <xdr:cxnSp macro="">
      <xdr:nvCxnSpPr>
        <xdr:cNvPr id="470" name="直線コネクタ 469"/>
        <xdr:cNvCxnSpPr/>
      </xdr:nvCxnSpPr>
      <xdr:spPr>
        <a:xfrm flipV="1">
          <a:off x="7861300" y="16811873"/>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66825</xdr:rowOff>
    </xdr:from>
    <xdr:to>
      <xdr:col>41</xdr:col>
      <xdr:colOff>50800</xdr:colOff>
      <xdr:row>98</xdr:row>
      <xdr:rowOff>110472</xdr:rowOff>
    </xdr:to>
    <xdr:cxnSp macro="">
      <xdr:nvCxnSpPr>
        <xdr:cNvPr id="473" name="直線コネクタ 472"/>
        <xdr:cNvCxnSpPr/>
      </xdr:nvCxnSpPr>
      <xdr:spPr>
        <a:xfrm>
          <a:off x="6972300" y="16868925"/>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2555</xdr:rowOff>
    </xdr:from>
    <xdr:to>
      <xdr:col>55</xdr:col>
      <xdr:colOff>50800</xdr:colOff>
      <xdr:row>98</xdr:row>
      <xdr:rowOff>104155</xdr:rowOff>
    </xdr:to>
    <xdr:sp macro="" textlink="">
      <xdr:nvSpPr>
        <xdr:cNvPr id="483" name="楕円 482"/>
        <xdr:cNvSpPr/>
      </xdr:nvSpPr>
      <xdr:spPr>
        <a:xfrm>
          <a:off x="104267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88932</xdr:rowOff>
    </xdr:from>
    <xdr:ext cx="534377" cy="259045"/>
    <xdr:sp macro="" textlink="">
      <xdr:nvSpPr>
        <xdr:cNvPr id="484" name="普通建設事業費 （ うち更新整備　）該当値テキスト"/>
        <xdr:cNvSpPr txBox="1"/>
      </xdr:nvSpPr>
      <xdr:spPr>
        <a:xfrm>
          <a:off x="10528300" y="167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44993</xdr:rowOff>
    </xdr:from>
    <xdr:to>
      <xdr:col>50</xdr:col>
      <xdr:colOff>165100</xdr:colOff>
      <xdr:row>98</xdr:row>
      <xdr:rowOff>146593</xdr:rowOff>
    </xdr:to>
    <xdr:sp macro="" textlink="">
      <xdr:nvSpPr>
        <xdr:cNvPr id="485" name="楕円 484"/>
        <xdr:cNvSpPr/>
      </xdr:nvSpPr>
      <xdr:spPr>
        <a:xfrm>
          <a:off x="9588500" y="168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137720</xdr:rowOff>
    </xdr:from>
    <xdr:ext cx="534377" cy="259045"/>
    <xdr:sp macro="" textlink="">
      <xdr:nvSpPr>
        <xdr:cNvPr id="486" name="テキスト ボックス 485"/>
        <xdr:cNvSpPr txBox="1"/>
      </xdr:nvSpPr>
      <xdr:spPr>
        <a:xfrm>
          <a:off x="9372111" y="169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130423</xdr:rowOff>
    </xdr:from>
    <xdr:to>
      <xdr:col>46</xdr:col>
      <xdr:colOff>38100</xdr:colOff>
      <xdr:row>98</xdr:row>
      <xdr:rowOff>60573</xdr:rowOff>
    </xdr:to>
    <xdr:sp macro="" textlink="">
      <xdr:nvSpPr>
        <xdr:cNvPr id="487" name="楕円 486"/>
        <xdr:cNvSpPr/>
      </xdr:nvSpPr>
      <xdr:spPr>
        <a:xfrm>
          <a:off x="8699500" y="167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51700</xdr:rowOff>
    </xdr:from>
    <xdr:ext cx="534377" cy="259045"/>
    <xdr:sp macro="" textlink="">
      <xdr:nvSpPr>
        <xdr:cNvPr id="488" name="テキスト ボックス 487"/>
        <xdr:cNvSpPr txBox="1"/>
      </xdr:nvSpPr>
      <xdr:spPr>
        <a:xfrm>
          <a:off x="8483111" y="1685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59672</xdr:rowOff>
    </xdr:from>
    <xdr:to>
      <xdr:col>41</xdr:col>
      <xdr:colOff>101600</xdr:colOff>
      <xdr:row>98</xdr:row>
      <xdr:rowOff>161272</xdr:rowOff>
    </xdr:to>
    <xdr:sp macro="" textlink="">
      <xdr:nvSpPr>
        <xdr:cNvPr id="489" name="楕円 488"/>
        <xdr:cNvSpPr/>
      </xdr:nvSpPr>
      <xdr:spPr>
        <a:xfrm>
          <a:off x="7810500" y="168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152399</xdr:rowOff>
    </xdr:from>
    <xdr:ext cx="469744" cy="259045"/>
    <xdr:sp macro="" textlink="">
      <xdr:nvSpPr>
        <xdr:cNvPr id="490" name="テキスト ボックス 489"/>
        <xdr:cNvSpPr txBox="1"/>
      </xdr:nvSpPr>
      <xdr:spPr>
        <a:xfrm>
          <a:off x="7626428" y="169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16025</xdr:rowOff>
    </xdr:from>
    <xdr:to>
      <xdr:col>36</xdr:col>
      <xdr:colOff>165100</xdr:colOff>
      <xdr:row>98</xdr:row>
      <xdr:rowOff>117625</xdr:rowOff>
    </xdr:to>
    <xdr:sp macro="" textlink="">
      <xdr:nvSpPr>
        <xdr:cNvPr id="491" name="楕円 490"/>
        <xdr:cNvSpPr/>
      </xdr:nvSpPr>
      <xdr:spPr>
        <a:xfrm>
          <a:off x="6921500" y="168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108752</xdr:rowOff>
    </xdr:from>
    <xdr:ext cx="534377" cy="259045"/>
    <xdr:sp macro="" textlink="">
      <xdr:nvSpPr>
        <xdr:cNvPr id="492" name="テキスト ボックス 491"/>
        <xdr:cNvSpPr txBox="1"/>
      </xdr:nvSpPr>
      <xdr:spPr>
        <a:xfrm>
          <a:off x="6705111" y="169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39345</xdr:rowOff>
    </xdr:from>
    <xdr:to>
      <xdr:col>85</xdr:col>
      <xdr:colOff>127000</xdr:colOff>
      <xdr:row>39</xdr:row>
      <xdr:rowOff>42228</xdr:rowOff>
    </xdr:to>
    <xdr:cxnSp macro="">
      <xdr:nvCxnSpPr>
        <xdr:cNvPr id="521" name="直線コネクタ 520"/>
        <xdr:cNvCxnSpPr/>
      </xdr:nvCxnSpPr>
      <xdr:spPr>
        <a:xfrm>
          <a:off x="15481300" y="6725895"/>
          <a:ext cx="8382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39345</xdr:rowOff>
    </xdr:from>
    <xdr:to>
      <xdr:col>81</xdr:col>
      <xdr:colOff>50800</xdr:colOff>
      <xdr:row>39</xdr:row>
      <xdr:rowOff>44450</xdr:rowOff>
    </xdr:to>
    <xdr:cxnSp macro="">
      <xdr:nvCxnSpPr>
        <xdr:cNvPr id="524" name="直線コネクタ 523"/>
        <xdr:cNvCxnSpPr/>
      </xdr:nvCxnSpPr>
      <xdr:spPr>
        <a:xfrm flipV="1">
          <a:off x="14592300" y="672589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44450</xdr:rowOff>
    </xdr:to>
    <xdr:cxnSp macro="">
      <xdr:nvCxnSpPr>
        <xdr:cNvPr id="527" name="直線コネクタ 526"/>
        <xdr:cNvCxnSpPr/>
      </xdr:nvCxnSpPr>
      <xdr:spPr>
        <a:xfrm>
          <a:off x="13703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43726</xdr:rowOff>
    </xdr:from>
    <xdr:to>
      <xdr:col>71</xdr:col>
      <xdr:colOff>177800</xdr:colOff>
      <xdr:row>39</xdr:row>
      <xdr:rowOff>43993</xdr:rowOff>
    </xdr:to>
    <xdr:cxnSp macro="">
      <xdr:nvCxnSpPr>
        <xdr:cNvPr id="530" name="直線コネクタ 529"/>
        <xdr:cNvCxnSpPr/>
      </xdr:nvCxnSpPr>
      <xdr:spPr>
        <a:xfrm flipV="1">
          <a:off x="12814300" y="67302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162878</xdr:rowOff>
    </xdr:from>
    <xdr:to>
      <xdr:col>85</xdr:col>
      <xdr:colOff>177800</xdr:colOff>
      <xdr:row>39</xdr:row>
      <xdr:rowOff>93028</xdr:rowOff>
    </xdr:to>
    <xdr:sp macro="" textlink="">
      <xdr:nvSpPr>
        <xdr:cNvPr id="540" name="楕円 539"/>
        <xdr:cNvSpPr/>
      </xdr:nvSpPr>
      <xdr:spPr>
        <a:xfrm>
          <a:off x="162687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159995</xdr:rowOff>
    </xdr:from>
    <xdr:to>
      <xdr:col>81</xdr:col>
      <xdr:colOff>101600</xdr:colOff>
      <xdr:row>39</xdr:row>
      <xdr:rowOff>90145</xdr:rowOff>
    </xdr:to>
    <xdr:sp macro="" textlink="">
      <xdr:nvSpPr>
        <xdr:cNvPr id="542" name="楕円 541"/>
        <xdr:cNvSpPr/>
      </xdr:nvSpPr>
      <xdr:spPr>
        <a:xfrm>
          <a:off x="15430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81272</xdr:rowOff>
    </xdr:from>
    <xdr:ext cx="378565" cy="259045"/>
    <xdr:sp macro="" textlink="">
      <xdr:nvSpPr>
        <xdr:cNvPr id="543" name="テキスト ボックス 542"/>
        <xdr:cNvSpPr txBox="1"/>
      </xdr:nvSpPr>
      <xdr:spPr>
        <a:xfrm>
          <a:off x="15292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164376</xdr:rowOff>
    </xdr:from>
    <xdr:to>
      <xdr:col>72</xdr:col>
      <xdr:colOff>38100</xdr:colOff>
      <xdr:row>39</xdr:row>
      <xdr:rowOff>94526</xdr:rowOff>
    </xdr:to>
    <xdr:sp macro="" textlink="">
      <xdr:nvSpPr>
        <xdr:cNvPr id="546" name="楕円 545"/>
        <xdr:cNvSpPr/>
      </xdr:nvSpPr>
      <xdr:spPr>
        <a:xfrm>
          <a:off x="1365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85653</xdr:rowOff>
    </xdr:from>
    <xdr:ext cx="313932" cy="259045"/>
    <xdr:sp macro="" textlink="">
      <xdr:nvSpPr>
        <xdr:cNvPr id="547" name="テキスト ボックス 546"/>
        <xdr:cNvSpPr txBox="1"/>
      </xdr:nvSpPr>
      <xdr:spPr>
        <a:xfrm>
          <a:off x="1354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164643</xdr:rowOff>
    </xdr:from>
    <xdr:to>
      <xdr:col>67</xdr:col>
      <xdr:colOff>101600</xdr:colOff>
      <xdr:row>39</xdr:row>
      <xdr:rowOff>94793</xdr:rowOff>
    </xdr:to>
    <xdr:sp macro="" textlink="">
      <xdr:nvSpPr>
        <xdr:cNvPr id="548" name="楕円 547"/>
        <xdr:cNvSpPr/>
      </xdr:nvSpPr>
      <xdr:spPr>
        <a:xfrm>
          <a:off x="1276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85920</xdr:rowOff>
    </xdr:from>
    <xdr:ext cx="313932" cy="259045"/>
    <xdr:sp macro="" textlink="">
      <xdr:nvSpPr>
        <xdr:cNvPr id="549" name="テキスト ボックス 548"/>
        <xdr:cNvSpPr txBox="1"/>
      </xdr:nvSpPr>
      <xdr:spPr>
        <a:xfrm>
          <a:off x="1265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152403</xdr:rowOff>
    </xdr:from>
    <xdr:to>
      <xdr:col>85</xdr:col>
      <xdr:colOff>127000</xdr:colOff>
      <xdr:row>77</xdr:row>
      <xdr:rowOff>156110</xdr:rowOff>
    </xdr:to>
    <xdr:cxnSp macro="">
      <xdr:nvCxnSpPr>
        <xdr:cNvPr id="629" name="直線コネクタ 628"/>
        <xdr:cNvCxnSpPr/>
      </xdr:nvCxnSpPr>
      <xdr:spPr>
        <a:xfrm>
          <a:off x="15481300" y="13354053"/>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152403</xdr:rowOff>
    </xdr:from>
    <xdr:to>
      <xdr:col>81</xdr:col>
      <xdr:colOff>50800</xdr:colOff>
      <xdr:row>77</xdr:row>
      <xdr:rowOff>164111</xdr:rowOff>
    </xdr:to>
    <xdr:cxnSp macro="">
      <xdr:nvCxnSpPr>
        <xdr:cNvPr id="632" name="直線コネクタ 631"/>
        <xdr:cNvCxnSpPr/>
      </xdr:nvCxnSpPr>
      <xdr:spPr>
        <a:xfrm flipV="1">
          <a:off x="14592300" y="13354053"/>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164111</xdr:rowOff>
    </xdr:from>
    <xdr:to>
      <xdr:col>76</xdr:col>
      <xdr:colOff>114300</xdr:colOff>
      <xdr:row>77</xdr:row>
      <xdr:rowOff>171132</xdr:rowOff>
    </xdr:to>
    <xdr:cxnSp macro="">
      <xdr:nvCxnSpPr>
        <xdr:cNvPr id="635" name="直線コネクタ 634"/>
        <xdr:cNvCxnSpPr/>
      </xdr:nvCxnSpPr>
      <xdr:spPr>
        <a:xfrm flipV="1">
          <a:off x="13703300" y="13365761"/>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151833</xdr:rowOff>
    </xdr:from>
    <xdr:to>
      <xdr:col>71</xdr:col>
      <xdr:colOff>177800</xdr:colOff>
      <xdr:row>77</xdr:row>
      <xdr:rowOff>171132</xdr:rowOff>
    </xdr:to>
    <xdr:cxnSp macro="">
      <xdr:nvCxnSpPr>
        <xdr:cNvPr id="638" name="直線コネクタ 637"/>
        <xdr:cNvCxnSpPr/>
      </xdr:nvCxnSpPr>
      <xdr:spPr>
        <a:xfrm>
          <a:off x="12814300" y="13353483"/>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105310</xdr:rowOff>
    </xdr:from>
    <xdr:to>
      <xdr:col>85</xdr:col>
      <xdr:colOff>177800</xdr:colOff>
      <xdr:row>78</xdr:row>
      <xdr:rowOff>35460</xdr:rowOff>
    </xdr:to>
    <xdr:sp macro="" textlink="">
      <xdr:nvSpPr>
        <xdr:cNvPr id="648" name="楕円 647"/>
        <xdr:cNvSpPr/>
      </xdr:nvSpPr>
      <xdr:spPr>
        <a:xfrm>
          <a:off x="16268700" y="133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20237</xdr:rowOff>
    </xdr:from>
    <xdr:ext cx="534377" cy="259045"/>
    <xdr:sp macro="" textlink="">
      <xdr:nvSpPr>
        <xdr:cNvPr id="649" name="公債費該当値テキスト"/>
        <xdr:cNvSpPr txBox="1"/>
      </xdr:nvSpPr>
      <xdr:spPr>
        <a:xfrm>
          <a:off x="16370300" y="132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101603</xdr:rowOff>
    </xdr:from>
    <xdr:to>
      <xdr:col>81</xdr:col>
      <xdr:colOff>101600</xdr:colOff>
      <xdr:row>78</xdr:row>
      <xdr:rowOff>31753</xdr:rowOff>
    </xdr:to>
    <xdr:sp macro="" textlink="">
      <xdr:nvSpPr>
        <xdr:cNvPr id="650" name="楕円 649"/>
        <xdr:cNvSpPr/>
      </xdr:nvSpPr>
      <xdr:spPr>
        <a:xfrm>
          <a:off x="15430500" y="133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22880</xdr:rowOff>
    </xdr:from>
    <xdr:ext cx="534377" cy="259045"/>
    <xdr:sp macro="" textlink="">
      <xdr:nvSpPr>
        <xdr:cNvPr id="651" name="テキスト ボックス 650"/>
        <xdr:cNvSpPr txBox="1"/>
      </xdr:nvSpPr>
      <xdr:spPr>
        <a:xfrm>
          <a:off x="15214111" y="133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113311</xdr:rowOff>
    </xdr:from>
    <xdr:to>
      <xdr:col>76</xdr:col>
      <xdr:colOff>165100</xdr:colOff>
      <xdr:row>78</xdr:row>
      <xdr:rowOff>43461</xdr:rowOff>
    </xdr:to>
    <xdr:sp macro="" textlink="">
      <xdr:nvSpPr>
        <xdr:cNvPr id="652" name="楕円 651"/>
        <xdr:cNvSpPr/>
      </xdr:nvSpPr>
      <xdr:spPr>
        <a:xfrm>
          <a:off x="14541500" y="133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34588</xdr:rowOff>
    </xdr:from>
    <xdr:ext cx="534377" cy="259045"/>
    <xdr:sp macro="" textlink="">
      <xdr:nvSpPr>
        <xdr:cNvPr id="653" name="テキスト ボックス 652"/>
        <xdr:cNvSpPr txBox="1"/>
      </xdr:nvSpPr>
      <xdr:spPr>
        <a:xfrm>
          <a:off x="14325111" y="134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120332</xdr:rowOff>
    </xdr:from>
    <xdr:to>
      <xdr:col>72</xdr:col>
      <xdr:colOff>38100</xdr:colOff>
      <xdr:row>78</xdr:row>
      <xdr:rowOff>50482</xdr:rowOff>
    </xdr:to>
    <xdr:sp macro="" textlink="">
      <xdr:nvSpPr>
        <xdr:cNvPr id="654" name="楕円 653"/>
        <xdr:cNvSpPr/>
      </xdr:nvSpPr>
      <xdr:spPr>
        <a:xfrm>
          <a:off x="136525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41609</xdr:rowOff>
    </xdr:from>
    <xdr:ext cx="534377" cy="259045"/>
    <xdr:sp macro="" textlink="">
      <xdr:nvSpPr>
        <xdr:cNvPr id="655" name="テキスト ボックス 654"/>
        <xdr:cNvSpPr txBox="1"/>
      </xdr:nvSpPr>
      <xdr:spPr>
        <a:xfrm>
          <a:off x="13436111" y="1341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101033</xdr:rowOff>
    </xdr:from>
    <xdr:to>
      <xdr:col>67</xdr:col>
      <xdr:colOff>101600</xdr:colOff>
      <xdr:row>78</xdr:row>
      <xdr:rowOff>31183</xdr:rowOff>
    </xdr:to>
    <xdr:sp macro="" textlink="">
      <xdr:nvSpPr>
        <xdr:cNvPr id="656" name="楕円 655"/>
        <xdr:cNvSpPr/>
      </xdr:nvSpPr>
      <xdr:spPr>
        <a:xfrm>
          <a:off x="12763500" y="133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22310</xdr:rowOff>
    </xdr:from>
    <xdr:ext cx="534377" cy="259045"/>
    <xdr:sp macro="" textlink="">
      <xdr:nvSpPr>
        <xdr:cNvPr id="657" name="テキスト ボックス 656"/>
        <xdr:cNvSpPr txBox="1"/>
      </xdr:nvSpPr>
      <xdr:spPr>
        <a:xfrm>
          <a:off x="12547111" y="133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49871</xdr:rowOff>
    </xdr:from>
    <xdr:to>
      <xdr:col>85</xdr:col>
      <xdr:colOff>127000</xdr:colOff>
      <xdr:row>99</xdr:row>
      <xdr:rowOff>68605</xdr:rowOff>
    </xdr:to>
    <xdr:cxnSp macro="">
      <xdr:nvCxnSpPr>
        <xdr:cNvPr id="688" name="直線コネクタ 687"/>
        <xdr:cNvCxnSpPr/>
      </xdr:nvCxnSpPr>
      <xdr:spPr>
        <a:xfrm flipV="1">
          <a:off x="15481300" y="17023421"/>
          <a:ext cx="8382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133648</xdr:rowOff>
    </xdr:from>
    <xdr:to>
      <xdr:col>81</xdr:col>
      <xdr:colOff>50800</xdr:colOff>
      <xdr:row>99</xdr:row>
      <xdr:rowOff>68605</xdr:rowOff>
    </xdr:to>
    <xdr:cxnSp macro="">
      <xdr:nvCxnSpPr>
        <xdr:cNvPr id="691" name="直線コネクタ 690"/>
        <xdr:cNvCxnSpPr/>
      </xdr:nvCxnSpPr>
      <xdr:spPr>
        <a:xfrm>
          <a:off x="14592300" y="16935748"/>
          <a:ext cx="889000" cy="10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133648</xdr:rowOff>
    </xdr:from>
    <xdr:to>
      <xdr:col>76</xdr:col>
      <xdr:colOff>114300</xdr:colOff>
      <xdr:row>99</xdr:row>
      <xdr:rowOff>45070</xdr:rowOff>
    </xdr:to>
    <xdr:cxnSp macro="">
      <xdr:nvCxnSpPr>
        <xdr:cNvPr id="694" name="直線コネクタ 693"/>
        <xdr:cNvCxnSpPr/>
      </xdr:nvCxnSpPr>
      <xdr:spPr>
        <a:xfrm flipV="1">
          <a:off x="13703300" y="16935748"/>
          <a:ext cx="889000" cy="8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45070</xdr:rowOff>
    </xdr:from>
    <xdr:to>
      <xdr:col>71</xdr:col>
      <xdr:colOff>177800</xdr:colOff>
      <xdr:row>99</xdr:row>
      <xdr:rowOff>84737</xdr:rowOff>
    </xdr:to>
    <xdr:cxnSp macro="">
      <xdr:nvCxnSpPr>
        <xdr:cNvPr id="697" name="直線コネクタ 696"/>
        <xdr:cNvCxnSpPr/>
      </xdr:nvCxnSpPr>
      <xdr:spPr>
        <a:xfrm flipV="1">
          <a:off x="12814300" y="17018620"/>
          <a:ext cx="8890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170521</xdr:rowOff>
    </xdr:from>
    <xdr:to>
      <xdr:col>85</xdr:col>
      <xdr:colOff>177800</xdr:colOff>
      <xdr:row>99</xdr:row>
      <xdr:rowOff>100671</xdr:rowOff>
    </xdr:to>
    <xdr:sp macro="" textlink="">
      <xdr:nvSpPr>
        <xdr:cNvPr id="707" name="楕円 706"/>
        <xdr:cNvSpPr/>
      </xdr:nvSpPr>
      <xdr:spPr>
        <a:xfrm>
          <a:off x="16268700" y="169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85448</xdr:rowOff>
    </xdr:from>
    <xdr:ext cx="469744" cy="259045"/>
    <xdr:sp macro="" textlink="">
      <xdr:nvSpPr>
        <xdr:cNvPr id="708" name="積立金該当値テキスト"/>
        <xdr:cNvSpPr txBox="1"/>
      </xdr:nvSpPr>
      <xdr:spPr>
        <a:xfrm>
          <a:off x="16370300" y="1688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17805</xdr:rowOff>
    </xdr:from>
    <xdr:to>
      <xdr:col>81</xdr:col>
      <xdr:colOff>101600</xdr:colOff>
      <xdr:row>99</xdr:row>
      <xdr:rowOff>119405</xdr:rowOff>
    </xdr:to>
    <xdr:sp macro="" textlink="">
      <xdr:nvSpPr>
        <xdr:cNvPr id="709" name="楕円 708"/>
        <xdr:cNvSpPr/>
      </xdr:nvSpPr>
      <xdr:spPr>
        <a:xfrm>
          <a:off x="15430500" y="169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110532</xdr:rowOff>
    </xdr:from>
    <xdr:ext cx="469744" cy="259045"/>
    <xdr:sp macro="" textlink="">
      <xdr:nvSpPr>
        <xdr:cNvPr id="710" name="テキスト ボックス 709"/>
        <xdr:cNvSpPr txBox="1"/>
      </xdr:nvSpPr>
      <xdr:spPr>
        <a:xfrm>
          <a:off x="15246428" y="1708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82848</xdr:rowOff>
    </xdr:from>
    <xdr:to>
      <xdr:col>76</xdr:col>
      <xdr:colOff>165100</xdr:colOff>
      <xdr:row>99</xdr:row>
      <xdr:rowOff>12998</xdr:rowOff>
    </xdr:to>
    <xdr:sp macro="" textlink="">
      <xdr:nvSpPr>
        <xdr:cNvPr id="711" name="楕円 710"/>
        <xdr:cNvSpPr/>
      </xdr:nvSpPr>
      <xdr:spPr>
        <a:xfrm>
          <a:off x="14541500" y="16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4125</xdr:rowOff>
    </xdr:from>
    <xdr:ext cx="534377" cy="259045"/>
    <xdr:sp macro="" textlink="">
      <xdr:nvSpPr>
        <xdr:cNvPr id="712" name="テキスト ボックス 711"/>
        <xdr:cNvSpPr txBox="1"/>
      </xdr:nvSpPr>
      <xdr:spPr>
        <a:xfrm>
          <a:off x="14325111" y="169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165720</xdr:rowOff>
    </xdr:from>
    <xdr:to>
      <xdr:col>72</xdr:col>
      <xdr:colOff>38100</xdr:colOff>
      <xdr:row>99</xdr:row>
      <xdr:rowOff>95870</xdr:rowOff>
    </xdr:to>
    <xdr:sp macro="" textlink="">
      <xdr:nvSpPr>
        <xdr:cNvPr id="713" name="楕円 712"/>
        <xdr:cNvSpPr/>
      </xdr:nvSpPr>
      <xdr:spPr>
        <a:xfrm>
          <a:off x="13652500" y="169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86997</xdr:rowOff>
    </xdr:from>
    <xdr:ext cx="469744" cy="259045"/>
    <xdr:sp macro="" textlink="">
      <xdr:nvSpPr>
        <xdr:cNvPr id="714" name="テキスト ボックス 713"/>
        <xdr:cNvSpPr txBox="1"/>
      </xdr:nvSpPr>
      <xdr:spPr>
        <a:xfrm>
          <a:off x="13468428" y="1706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33937</xdr:rowOff>
    </xdr:from>
    <xdr:to>
      <xdr:col>67</xdr:col>
      <xdr:colOff>101600</xdr:colOff>
      <xdr:row>99</xdr:row>
      <xdr:rowOff>135537</xdr:rowOff>
    </xdr:to>
    <xdr:sp macro="" textlink="">
      <xdr:nvSpPr>
        <xdr:cNvPr id="715" name="楕円 714"/>
        <xdr:cNvSpPr/>
      </xdr:nvSpPr>
      <xdr:spPr>
        <a:xfrm>
          <a:off x="12763500" y="170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126664</xdr:rowOff>
    </xdr:from>
    <xdr:ext cx="469744" cy="259045"/>
    <xdr:sp macro="" textlink="">
      <xdr:nvSpPr>
        <xdr:cNvPr id="716" name="テキスト ボックス 715"/>
        <xdr:cNvSpPr txBox="1"/>
      </xdr:nvSpPr>
      <xdr:spPr>
        <a:xfrm>
          <a:off x="12579428" y="1710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146139</xdr:rowOff>
    </xdr:from>
    <xdr:to>
      <xdr:col>116</xdr:col>
      <xdr:colOff>63500</xdr:colOff>
      <xdr:row>58</xdr:row>
      <xdr:rowOff>147625</xdr:rowOff>
    </xdr:to>
    <xdr:cxnSp macro="">
      <xdr:nvCxnSpPr>
        <xdr:cNvPr id="800" name="直線コネクタ 799"/>
        <xdr:cNvCxnSpPr/>
      </xdr:nvCxnSpPr>
      <xdr:spPr>
        <a:xfrm>
          <a:off x="21323300" y="10090239"/>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137109</xdr:rowOff>
    </xdr:from>
    <xdr:to>
      <xdr:col>111</xdr:col>
      <xdr:colOff>177800</xdr:colOff>
      <xdr:row>58</xdr:row>
      <xdr:rowOff>146139</xdr:rowOff>
    </xdr:to>
    <xdr:cxnSp macro="">
      <xdr:nvCxnSpPr>
        <xdr:cNvPr id="803" name="直線コネクタ 802"/>
        <xdr:cNvCxnSpPr/>
      </xdr:nvCxnSpPr>
      <xdr:spPr>
        <a:xfrm>
          <a:off x="20434300" y="1008120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137109</xdr:rowOff>
    </xdr:from>
    <xdr:to>
      <xdr:col>107</xdr:col>
      <xdr:colOff>50800</xdr:colOff>
      <xdr:row>58</xdr:row>
      <xdr:rowOff>143776</xdr:rowOff>
    </xdr:to>
    <xdr:cxnSp macro="">
      <xdr:nvCxnSpPr>
        <xdr:cNvPr id="806" name="直線コネクタ 805"/>
        <xdr:cNvCxnSpPr/>
      </xdr:nvCxnSpPr>
      <xdr:spPr>
        <a:xfrm flipV="1">
          <a:off x="19545300" y="10081209"/>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142901</xdr:rowOff>
    </xdr:from>
    <xdr:to>
      <xdr:col>102</xdr:col>
      <xdr:colOff>114300</xdr:colOff>
      <xdr:row>58</xdr:row>
      <xdr:rowOff>143776</xdr:rowOff>
    </xdr:to>
    <xdr:cxnSp macro="">
      <xdr:nvCxnSpPr>
        <xdr:cNvPr id="809" name="直線コネクタ 808"/>
        <xdr:cNvCxnSpPr/>
      </xdr:nvCxnSpPr>
      <xdr:spPr>
        <a:xfrm>
          <a:off x="18656300" y="10087001"/>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96825</xdr:rowOff>
    </xdr:from>
    <xdr:to>
      <xdr:col>116</xdr:col>
      <xdr:colOff>114300</xdr:colOff>
      <xdr:row>59</xdr:row>
      <xdr:rowOff>26975</xdr:rowOff>
    </xdr:to>
    <xdr:sp macro="" textlink="">
      <xdr:nvSpPr>
        <xdr:cNvPr id="819" name="楕円 818"/>
        <xdr:cNvSpPr/>
      </xdr:nvSpPr>
      <xdr:spPr>
        <a:xfrm>
          <a:off x="221107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11752</xdr:rowOff>
    </xdr:from>
    <xdr:ext cx="469744" cy="259045"/>
    <xdr:sp macro="" textlink="">
      <xdr:nvSpPr>
        <xdr:cNvPr id="820" name="貸付金該当値テキスト"/>
        <xdr:cNvSpPr txBox="1"/>
      </xdr:nvSpPr>
      <xdr:spPr>
        <a:xfrm>
          <a:off x="22212300" y="99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95339</xdr:rowOff>
    </xdr:from>
    <xdr:to>
      <xdr:col>112</xdr:col>
      <xdr:colOff>38100</xdr:colOff>
      <xdr:row>59</xdr:row>
      <xdr:rowOff>25489</xdr:rowOff>
    </xdr:to>
    <xdr:sp macro="" textlink="">
      <xdr:nvSpPr>
        <xdr:cNvPr id="821" name="楕円 820"/>
        <xdr:cNvSpPr/>
      </xdr:nvSpPr>
      <xdr:spPr>
        <a:xfrm>
          <a:off x="21272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16616</xdr:rowOff>
    </xdr:from>
    <xdr:ext cx="469744" cy="259045"/>
    <xdr:sp macro="" textlink="">
      <xdr:nvSpPr>
        <xdr:cNvPr id="822" name="テキスト ボックス 821"/>
        <xdr:cNvSpPr txBox="1"/>
      </xdr:nvSpPr>
      <xdr:spPr>
        <a:xfrm>
          <a:off x="21088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86309</xdr:rowOff>
    </xdr:from>
    <xdr:to>
      <xdr:col>107</xdr:col>
      <xdr:colOff>101600</xdr:colOff>
      <xdr:row>59</xdr:row>
      <xdr:rowOff>16459</xdr:rowOff>
    </xdr:to>
    <xdr:sp macro="" textlink="">
      <xdr:nvSpPr>
        <xdr:cNvPr id="823" name="楕円 822"/>
        <xdr:cNvSpPr/>
      </xdr:nvSpPr>
      <xdr:spPr>
        <a:xfrm>
          <a:off x="20383500" y="100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7586</xdr:rowOff>
    </xdr:from>
    <xdr:ext cx="469744" cy="259045"/>
    <xdr:sp macro="" textlink="">
      <xdr:nvSpPr>
        <xdr:cNvPr id="824" name="テキスト ボックス 823"/>
        <xdr:cNvSpPr txBox="1"/>
      </xdr:nvSpPr>
      <xdr:spPr>
        <a:xfrm>
          <a:off x="20199428" y="1012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92976</xdr:rowOff>
    </xdr:from>
    <xdr:to>
      <xdr:col>102</xdr:col>
      <xdr:colOff>165100</xdr:colOff>
      <xdr:row>59</xdr:row>
      <xdr:rowOff>23126</xdr:rowOff>
    </xdr:to>
    <xdr:sp macro="" textlink="">
      <xdr:nvSpPr>
        <xdr:cNvPr id="825" name="楕円 824"/>
        <xdr:cNvSpPr/>
      </xdr:nvSpPr>
      <xdr:spPr>
        <a:xfrm>
          <a:off x="19494500" y="100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14253</xdr:rowOff>
    </xdr:from>
    <xdr:ext cx="469744" cy="259045"/>
    <xdr:sp macro="" textlink="">
      <xdr:nvSpPr>
        <xdr:cNvPr id="826" name="テキスト ボックス 825"/>
        <xdr:cNvSpPr txBox="1"/>
      </xdr:nvSpPr>
      <xdr:spPr>
        <a:xfrm>
          <a:off x="19310428" y="101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92101</xdr:rowOff>
    </xdr:from>
    <xdr:to>
      <xdr:col>98</xdr:col>
      <xdr:colOff>38100</xdr:colOff>
      <xdr:row>59</xdr:row>
      <xdr:rowOff>22251</xdr:rowOff>
    </xdr:to>
    <xdr:sp macro="" textlink="">
      <xdr:nvSpPr>
        <xdr:cNvPr id="827" name="楕円 826"/>
        <xdr:cNvSpPr/>
      </xdr:nvSpPr>
      <xdr:spPr>
        <a:xfrm>
          <a:off x="18605500" y="100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13378</xdr:rowOff>
    </xdr:from>
    <xdr:ext cx="469744" cy="259045"/>
    <xdr:sp macro="" textlink="">
      <xdr:nvSpPr>
        <xdr:cNvPr id="828" name="テキスト ボックス 827"/>
        <xdr:cNvSpPr txBox="1"/>
      </xdr:nvSpPr>
      <xdr:spPr>
        <a:xfrm>
          <a:off x="18421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18371</xdr:rowOff>
    </xdr:from>
    <xdr:to>
      <xdr:col>116</xdr:col>
      <xdr:colOff>63500</xdr:colOff>
      <xdr:row>79</xdr:row>
      <xdr:rowOff>68814</xdr:rowOff>
    </xdr:to>
    <xdr:cxnSp macro="">
      <xdr:nvCxnSpPr>
        <xdr:cNvPr id="858" name="直線コネクタ 857"/>
        <xdr:cNvCxnSpPr/>
      </xdr:nvCxnSpPr>
      <xdr:spPr>
        <a:xfrm>
          <a:off x="21323300" y="13562921"/>
          <a:ext cx="838200" cy="5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18371</xdr:rowOff>
    </xdr:from>
    <xdr:to>
      <xdr:col>111</xdr:col>
      <xdr:colOff>177800</xdr:colOff>
      <xdr:row>79</xdr:row>
      <xdr:rowOff>64281</xdr:rowOff>
    </xdr:to>
    <xdr:cxnSp macro="">
      <xdr:nvCxnSpPr>
        <xdr:cNvPr id="861" name="直線コネクタ 860"/>
        <xdr:cNvCxnSpPr/>
      </xdr:nvCxnSpPr>
      <xdr:spPr>
        <a:xfrm flipV="1">
          <a:off x="20434300" y="13562921"/>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64281</xdr:rowOff>
    </xdr:from>
    <xdr:to>
      <xdr:col>107</xdr:col>
      <xdr:colOff>50800</xdr:colOff>
      <xdr:row>79</xdr:row>
      <xdr:rowOff>110344</xdr:rowOff>
    </xdr:to>
    <xdr:cxnSp macro="">
      <xdr:nvCxnSpPr>
        <xdr:cNvPr id="864" name="直線コネクタ 863"/>
        <xdr:cNvCxnSpPr/>
      </xdr:nvCxnSpPr>
      <xdr:spPr>
        <a:xfrm flipV="1">
          <a:off x="19545300" y="13608831"/>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110344</xdr:rowOff>
    </xdr:from>
    <xdr:to>
      <xdr:col>102</xdr:col>
      <xdr:colOff>114300</xdr:colOff>
      <xdr:row>79</xdr:row>
      <xdr:rowOff>118802</xdr:rowOff>
    </xdr:to>
    <xdr:cxnSp macro="">
      <xdr:nvCxnSpPr>
        <xdr:cNvPr id="867" name="直線コネクタ 866"/>
        <xdr:cNvCxnSpPr/>
      </xdr:nvCxnSpPr>
      <xdr:spPr>
        <a:xfrm flipV="1">
          <a:off x="18656300" y="1365489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18014</xdr:rowOff>
    </xdr:from>
    <xdr:to>
      <xdr:col>116</xdr:col>
      <xdr:colOff>114300</xdr:colOff>
      <xdr:row>79</xdr:row>
      <xdr:rowOff>119614</xdr:rowOff>
    </xdr:to>
    <xdr:sp macro="" textlink="">
      <xdr:nvSpPr>
        <xdr:cNvPr id="877" name="楕円 876"/>
        <xdr:cNvSpPr/>
      </xdr:nvSpPr>
      <xdr:spPr>
        <a:xfrm>
          <a:off x="22110700" y="135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104391</xdr:rowOff>
    </xdr:from>
    <xdr:ext cx="534377" cy="259045"/>
    <xdr:sp macro="" textlink="">
      <xdr:nvSpPr>
        <xdr:cNvPr id="878" name="繰出金該当値テキスト"/>
        <xdr:cNvSpPr txBox="1"/>
      </xdr:nvSpPr>
      <xdr:spPr>
        <a:xfrm>
          <a:off x="22212300" y="134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139021</xdr:rowOff>
    </xdr:from>
    <xdr:to>
      <xdr:col>112</xdr:col>
      <xdr:colOff>38100</xdr:colOff>
      <xdr:row>79</xdr:row>
      <xdr:rowOff>69171</xdr:rowOff>
    </xdr:to>
    <xdr:sp macro="" textlink="">
      <xdr:nvSpPr>
        <xdr:cNvPr id="879" name="楕円 878"/>
        <xdr:cNvSpPr/>
      </xdr:nvSpPr>
      <xdr:spPr>
        <a:xfrm>
          <a:off x="21272500" y="13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60298</xdr:rowOff>
    </xdr:from>
    <xdr:ext cx="534377" cy="259045"/>
    <xdr:sp macro="" textlink="">
      <xdr:nvSpPr>
        <xdr:cNvPr id="880" name="テキスト ボックス 879"/>
        <xdr:cNvSpPr txBox="1"/>
      </xdr:nvSpPr>
      <xdr:spPr>
        <a:xfrm>
          <a:off x="21056111" y="13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13481</xdr:rowOff>
    </xdr:from>
    <xdr:to>
      <xdr:col>107</xdr:col>
      <xdr:colOff>101600</xdr:colOff>
      <xdr:row>79</xdr:row>
      <xdr:rowOff>115081</xdr:rowOff>
    </xdr:to>
    <xdr:sp macro="" textlink="">
      <xdr:nvSpPr>
        <xdr:cNvPr id="881" name="楕円 880"/>
        <xdr:cNvSpPr/>
      </xdr:nvSpPr>
      <xdr:spPr>
        <a:xfrm>
          <a:off x="20383500" y="135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106208</xdr:rowOff>
    </xdr:from>
    <xdr:ext cx="534377" cy="259045"/>
    <xdr:sp macro="" textlink="">
      <xdr:nvSpPr>
        <xdr:cNvPr id="882" name="テキスト ボックス 881"/>
        <xdr:cNvSpPr txBox="1"/>
      </xdr:nvSpPr>
      <xdr:spPr>
        <a:xfrm>
          <a:off x="20167111" y="136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59544</xdr:rowOff>
    </xdr:from>
    <xdr:to>
      <xdr:col>102</xdr:col>
      <xdr:colOff>165100</xdr:colOff>
      <xdr:row>79</xdr:row>
      <xdr:rowOff>161144</xdr:rowOff>
    </xdr:to>
    <xdr:sp macro="" textlink="">
      <xdr:nvSpPr>
        <xdr:cNvPr id="883" name="楕円 882"/>
        <xdr:cNvSpPr/>
      </xdr:nvSpPr>
      <xdr:spPr>
        <a:xfrm>
          <a:off x="19494500" y="136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152271</xdr:rowOff>
    </xdr:from>
    <xdr:ext cx="534377" cy="259045"/>
    <xdr:sp macro="" textlink="">
      <xdr:nvSpPr>
        <xdr:cNvPr id="884" name="テキスト ボックス 883"/>
        <xdr:cNvSpPr txBox="1"/>
      </xdr:nvSpPr>
      <xdr:spPr>
        <a:xfrm>
          <a:off x="19278111" y="1369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68002</xdr:rowOff>
    </xdr:from>
    <xdr:to>
      <xdr:col>98</xdr:col>
      <xdr:colOff>38100</xdr:colOff>
      <xdr:row>79</xdr:row>
      <xdr:rowOff>169602</xdr:rowOff>
    </xdr:to>
    <xdr:sp macro="" textlink="">
      <xdr:nvSpPr>
        <xdr:cNvPr id="885" name="楕円 884"/>
        <xdr:cNvSpPr/>
      </xdr:nvSpPr>
      <xdr:spPr>
        <a:xfrm>
          <a:off x="18605500" y="136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160729</xdr:rowOff>
    </xdr:from>
    <xdr:ext cx="534377" cy="259045"/>
    <xdr:sp macro="" textlink="">
      <xdr:nvSpPr>
        <xdr:cNvPr id="886" name="テキスト ボックス 885"/>
        <xdr:cNvSpPr txBox="1"/>
      </xdr:nvSpPr>
      <xdr:spPr>
        <a:xfrm>
          <a:off x="18389111" y="137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311,724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円となっています。主な構成要素である人件費は、平成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年度は在籍職員の若年化</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による職員給の減</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や定年退職者の減による退職金の減などにより、住民一人当たりのコストは前年度より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ました。愛知県の平均額を下回っているものの、類似団体の平均額を上回っており、効率的な組織運営などによる職員定数の適正化、各種職員手当の見直しなどにより、人件費の抑制を図る必要があります。本市の性質別歳出決算において特徴的な点として、類似団体と比較して繰出金の額が少ない状況となっていますが、主な要因は下水道事業会計を企業会計として実施していることから、下水道事業会計への繰出しを繰出金ではなく、補助費等として支出していることが挙げられます。また、</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年度までは維持補修費に係るコストについて、清掃センターの施設修繕料が高額であるため、類似団体に比較して高い状況となっていましたが、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清掃センターの修繕料を含めた運転管理を包括的な委託に移行したことにより物件費が増加し、維持補修費は減少しました。扶助費については、全体としては類似団体の平均額を下回っているものの、内訳として単独事業分については住民一人当たりコスト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20,919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円、扶助費全体の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子ども医療費を始めとする福祉医療費などの単独分や福祉手当の支給など、単独事業を手厚く実施していることが分かります。普通建設事業費については、類似団体平均を下回っており、前述の経常的経費などのコストが大きいため、投資的経費に振り分けることができる財源が限られている状況が表れています。公債費については、これまでの節度ある借入れにより、類似団体平均を大きく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化の進行に伴う扶助費などの増、老朽化した公共施設等の大規模修繕や更新のための維持補修費や普通建設事業費の増が見込まれることなどから、経常的経費の削減を進めることが急務となっています。「知多市公共施設等総合管理計画」に定める公共建築物延床面積削減目標の達成に向けた取組を進めることにより施設の維持管理経費、人件費などの削減に努めるとともに、「知多市行財政改革プラン</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」に基づく取組を確実に実施し、持続可能で健全な財政基盤の確立を図ります。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85,380
83,431
45.90
27,697,673
26,614,993
1,079,752
17,146,578
15,598,783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128270</xdr:rowOff>
    </xdr:from>
    <xdr:to>
      <xdr:col>24</xdr:col>
      <xdr:colOff>63500</xdr:colOff>
      <xdr:row>36</xdr:row>
      <xdr:rowOff>129413</xdr:rowOff>
    </xdr:to>
    <xdr:cxnSp macro="">
      <xdr:nvCxnSpPr>
        <xdr:cNvPr id="61" name="直線コネクタ 60"/>
        <xdr:cNvCxnSpPr/>
      </xdr:nvCxnSpPr>
      <xdr:spPr>
        <a:xfrm>
          <a:off x="3797300" y="630047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116078</xdr:rowOff>
    </xdr:from>
    <xdr:to>
      <xdr:col>19</xdr:col>
      <xdr:colOff>177800</xdr:colOff>
      <xdr:row>36</xdr:row>
      <xdr:rowOff>128270</xdr:rowOff>
    </xdr:to>
    <xdr:cxnSp macro="">
      <xdr:nvCxnSpPr>
        <xdr:cNvPr id="64" name="直線コネクタ 63"/>
        <xdr:cNvCxnSpPr/>
      </xdr:nvCxnSpPr>
      <xdr:spPr>
        <a:xfrm>
          <a:off x="2908300" y="628827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17018</xdr:rowOff>
    </xdr:from>
    <xdr:to>
      <xdr:col>15</xdr:col>
      <xdr:colOff>50800</xdr:colOff>
      <xdr:row>36</xdr:row>
      <xdr:rowOff>116078</xdr:rowOff>
    </xdr:to>
    <xdr:cxnSp macro="">
      <xdr:nvCxnSpPr>
        <xdr:cNvPr id="67" name="直線コネクタ 66"/>
        <xdr:cNvCxnSpPr/>
      </xdr:nvCxnSpPr>
      <xdr:spPr>
        <a:xfrm>
          <a:off x="2019300" y="618921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17018</xdr:rowOff>
    </xdr:from>
    <xdr:to>
      <xdr:col>10</xdr:col>
      <xdr:colOff>114300</xdr:colOff>
      <xdr:row>36</xdr:row>
      <xdr:rowOff>37211</xdr:rowOff>
    </xdr:to>
    <xdr:cxnSp macro="">
      <xdr:nvCxnSpPr>
        <xdr:cNvPr id="70" name="直線コネクタ 69"/>
        <xdr:cNvCxnSpPr/>
      </xdr:nvCxnSpPr>
      <xdr:spPr>
        <a:xfrm flipV="1">
          <a:off x="1130300" y="618921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78613</xdr:rowOff>
    </xdr:from>
    <xdr:to>
      <xdr:col>24</xdr:col>
      <xdr:colOff>114300</xdr:colOff>
      <xdr:row>37</xdr:row>
      <xdr:rowOff>8763</xdr:rowOff>
    </xdr:to>
    <xdr:sp macro="" textlink="">
      <xdr:nvSpPr>
        <xdr:cNvPr id="80" name="楕円 79"/>
        <xdr:cNvSpPr/>
      </xdr:nvSpPr>
      <xdr:spPr>
        <a:xfrm>
          <a:off x="45847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57040</xdr:rowOff>
    </xdr:from>
    <xdr:ext cx="469744" cy="259045"/>
    <xdr:sp macro="" textlink="">
      <xdr:nvSpPr>
        <xdr:cNvPr id="81" name="議会費該当値テキスト"/>
        <xdr:cNvSpPr txBox="1"/>
      </xdr:nvSpPr>
      <xdr:spPr>
        <a:xfrm>
          <a:off x="4686300"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77470</xdr:rowOff>
    </xdr:from>
    <xdr:to>
      <xdr:col>20</xdr:col>
      <xdr:colOff>38100</xdr:colOff>
      <xdr:row>37</xdr:row>
      <xdr:rowOff>7620</xdr:rowOff>
    </xdr:to>
    <xdr:sp macro="" textlink="">
      <xdr:nvSpPr>
        <xdr:cNvPr id="82" name="楕円 81"/>
        <xdr:cNvSpPr/>
      </xdr:nvSpPr>
      <xdr:spPr>
        <a:xfrm>
          <a:off x="3746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170197</xdr:rowOff>
    </xdr:from>
    <xdr:ext cx="469744" cy="259045"/>
    <xdr:sp macro="" textlink="">
      <xdr:nvSpPr>
        <xdr:cNvPr id="83" name="テキスト ボックス 82"/>
        <xdr:cNvSpPr txBox="1"/>
      </xdr:nvSpPr>
      <xdr:spPr>
        <a:xfrm>
          <a:off x="3562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65278</xdr:rowOff>
    </xdr:from>
    <xdr:to>
      <xdr:col>15</xdr:col>
      <xdr:colOff>101600</xdr:colOff>
      <xdr:row>36</xdr:row>
      <xdr:rowOff>166878</xdr:rowOff>
    </xdr:to>
    <xdr:sp macro="" textlink="">
      <xdr:nvSpPr>
        <xdr:cNvPr id="84" name="楕円 83"/>
        <xdr:cNvSpPr/>
      </xdr:nvSpPr>
      <xdr:spPr>
        <a:xfrm>
          <a:off x="2857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158005</xdr:rowOff>
    </xdr:from>
    <xdr:ext cx="469744" cy="259045"/>
    <xdr:sp macro="" textlink="">
      <xdr:nvSpPr>
        <xdr:cNvPr id="85" name="テキスト ボックス 84"/>
        <xdr:cNvSpPr txBox="1"/>
      </xdr:nvSpPr>
      <xdr:spPr>
        <a:xfrm>
          <a:off x="2673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137668</xdr:rowOff>
    </xdr:from>
    <xdr:to>
      <xdr:col>10</xdr:col>
      <xdr:colOff>165100</xdr:colOff>
      <xdr:row>36</xdr:row>
      <xdr:rowOff>67818</xdr:rowOff>
    </xdr:to>
    <xdr:sp macro="" textlink="">
      <xdr:nvSpPr>
        <xdr:cNvPr id="86" name="楕円 85"/>
        <xdr:cNvSpPr/>
      </xdr:nvSpPr>
      <xdr:spPr>
        <a:xfrm>
          <a:off x="1968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58945</xdr:rowOff>
    </xdr:from>
    <xdr:ext cx="469744" cy="259045"/>
    <xdr:sp macro="" textlink="">
      <xdr:nvSpPr>
        <xdr:cNvPr id="87" name="テキスト ボックス 86"/>
        <xdr:cNvSpPr txBox="1"/>
      </xdr:nvSpPr>
      <xdr:spPr>
        <a:xfrm>
          <a:off x="1784428"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157861</xdr:rowOff>
    </xdr:from>
    <xdr:to>
      <xdr:col>6</xdr:col>
      <xdr:colOff>38100</xdr:colOff>
      <xdr:row>36</xdr:row>
      <xdr:rowOff>88011</xdr:rowOff>
    </xdr:to>
    <xdr:sp macro="" textlink="">
      <xdr:nvSpPr>
        <xdr:cNvPr id="88" name="楕円 87"/>
        <xdr:cNvSpPr/>
      </xdr:nvSpPr>
      <xdr:spPr>
        <a:xfrm>
          <a:off x="1079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79138</xdr:rowOff>
    </xdr:from>
    <xdr:ext cx="469744" cy="259045"/>
    <xdr:sp macro="" textlink="">
      <xdr:nvSpPr>
        <xdr:cNvPr id="89" name="テキスト ボックス 88"/>
        <xdr:cNvSpPr txBox="1"/>
      </xdr:nvSpPr>
      <xdr:spPr>
        <a:xfrm>
          <a:off x="895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126981</xdr:rowOff>
    </xdr:from>
    <xdr:to>
      <xdr:col>24</xdr:col>
      <xdr:colOff>63500</xdr:colOff>
      <xdr:row>57</xdr:row>
      <xdr:rowOff>143536</xdr:rowOff>
    </xdr:to>
    <xdr:cxnSp macro="">
      <xdr:nvCxnSpPr>
        <xdr:cNvPr id="116" name="直線コネクタ 115"/>
        <xdr:cNvCxnSpPr/>
      </xdr:nvCxnSpPr>
      <xdr:spPr>
        <a:xfrm flipV="1">
          <a:off x="3797300" y="9899631"/>
          <a:ext cx="8382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104509</xdr:rowOff>
    </xdr:from>
    <xdr:to>
      <xdr:col>19</xdr:col>
      <xdr:colOff>177800</xdr:colOff>
      <xdr:row>57</xdr:row>
      <xdr:rowOff>143536</xdr:rowOff>
    </xdr:to>
    <xdr:cxnSp macro="">
      <xdr:nvCxnSpPr>
        <xdr:cNvPr id="119" name="直線コネクタ 118"/>
        <xdr:cNvCxnSpPr/>
      </xdr:nvCxnSpPr>
      <xdr:spPr>
        <a:xfrm>
          <a:off x="2908300" y="9877159"/>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104509</xdr:rowOff>
    </xdr:from>
    <xdr:to>
      <xdr:col>15</xdr:col>
      <xdr:colOff>50800</xdr:colOff>
      <xdr:row>57</xdr:row>
      <xdr:rowOff>137016</xdr:rowOff>
    </xdr:to>
    <xdr:cxnSp macro="">
      <xdr:nvCxnSpPr>
        <xdr:cNvPr id="122" name="直線コネクタ 121"/>
        <xdr:cNvCxnSpPr/>
      </xdr:nvCxnSpPr>
      <xdr:spPr>
        <a:xfrm flipV="1">
          <a:off x="2019300" y="9877159"/>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137016</xdr:rowOff>
    </xdr:from>
    <xdr:to>
      <xdr:col>10</xdr:col>
      <xdr:colOff>114300</xdr:colOff>
      <xdr:row>57</xdr:row>
      <xdr:rowOff>150069</xdr:rowOff>
    </xdr:to>
    <xdr:cxnSp macro="">
      <xdr:nvCxnSpPr>
        <xdr:cNvPr id="125" name="直線コネクタ 124"/>
        <xdr:cNvCxnSpPr/>
      </xdr:nvCxnSpPr>
      <xdr:spPr>
        <a:xfrm flipV="1">
          <a:off x="1130300" y="9909666"/>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76181</xdr:rowOff>
    </xdr:from>
    <xdr:to>
      <xdr:col>24</xdr:col>
      <xdr:colOff>114300</xdr:colOff>
      <xdr:row>58</xdr:row>
      <xdr:rowOff>6331</xdr:rowOff>
    </xdr:to>
    <xdr:sp macro="" textlink="">
      <xdr:nvSpPr>
        <xdr:cNvPr id="135" name="楕円 134"/>
        <xdr:cNvSpPr/>
      </xdr:nvSpPr>
      <xdr:spPr>
        <a:xfrm>
          <a:off x="4584700" y="98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162558</xdr:rowOff>
    </xdr:from>
    <xdr:ext cx="534377" cy="259045"/>
    <xdr:sp macro="" textlink="">
      <xdr:nvSpPr>
        <xdr:cNvPr id="136" name="総務費該当値テキスト"/>
        <xdr:cNvSpPr txBox="1"/>
      </xdr:nvSpPr>
      <xdr:spPr>
        <a:xfrm>
          <a:off x="4686300" y="97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92736</xdr:rowOff>
    </xdr:from>
    <xdr:to>
      <xdr:col>20</xdr:col>
      <xdr:colOff>38100</xdr:colOff>
      <xdr:row>58</xdr:row>
      <xdr:rowOff>22886</xdr:rowOff>
    </xdr:to>
    <xdr:sp macro="" textlink="">
      <xdr:nvSpPr>
        <xdr:cNvPr id="137" name="楕円 136"/>
        <xdr:cNvSpPr/>
      </xdr:nvSpPr>
      <xdr:spPr>
        <a:xfrm>
          <a:off x="3746500" y="98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14013</xdr:rowOff>
    </xdr:from>
    <xdr:ext cx="534377" cy="259045"/>
    <xdr:sp macro="" textlink="">
      <xdr:nvSpPr>
        <xdr:cNvPr id="138" name="テキスト ボックス 137"/>
        <xdr:cNvSpPr txBox="1"/>
      </xdr:nvSpPr>
      <xdr:spPr>
        <a:xfrm>
          <a:off x="3530111" y="99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53709</xdr:rowOff>
    </xdr:from>
    <xdr:to>
      <xdr:col>15</xdr:col>
      <xdr:colOff>101600</xdr:colOff>
      <xdr:row>57</xdr:row>
      <xdr:rowOff>155309</xdr:rowOff>
    </xdr:to>
    <xdr:sp macro="" textlink="">
      <xdr:nvSpPr>
        <xdr:cNvPr id="139" name="楕円 138"/>
        <xdr:cNvSpPr/>
      </xdr:nvSpPr>
      <xdr:spPr>
        <a:xfrm>
          <a:off x="2857500" y="98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146436</xdr:rowOff>
    </xdr:from>
    <xdr:ext cx="534377" cy="259045"/>
    <xdr:sp macro="" textlink="">
      <xdr:nvSpPr>
        <xdr:cNvPr id="140" name="テキスト ボックス 139"/>
        <xdr:cNvSpPr txBox="1"/>
      </xdr:nvSpPr>
      <xdr:spPr>
        <a:xfrm>
          <a:off x="2641111" y="99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86216</xdr:rowOff>
    </xdr:from>
    <xdr:to>
      <xdr:col>10</xdr:col>
      <xdr:colOff>165100</xdr:colOff>
      <xdr:row>58</xdr:row>
      <xdr:rowOff>16366</xdr:rowOff>
    </xdr:to>
    <xdr:sp macro="" textlink="">
      <xdr:nvSpPr>
        <xdr:cNvPr id="141" name="楕円 140"/>
        <xdr:cNvSpPr/>
      </xdr:nvSpPr>
      <xdr:spPr>
        <a:xfrm>
          <a:off x="1968500" y="98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7493</xdr:rowOff>
    </xdr:from>
    <xdr:ext cx="534377" cy="259045"/>
    <xdr:sp macro="" textlink="">
      <xdr:nvSpPr>
        <xdr:cNvPr id="142" name="テキスト ボックス 141"/>
        <xdr:cNvSpPr txBox="1"/>
      </xdr:nvSpPr>
      <xdr:spPr>
        <a:xfrm>
          <a:off x="1752111" y="995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99269</xdr:rowOff>
    </xdr:from>
    <xdr:to>
      <xdr:col>6</xdr:col>
      <xdr:colOff>38100</xdr:colOff>
      <xdr:row>58</xdr:row>
      <xdr:rowOff>29419</xdr:rowOff>
    </xdr:to>
    <xdr:sp macro="" textlink="">
      <xdr:nvSpPr>
        <xdr:cNvPr id="143" name="楕円 142"/>
        <xdr:cNvSpPr/>
      </xdr:nvSpPr>
      <xdr:spPr>
        <a:xfrm>
          <a:off x="1079500" y="98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20546</xdr:rowOff>
    </xdr:from>
    <xdr:ext cx="534377" cy="259045"/>
    <xdr:sp macro="" textlink="">
      <xdr:nvSpPr>
        <xdr:cNvPr id="144" name="テキスト ボックス 143"/>
        <xdr:cNvSpPr txBox="1"/>
      </xdr:nvSpPr>
      <xdr:spPr>
        <a:xfrm>
          <a:off x="863111" y="99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121577</xdr:rowOff>
    </xdr:from>
    <xdr:to>
      <xdr:col>24</xdr:col>
      <xdr:colOff>63500</xdr:colOff>
      <xdr:row>76</xdr:row>
      <xdr:rowOff>136830</xdr:rowOff>
    </xdr:to>
    <xdr:cxnSp macro="">
      <xdr:nvCxnSpPr>
        <xdr:cNvPr id="174" name="直線コネクタ 173"/>
        <xdr:cNvCxnSpPr/>
      </xdr:nvCxnSpPr>
      <xdr:spPr>
        <a:xfrm>
          <a:off x="3797300" y="13151777"/>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121577</xdr:rowOff>
    </xdr:from>
    <xdr:to>
      <xdr:col>19</xdr:col>
      <xdr:colOff>177800</xdr:colOff>
      <xdr:row>77</xdr:row>
      <xdr:rowOff>24194</xdr:rowOff>
    </xdr:to>
    <xdr:cxnSp macro="">
      <xdr:nvCxnSpPr>
        <xdr:cNvPr id="177" name="直線コネクタ 176"/>
        <xdr:cNvCxnSpPr/>
      </xdr:nvCxnSpPr>
      <xdr:spPr>
        <a:xfrm flipV="1">
          <a:off x="2908300" y="13151777"/>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24194</xdr:rowOff>
    </xdr:from>
    <xdr:to>
      <xdr:col>15</xdr:col>
      <xdr:colOff>50800</xdr:colOff>
      <xdr:row>77</xdr:row>
      <xdr:rowOff>117844</xdr:rowOff>
    </xdr:to>
    <xdr:cxnSp macro="">
      <xdr:nvCxnSpPr>
        <xdr:cNvPr id="180" name="直線コネクタ 179"/>
        <xdr:cNvCxnSpPr/>
      </xdr:nvCxnSpPr>
      <xdr:spPr>
        <a:xfrm flipV="1">
          <a:off x="2019300" y="13225844"/>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111100</xdr:rowOff>
    </xdr:from>
    <xdr:to>
      <xdr:col>10</xdr:col>
      <xdr:colOff>114300</xdr:colOff>
      <xdr:row>77</xdr:row>
      <xdr:rowOff>117844</xdr:rowOff>
    </xdr:to>
    <xdr:cxnSp macro="">
      <xdr:nvCxnSpPr>
        <xdr:cNvPr id="183" name="直線コネクタ 182"/>
        <xdr:cNvCxnSpPr/>
      </xdr:nvCxnSpPr>
      <xdr:spPr>
        <a:xfrm>
          <a:off x="1130300" y="1331275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86030</xdr:rowOff>
    </xdr:from>
    <xdr:to>
      <xdr:col>24</xdr:col>
      <xdr:colOff>114300</xdr:colOff>
      <xdr:row>77</xdr:row>
      <xdr:rowOff>16180</xdr:rowOff>
    </xdr:to>
    <xdr:sp macro="" textlink="">
      <xdr:nvSpPr>
        <xdr:cNvPr id="193" name="楕円 192"/>
        <xdr:cNvSpPr/>
      </xdr:nvSpPr>
      <xdr:spPr>
        <a:xfrm>
          <a:off x="4584700" y="131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64457</xdr:rowOff>
    </xdr:from>
    <xdr:ext cx="599010" cy="259045"/>
    <xdr:sp macro="" textlink="">
      <xdr:nvSpPr>
        <xdr:cNvPr id="194" name="民生費該当値テキスト"/>
        <xdr:cNvSpPr txBox="1"/>
      </xdr:nvSpPr>
      <xdr:spPr>
        <a:xfrm>
          <a:off x="4686300" y="130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70777</xdr:rowOff>
    </xdr:from>
    <xdr:to>
      <xdr:col>20</xdr:col>
      <xdr:colOff>38100</xdr:colOff>
      <xdr:row>77</xdr:row>
      <xdr:rowOff>927</xdr:rowOff>
    </xdr:to>
    <xdr:sp macro="" textlink="">
      <xdr:nvSpPr>
        <xdr:cNvPr id="195" name="楕円 194"/>
        <xdr:cNvSpPr/>
      </xdr:nvSpPr>
      <xdr:spPr>
        <a:xfrm>
          <a:off x="3746500" y="131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163504</xdr:rowOff>
    </xdr:from>
    <xdr:ext cx="599010" cy="259045"/>
    <xdr:sp macro="" textlink="">
      <xdr:nvSpPr>
        <xdr:cNvPr id="196" name="テキスト ボックス 195"/>
        <xdr:cNvSpPr txBox="1"/>
      </xdr:nvSpPr>
      <xdr:spPr>
        <a:xfrm>
          <a:off x="3497795" y="1319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144844</xdr:rowOff>
    </xdr:from>
    <xdr:to>
      <xdr:col>15</xdr:col>
      <xdr:colOff>101600</xdr:colOff>
      <xdr:row>77</xdr:row>
      <xdr:rowOff>74994</xdr:rowOff>
    </xdr:to>
    <xdr:sp macro="" textlink="">
      <xdr:nvSpPr>
        <xdr:cNvPr id="197" name="楕円 196"/>
        <xdr:cNvSpPr/>
      </xdr:nvSpPr>
      <xdr:spPr>
        <a:xfrm>
          <a:off x="2857500" y="131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66121</xdr:rowOff>
    </xdr:from>
    <xdr:ext cx="599010" cy="259045"/>
    <xdr:sp macro="" textlink="">
      <xdr:nvSpPr>
        <xdr:cNvPr id="198" name="テキスト ボックス 197"/>
        <xdr:cNvSpPr txBox="1"/>
      </xdr:nvSpPr>
      <xdr:spPr>
        <a:xfrm>
          <a:off x="2608795" y="132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67044</xdr:rowOff>
    </xdr:from>
    <xdr:to>
      <xdr:col>10</xdr:col>
      <xdr:colOff>165100</xdr:colOff>
      <xdr:row>77</xdr:row>
      <xdr:rowOff>168644</xdr:rowOff>
    </xdr:to>
    <xdr:sp macro="" textlink="">
      <xdr:nvSpPr>
        <xdr:cNvPr id="199" name="楕円 198"/>
        <xdr:cNvSpPr/>
      </xdr:nvSpPr>
      <xdr:spPr>
        <a:xfrm>
          <a:off x="1968500" y="132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159771</xdr:rowOff>
    </xdr:from>
    <xdr:ext cx="599010" cy="259045"/>
    <xdr:sp macro="" textlink="">
      <xdr:nvSpPr>
        <xdr:cNvPr id="200" name="テキスト ボックス 199"/>
        <xdr:cNvSpPr txBox="1"/>
      </xdr:nvSpPr>
      <xdr:spPr>
        <a:xfrm>
          <a:off x="1719795" y="133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60300</xdr:rowOff>
    </xdr:from>
    <xdr:to>
      <xdr:col>6</xdr:col>
      <xdr:colOff>38100</xdr:colOff>
      <xdr:row>77</xdr:row>
      <xdr:rowOff>161900</xdr:rowOff>
    </xdr:to>
    <xdr:sp macro="" textlink="">
      <xdr:nvSpPr>
        <xdr:cNvPr id="201" name="楕円 200"/>
        <xdr:cNvSpPr/>
      </xdr:nvSpPr>
      <xdr:spPr>
        <a:xfrm>
          <a:off x="1079500" y="132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153027</xdr:rowOff>
    </xdr:from>
    <xdr:ext cx="599010" cy="259045"/>
    <xdr:sp macro="" textlink="">
      <xdr:nvSpPr>
        <xdr:cNvPr id="202" name="テキスト ボックス 201"/>
        <xdr:cNvSpPr txBox="1"/>
      </xdr:nvSpPr>
      <xdr:spPr>
        <a:xfrm>
          <a:off x="830795" y="1335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17151</xdr:rowOff>
    </xdr:from>
    <xdr:to>
      <xdr:col>24</xdr:col>
      <xdr:colOff>63500</xdr:colOff>
      <xdr:row>96</xdr:row>
      <xdr:rowOff>49803</xdr:rowOff>
    </xdr:to>
    <xdr:cxnSp macro="">
      <xdr:nvCxnSpPr>
        <xdr:cNvPr id="232" name="直線コネクタ 231"/>
        <xdr:cNvCxnSpPr/>
      </xdr:nvCxnSpPr>
      <xdr:spPr>
        <a:xfrm flipV="1">
          <a:off x="3797300" y="16476351"/>
          <a:ext cx="8382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34106</xdr:rowOff>
    </xdr:from>
    <xdr:to>
      <xdr:col>19</xdr:col>
      <xdr:colOff>177800</xdr:colOff>
      <xdr:row>96</xdr:row>
      <xdr:rowOff>49803</xdr:rowOff>
    </xdr:to>
    <xdr:cxnSp macro="">
      <xdr:nvCxnSpPr>
        <xdr:cNvPr id="235" name="直線コネクタ 234"/>
        <xdr:cNvCxnSpPr/>
      </xdr:nvCxnSpPr>
      <xdr:spPr>
        <a:xfrm>
          <a:off x="2908300" y="16493306"/>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34106</xdr:rowOff>
    </xdr:from>
    <xdr:to>
      <xdr:col>15</xdr:col>
      <xdr:colOff>50800</xdr:colOff>
      <xdr:row>96</xdr:row>
      <xdr:rowOff>89333</xdr:rowOff>
    </xdr:to>
    <xdr:cxnSp macro="">
      <xdr:nvCxnSpPr>
        <xdr:cNvPr id="238" name="直線コネクタ 237"/>
        <xdr:cNvCxnSpPr/>
      </xdr:nvCxnSpPr>
      <xdr:spPr>
        <a:xfrm flipV="1">
          <a:off x="2019300" y="16493306"/>
          <a:ext cx="889000" cy="5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64357</xdr:rowOff>
    </xdr:from>
    <xdr:to>
      <xdr:col>10</xdr:col>
      <xdr:colOff>114300</xdr:colOff>
      <xdr:row>96</xdr:row>
      <xdr:rowOff>89333</xdr:rowOff>
    </xdr:to>
    <xdr:cxnSp macro="">
      <xdr:nvCxnSpPr>
        <xdr:cNvPr id="241" name="直線コネクタ 240"/>
        <xdr:cNvCxnSpPr/>
      </xdr:nvCxnSpPr>
      <xdr:spPr>
        <a:xfrm>
          <a:off x="1130300" y="16352107"/>
          <a:ext cx="889000" cy="19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137801</xdr:rowOff>
    </xdr:from>
    <xdr:to>
      <xdr:col>24</xdr:col>
      <xdr:colOff>114300</xdr:colOff>
      <xdr:row>96</xdr:row>
      <xdr:rowOff>67951</xdr:rowOff>
    </xdr:to>
    <xdr:sp macro="" textlink="">
      <xdr:nvSpPr>
        <xdr:cNvPr id="251" name="楕円 250"/>
        <xdr:cNvSpPr/>
      </xdr:nvSpPr>
      <xdr:spPr>
        <a:xfrm>
          <a:off x="4584700" y="164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160678</xdr:rowOff>
    </xdr:from>
    <xdr:ext cx="534377" cy="259045"/>
    <xdr:sp macro="" textlink="">
      <xdr:nvSpPr>
        <xdr:cNvPr id="252" name="衛生費該当値テキスト"/>
        <xdr:cNvSpPr txBox="1"/>
      </xdr:nvSpPr>
      <xdr:spPr>
        <a:xfrm>
          <a:off x="4686300" y="162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170453</xdr:rowOff>
    </xdr:from>
    <xdr:to>
      <xdr:col>20</xdr:col>
      <xdr:colOff>38100</xdr:colOff>
      <xdr:row>96</xdr:row>
      <xdr:rowOff>100603</xdr:rowOff>
    </xdr:to>
    <xdr:sp macro="" textlink="">
      <xdr:nvSpPr>
        <xdr:cNvPr id="253" name="楕円 252"/>
        <xdr:cNvSpPr/>
      </xdr:nvSpPr>
      <xdr:spPr>
        <a:xfrm>
          <a:off x="3746500" y="164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117130</xdr:rowOff>
    </xdr:from>
    <xdr:ext cx="534377" cy="259045"/>
    <xdr:sp macro="" textlink="">
      <xdr:nvSpPr>
        <xdr:cNvPr id="254" name="テキスト ボックス 253"/>
        <xdr:cNvSpPr txBox="1"/>
      </xdr:nvSpPr>
      <xdr:spPr>
        <a:xfrm>
          <a:off x="3530111" y="162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154756</xdr:rowOff>
    </xdr:from>
    <xdr:to>
      <xdr:col>15</xdr:col>
      <xdr:colOff>101600</xdr:colOff>
      <xdr:row>96</xdr:row>
      <xdr:rowOff>84906</xdr:rowOff>
    </xdr:to>
    <xdr:sp macro="" textlink="">
      <xdr:nvSpPr>
        <xdr:cNvPr id="255" name="楕円 254"/>
        <xdr:cNvSpPr/>
      </xdr:nvSpPr>
      <xdr:spPr>
        <a:xfrm>
          <a:off x="28575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101433</xdr:rowOff>
    </xdr:from>
    <xdr:ext cx="534377" cy="259045"/>
    <xdr:sp macro="" textlink="">
      <xdr:nvSpPr>
        <xdr:cNvPr id="256" name="テキスト ボックス 255"/>
        <xdr:cNvSpPr txBox="1"/>
      </xdr:nvSpPr>
      <xdr:spPr>
        <a:xfrm>
          <a:off x="2641111" y="162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38533</xdr:rowOff>
    </xdr:from>
    <xdr:to>
      <xdr:col>10</xdr:col>
      <xdr:colOff>165100</xdr:colOff>
      <xdr:row>96</xdr:row>
      <xdr:rowOff>140133</xdr:rowOff>
    </xdr:to>
    <xdr:sp macro="" textlink="">
      <xdr:nvSpPr>
        <xdr:cNvPr id="257" name="楕円 256"/>
        <xdr:cNvSpPr/>
      </xdr:nvSpPr>
      <xdr:spPr>
        <a:xfrm>
          <a:off x="1968500" y="16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156660</xdr:rowOff>
    </xdr:from>
    <xdr:ext cx="534377" cy="259045"/>
    <xdr:sp macro="" textlink="">
      <xdr:nvSpPr>
        <xdr:cNvPr id="258" name="テキスト ボックス 257"/>
        <xdr:cNvSpPr txBox="1"/>
      </xdr:nvSpPr>
      <xdr:spPr>
        <a:xfrm>
          <a:off x="1752111" y="162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13557</xdr:rowOff>
    </xdr:from>
    <xdr:to>
      <xdr:col>6</xdr:col>
      <xdr:colOff>38100</xdr:colOff>
      <xdr:row>95</xdr:row>
      <xdr:rowOff>115157</xdr:rowOff>
    </xdr:to>
    <xdr:sp macro="" textlink="">
      <xdr:nvSpPr>
        <xdr:cNvPr id="259" name="楕円 258"/>
        <xdr:cNvSpPr/>
      </xdr:nvSpPr>
      <xdr:spPr>
        <a:xfrm>
          <a:off x="1079500" y="16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131684</xdr:rowOff>
    </xdr:from>
    <xdr:ext cx="534377" cy="259045"/>
    <xdr:sp macro="" textlink="">
      <xdr:nvSpPr>
        <xdr:cNvPr id="260" name="テキスト ボックス 259"/>
        <xdr:cNvSpPr txBox="1"/>
      </xdr:nvSpPr>
      <xdr:spPr>
        <a:xfrm>
          <a:off x="863111" y="160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109388</xdr:rowOff>
    </xdr:from>
    <xdr:to>
      <xdr:col>55</xdr:col>
      <xdr:colOff>0</xdr:colOff>
      <xdr:row>38</xdr:row>
      <xdr:rowOff>112816</xdr:rowOff>
    </xdr:to>
    <xdr:cxnSp macro="">
      <xdr:nvCxnSpPr>
        <xdr:cNvPr id="287" name="直線コネクタ 286"/>
        <xdr:cNvCxnSpPr/>
      </xdr:nvCxnSpPr>
      <xdr:spPr>
        <a:xfrm>
          <a:off x="9639300" y="6624488"/>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99878</xdr:rowOff>
    </xdr:from>
    <xdr:to>
      <xdr:col>50</xdr:col>
      <xdr:colOff>114300</xdr:colOff>
      <xdr:row>38</xdr:row>
      <xdr:rowOff>109388</xdr:rowOff>
    </xdr:to>
    <xdr:cxnSp macro="">
      <xdr:nvCxnSpPr>
        <xdr:cNvPr id="290" name="直線コネクタ 289"/>
        <xdr:cNvCxnSpPr/>
      </xdr:nvCxnSpPr>
      <xdr:spPr>
        <a:xfrm>
          <a:off x="8750300" y="6614978"/>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99878</xdr:rowOff>
    </xdr:from>
    <xdr:to>
      <xdr:col>45</xdr:col>
      <xdr:colOff>177800</xdr:colOff>
      <xdr:row>38</xdr:row>
      <xdr:rowOff>108656</xdr:rowOff>
    </xdr:to>
    <xdr:cxnSp macro="">
      <xdr:nvCxnSpPr>
        <xdr:cNvPr id="293" name="直線コネクタ 292"/>
        <xdr:cNvCxnSpPr/>
      </xdr:nvCxnSpPr>
      <xdr:spPr>
        <a:xfrm flipV="1">
          <a:off x="7861300" y="6614978"/>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108656</xdr:rowOff>
    </xdr:from>
    <xdr:to>
      <xdr:col>41</xdr:col>
      <xdr:colOff>50800</xdr:colOff>
      <xdr:row>38</xdr:row>
      <xdr:rowOff>110851</xdr:rowOff>
    </xdr:to>
    <xdr:cxnSp macro="">
      <xdr:nvCxnSpPr>
        <xdr:cNvPr id="296" name="直線コネクタ 295"/>
        <xdr:cNvCxnSpPr/>
      </xdr:nvCxnSpPr>
      <xdr:spPr>
        <a:xfrm flipV="1">
          <a:off x="6972300" y="6623756"/>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62016</xdr:rowOff>
    </xdr:from>
    <xdr:to>
      <xdr:col>55</xdr:col>
      <xdr:colOff>50800</xdr:colOff>
      <xdr:row>38</xdr:row>
      <xdr:rowOff>163616</xdr:rowOff>
    </xdr:to>
    <xdr:sp macro="" textlink="">
      <xdr:nvSpPr>
        <xdr:cNvPr id="306" name="楕円 305"/>
        <xdr:cNvSpPr/>
      </xdr:nvSpPr>
      <xdr:spPr>
        <a:xfrm>
          <a:off x="10426700" y="65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1535</xdr:rowOff>
    </xdr:from>
    <xdr:ext cx="378565" cy="259045"/>
    <xdr:sp macro="" textlink="">
      <xdr:nvSpPr>
        <xdr:cNvPr id="307" name="労働費該当値テキスト"/>
        <xdr:cNvSpPr txBox="1"/>
      </xdr:nvSpPr>
      <xdr:spPr>
        <a:xfrm>
          <a:off x="10528300" y="6516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58588</xdr:rowOff>
    </xdr:from>
    <xdr:to>
      <xdr:col>50</xdr:col>
      <xdr:colOff>165100</xdr:colOff>
      <xdr:row>38</xdr:row>
      <xdr:rowOff>160188</xdr:rowOff>
    </xdr:to>
    <xdr:sp macro="" textlink="">
      <xdr:nvSpPr>
        <xdr:cNvPr id="308" name="楕円 307"/>
        <xdr:cNvSpPr/>
      </xdr:nvSpPr>
      <xdr:spPr>
        <a:xfrm>
          <a:off x="9588500" y="65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151315</xdr:rowOff>
    </xdr:from>
    <xdr:ext cx="378565" cy="259045"/>
    <xdr:sp macro="" textlink="">
      <xdr:nvSpPr>
        <xdr:cNvPr id="309" name="テキスト ボックス 308"/>
        <xdr:cNvSpPr txBox="1"/>
      </xdr:nvSpPr>
      <xdr:spPr>
        <a:xfrm>
          <a:off x="9450017" y="666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49078</xdr:rowOff>
    </xdr:from>
    <xdr:to>
      <xdr:col>46</xdr:col>
      <xdr:colOff>38100</xdr:colOff>
      <xdr:row>38</xdr:row>
      <xdr:rowOff>150678</xdr:rowOff>
    </xdr:to>
    <xdr:sp macro="" textlink="">
      <xdr:nvSpPr>
        <xdr:cNvPr id="310" name="楕円 309"/>
        <xdr:cNvSpPr/>
      </xdr:nvSpPr>
      <xdr:spPr>
        <a:xfrm>
          <a:off x="8699500" y="65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141805</xdr:rowOff>
    </xdr:from>
    <xdr:ext cx="378565" cy="259045"/>
    <xdr:sp macro="" textlink="">
      <xdr:nvSpPr>
        <xdr:cNvPr id="311" name="テキスト ボックス 310"/>
        <xdr:cNvSpPr txBox="1"/>
      </xdr:nvSpPr>
      <xdr:spPr>
        <a:xfrm>
          <a:off x="8561017" y="665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57856</xdr:rowOff>
    </xdr:from>
    <xdr:to>
      <xdr:col>41</xdr:col>
      <xdr:colOff>101600</xdr:colOff>
      <xdr:row>38</xdr:row>
      <xdr:rowOff>159456</xdr:rowOff>
    </xdr:to>
    <xdr:sp macro="" textlink="">
      <xdr:nvSpPr>
        <xdr:cNvPr id="312" name="楕円 311"/>
        <xdr:cNvSpPr/>
      </xdr:nvSpPr>
      <xdr:spPr>
        <a:xfrm>
          <a:off x="7810500" y="6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150583</xdr:rowOff>
    </xdr:from>
    <xdr:ext cx="378565" cy="259045"/>
    <xdr:sp macro="" textlink="">
      <xdr:nvSpPr>
        <xdr:cNvPr id="313" name="テキスト ボックス 312"/>
        <xdr:cNvSpPr txBox="1"/>
      </xdr:nvSpPr>
      <xdr:spPr>
        <a:xfrm>
          <a:off x="7672017" y="666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60051</xdr:rowOff>
    </xdr:from>
    <xdr:to>
      <xdr:col>36</xdr:col>
      <xdr:colOff>165100</xdr:colOff>
      <xdr:row>38</xdr:row>
      <xdr:rowOff>161651</xdr:rowOff>
    </xdr:to>
    <xdr:sp macro="" textlink="">
      <xdr:nvSpPr>
        <xdr:cNvPr id="314" name="楕円 313"/>
        <xdr:cNvSpPr/>
      </xdr:nvSpPr>
      <xdr:spPr>
        <a:xfrm>
          <a:off x="6921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152778</xdr:rowOff>
    </xdr:from>
    <xdr:ext cx="378565" cy="259045"/>
    <xdr:sp macro="" textlink="">
      <xdr:nvSpPr>
        <xdr:cNvPr id="315" name="テキスト ボックス 314"/>
        <xdr:cNvSpPr txBox="1"/>
      </xdr:nvSpPr>
      <xdr:spPr>
        <a:xfrm>
          <a:off x="6783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20576</xdr:rowOff>
    </xdr:from>
    <xdr:to>
      <xdr:col>55</xdr:col>
      <xdr:colOff>0</xdr:colOff>
      <xdr:row>59</xdr:row>
      <xdr:rowOff>21011</xdr:rowOff>
    </xdr:to>
    <xdr:cxnSp macro="">
      <xdr:nvCxnSpPr>
        <xdr:cNvPr id="344" name="直線コネクタ 343"/>
        <xdr:cNvCxnSpPr/>
      </xdr:nvCxnSpPr>
      <xdr:spPr>
        <a:xfrm flipV="1">
          <a:off x="9639300" y="10136126"/>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20302</xdr:rowOff>
    </xdr:from>
    <xdr:to>
      <xdr:col>50</xdr:col>
      <xdr:colOff>114300</xdr:colOff>
      <xdr:row>59</xdr:row>
      <xdr:rowOff>21011</xdr:rowOff>
    </xdr:to>
    <xdr:cxnSp macro="">
      <xdr:nvCxnSpPr>
        <xdr:cNvPr id="347" name="直線コネクタ 346"/>
        <xdr:cNvCxnSpPr/>
      </xdr:nvCxnSpPr>
      <xdr:spPr>
        <a:xfrm>
          <a:off x="8750300" y="10135852"/>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6738</xdr:rowOff>
    </xdr:from>
    <xdr:to>
      <xdr:col>45</xdr:col>
      <xdr:colOff>177800</xdr:colOff>
      <xdr:row>59</xdr:row>
      <xdr:rowOff>20302</xdr:rowOff>
    </xdr:to>
    <xdr:cxnSp macro="">
      <xdr:nvCxnSpPr>
        <xdr:cNvPr id="350" name="直線コネクタ 349"/>
        <xdr:cNvCxnSpPr/>
      </xdr:nvCxnSpPr>
      <xdr:spPr>
        <a:xfrm>
          <a:off x="7861300" y="10122288"/>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6738</xdr:rowOff>
    </xdr:from>
    <xdr:to>
      <xdr:col>41</xdr:col>
      <xdr:colOff>50800</xdr:colOff>
      <xdr:row>59</xdr:row>
      <xdr:rowOff>20751</xdr:rowOff>
    </xdr:to>
    <xdr:cxnSp macro="">
      <xdr:nvCxnSpPr>
        <xdr:cNvPr id="353" name="直線コネクタ 352"/>
        <xdr:cNvCxnSpPr/>
      </xdr:nvCxnSpPr>
      <xdr:spPr>
        <a:xfrm flipV="1">
          <a:off x="6972300" y="10122288"/>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141226</xdr:rowOff>
    </xdr:from>
    <xdr:to>
      <xdr:col>55</xdr:col>
      <xdr:colOff>50800</xdr:colOff>
      <xdr:row>59</xdr:row>
      <xdr:rowOff>71376</xdr:rowOff>
    </xdr:to>
    <xdr:sp macro="" textlink="">
      <xdr:nvSpPr>
        <xdr:cNvPr id="363" name="楕円 362"/>
        <xdr:cNvSpPr/>
      </xdr:nvSpPr>
      <xdr:spPr>
        <a:xfrm>
          <a:off x="10426700" y="1008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56153</xdr:rowOff>
    </xdr:from>
    <xdr:ext cx="469744" cy="259045"/>
    <xdr:sp macro="" textlink="">
      <xdr:nvSpPr>
        <xdr:cNvPr id="364" name="農林水産業費該当値テキスト"/>
        <xdr:cNvSpPr txBox="1"/>
      </xdr:nvSpPr>
      <xdr:spPr>
        <a:xfrm>
          <a:off x="10528300" y="1000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141661</xdr:rowOff>
    </xdr:from>
    <xdr:to>
      <xdr:col>50</xdr:col>
      <xdr:colOff>165100</xdr:colOff>
      <xdr:row>59</xdr:row>
      <xdr:rowOff>71811</xdr:rowOff>
    </xdr:to>
    <xdr:sp macro="" textlink="">
      <xdr:nvSpPr>
        <xdr:cNvPr id="365" name="楕円 364"/>
        <xdr:cNvSpPr/>
      </xdr:nvSpPr>
      <xdr:spPr>
        <a:xfrm>
          <a:off x="9588500" y="100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62938</xdr:rowOff>
    </xdr:from>
    <xdr:ext cx="469744" cy="259045"/>
    <xdr:sp macro="" textlink="">
      <xdr:nvSpPr>
        <xdr:cNvPr id="366" name="テキスト ボックス 365"/>
        <xdr:cNvSpPr txBox="1"/>
      </xdr:nvSpPr>
      <xdr:spPr>
        <a:xfrm>
          <a:off x="9404428" y="101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140952</xdr:rowOff>
    </xdr:from>
    <xdr:to>
      <xdr:col>46</xdr:col>
      <xdr:colOff>38100</xdr:colOff>
      <xdr:row>59</xdr:row>
      <xdr:rowOff>71102</xdr:rowOff>
    </xdr:to>
    <xdr:sp macro="" textlink="">
      <xdr:nvSpPr>
        <xdr:cNvPr id="367" name="楕円 366"/>
        <xdr:cNvSpPr/>
      </xdr:nvSpPr>
      <xdr:spPr>
        <a:xfrm>
          <a:off x="8699500" y="100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62229</xdr:rowOff>
    </xdr:from>
    <xdr:ext cx="469744" cy="259045"/>
    <xdr:sp macro="" textlink="">
      <xdr:nvSpPr>
        <xdr:cNvPr id="368" name="テキスト ボックス 367"/>
        <xdr:cNvSpPr txBox="1"/>
      </xdr:nvSpPr>
      <xdr:spPr>
        <a:xfrm>
          <a:off x="8515428" y="1017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127388</xdr:rowOff>
    </xdr:from>
    <xdr:to>
      <xdr:col>41</xdr:col>
      <xdr:colOff>101600</xdr:colOff>
      <xdr:row>59</xdr:row>
      <xdr:rowOff>57538</xdr:rowOff>
    </xdr:to>
    <xdr:sp macro="" textlink="">
      <xdr:nvSpPr>
        <xdr:cNvPr id="369" name="楕円 368"/>
        <xdr:cNvSpPr/>
      </xdr:nvSpPr>
      <xdr:spPr>
        <a:xfrm>
          <a:off x="7810500" y="100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48665</xdr:rowOff>
    </xdr:from>
    <xdr:ext cx="469744" cy="259045"/>
    <xdr:sp macro="" textlink="">
      <xdr:nvSpPr>
        <xdr:cNvPr id="370" name="テキスト ボックス 369"/>
        <xdr:cNvSpPr txBox="1"/>
      </xdr:nvSpPr>
      <xdr:spPr>
        <a:xfrm>
          <a:off x="7626428" y="1016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141401</xdr:rowOff>
    </xdr:from>
    <xdr:to>
      <xdr:col>36</xdr:col>
      <xdr:colOff>165100</xdr:colOff>
      <xdr:row>59</xdr:row>
      <xdr:rowOff>71551</xdr:rowOff>
    </xdr:to>
    <xdr:sp macro="" textlink="">
      <xdr:nvSpPr>
        <xdr:cNvPr id="371" name="楕円 370"/>
        <xdr:cNvSpPr/>
      </xdr:nvSpPr>
      <xdr:spPr>
        <a:xfrm>
          <a:off x="6921500" y="100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62678</xdr:rowOff>
    </xdr:from>
    <xdr:ext cx="469744" cy="259045"/>
    <xdr:sp macro="" textlink="">
      <xdr:nvSpPr>
        <xdr:cNvPr id="372" name="テキスト ボックス 371"/>
        <xdr:cNvSpPr txBox="1"/>
      </xdr:nvSpPr>
      <xdr:spPr>
        <a:xfrm>
          <a:off x="6737428" y="101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141909</xdr:rowOff>
    </xdr:from>
    <xdr:to>
      <xdr:col>55</xdr:col>
      <xdr:colOff>0</xdr:colOff>
      <xdr:row>78</xdr:row>
      <xdr:rowOff>142863</xdr:rowOff>
    </xdr:to>
    <xdr:cxnSp macro="">
      <xdr:nvCxnSpPr>
        <xdr:cNvPr id="401" name="直線コネクタ 400"/>
        <xdr:cNvCxnSpPr/>
      </xdr:nvCxnSpPr>
      <xdr:spPr>
        <a:xfrm>
          <a:off x="9639300" y="13515009"/>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141909</xdr:rowOff>
    </xdr:from>
    <xdr:to>
      <xdr:col>50</xdr:col>
      <xdr:colOff>114300</xdr:colOff>
      <xdr:row>78</xdr:row>
      <xdr:rowOff>143853</xdr:rowOff>
    </xdr:to>
    <xdr:cxnSp macro="">
      <xdr:nvCxnSpPr>
        <xdr:cNvPr id="404" name="直線コネクタ 403"/>
        <xdr:cNvCxnSpPr/>
      </xdr:nvCxnSpPr>
      <xdr:spPr>
        <a:xfrm flipV="1">
          <a:off x="8750300" y="13515009"/>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127375</xdr:rowOff>
    </xdr:from>
    <xdr:to>
      <xdr:col>45</xdr:col>
      <xdr:colOff>177800</xdr:colOff>
      <xdr:row>78</xdr:row>
      <xdr:rowOff>143853</xdr:rowOff>
    </xdr:to>
    <xdr:cxnSp macro="">
      <xdr:nvCxnSpPr>
        <xdr:cNvPr id="407" name="直線コネクタ 406"/>
        <xdr:cNvCxnSpPr/>
      </xdr:nvCxnSpPr>
      <xdr:spPr>
        <a:xfrm>
          <a:off x="7861300" y="13500475"/>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127375</xdr:rowOff>
    </xdr:from>
    <xdr:to>
      <xdr:col>41</xdr:col>
      <xdr:colOff>50800</xdr:colOff>
      <xdr:row>78</xdr:row>
      <xdr:rowOff>144081</xdr:rowOff>
    </xdr:to>
    <xdr:cxnSp macro="">
      <xdr:nvCxnSpPr>
        <xdr:cNvPr id="410" name="直線コネクタ 409"/>
        <xdr:cNvCxnSpPr/>
      </xdr:nvCxnSpPr>
      <xdr:spPr>
        <a:xfrm flipV="1">
          <a:off x="6972300" y="13500475"/>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92063</xdr:rowOff>
    </xdr:from>
    <xdr:to>
      <xdr:col>55</xdr:col>
      <xdr:colOff>50800</xdr:colOff>
      <xdr:row>79</xdr:row>
      <xdr:rowOff>22213</xdr:rowOff>
    </xdr:to>
    <xdr:sp macro="" textlink="">
      <xdr:nvSpPr>
        <xdr:cNvPr id="420" name="楕円 419"/>
        <xdr:cNvSpPr/>
      </xdr:nvSpPr>
      <xdr:spPr>
        <a:xfrm>
          <a:off x="10426700" y="134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6990</xdr:rowOff>
    </xdr:from>
    <xdr:ext cx="469744" cy="259045"/>
    <xdr:sp macro="" textlink="">
      <xdr:nvSpPr>
        <xdr:cNvPr id="421" name="商工費該当値テキスト"/>
        <xdr:cNvSpPr txBox="1"/>
      </xdr:nvSpPr>
      <xdr:spPr>
        <a:xfrm>
          <a:off x="10528300" y="133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91109</xdr:rowOff>
    </xdr:from>
    <xdr:to>
      <xdr:col>50</xdr:col>
      <xdr:colOff>165100</xdr:colOff>
      <xdr:row>79</xdr:row>
      <xdr:rowOff>21259</xdr:rowOff>
    </xdr:to>
    <xdr:sp macro="" textlink="">
      <xdr:nvSpPr>
        <xdr:cNvPr id="422" name="楕円 421"/>
        <xdr:cNvSpPr/>
      </xdr:nvSpPr>
      <xdr:spPr>
        <a:xfrm>
          <a:off x="9588500" y="134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12386</xdr:rowOff>
    </xdr:from>
    <xdr:ext cx="469744" cy="259045"/>
    <xdr:sp macro="" textlink="">
      <xdr:nvSpPr>
        <xdr:cNvPr id="423" name="テキスト ボックス 422"/>
        <xdr:cNvSpPr txBox="1"/>
      </xdr:nvSpPr>
      <xdr:spPr>
        <a:xfrm>
          <a:off x="9404428" y="1355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93053</xdr:rowOff>
    </xdr:from>
    <xdr:to>
      <xdr:col>46</xdr:col>
      <xdr:colOff>38100</xdr:colOff>
      <xdr:row>79</xdr:row>
      <xdr:rowOff>23203</xdr:rowOff>
    </xdr:to>
    <xdr:sp macro="" textlink="">
      <xdr:nvSpPr>
        <xdr:cNvPr id="424" name="楕円 423"/>
        <xdr:cNvSpPr/>
      </xdr:nvSpPr>
      <xdr:spPr>
        <a:xfrm>
          <a:off x="8699500" y="134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14330</xdr:rowOff>
    </xdr:from>
    <xdr:ext cx="469744" cy="259045"/>
    <xdr:sp macro="" textlink="">
      <xdr:nvSpPr>
        <xdr:cNvPr id="425" name="テキスト ボックス 424"/>
        <xdr:cNvSpPr txBox="1"/>
      </xdr:nvSpPr>
      <xdr:spPr>
        <a:xfrm>
          <a:off x="8515428" y="1355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76575</xdr:rowOff>
    </xdr:from>
    <xdr:to>
      <xdr:col>41</xdr:col>
      <xdr:colOff>101600</xdr:colOff>
      <xdr:row>79</xdr:row>
      <xdr:rowOff>6725</xdr:rowOff>
    </xdr:to>
    <xdr:sp macro="" textlink="">
      <xdr:nvSpPr>
        <xdr:cNvPr id="426" name="楕円 425"/>
        <xdr:cNvSpPr/>
      </xdr:nvSpPr>
      <xdr:spPr>
        <a:xfrm>
          <a:off x="7810500" y="13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169302</xdr:rowOff>
    </xdr:from>
    <xdr:ext cx="469744" cy="259045"/>
    <xdr:sp macro="" textlink="">
      <xdr:nvSpPr>
        <xdr:cNvPr id="427" name="テキスト ボックス 426"/>
        <xdr:cNvSpPr txBox="1"/>
      </xdr:nvSpPr>
      <xdr:spPr>
        <a:xfrm>
          <a:off x="7626428" y="135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93281</xdr:rowOff>
    </xdr:from>
    <xdr:to>
      <xdr:col>36</xdr:col>
      <xdr:colOff>165100</xdr:colOff>
      <xdr:row>79</xdr:row>
      <xdr:rowOff>23431</xdr:rowOff>
    </xdr:to>
    <xdr:sp macro="" textlink="">
      <xdr:nvSpPr>
        <xdr:cNvPr id="428" name="楕円 427"/>
        <xdr:cNvSpPr/>
      </xdr:nvSpPr>
      <xdr:spPr>
        <a:xfrm>
          <a:off x="6921500" y="1346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14558</xdr:rowOff>
    </xdr:from>
    <xdr:ext cx="469744" cy="259045"/>
    <xdr:sp macro="" textlink="">
      <xdr:nvSpPr>
        <xdr:cNvPr id="429" name="テキスト ボックス 428"/>
        <xdr:cNvSpPr txBox="1"/>
      </xdr:nvSpPr>
      <xdr:spPr>
        <a:xfrm>
          <a:off x="6737428" y="1355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117278</xdr:rowOff>
    </xdr:from>
    <xdr:to>
      <xdr:col>55</xdr:col>
      <xdr:colOff>0</xdr:colOff>
      <xdr:row>98</xdr:row>
      <xdr:rowOff>123778</xdr:rowOff>
    </xdr:to>
    <xdr:cxnSp macro="">
      <xdr:nvCxnSpPr>
        <xdr:cNvPr id="458" name="直線コネクタ 457"/>
        <xdr:cNvCxnSpPr/>
      </xdr:nvCxnSpPr>
      <xdr:spPr>
        <a:xfrm flipV="1">
          <a:off x="9639300" y="16919378"/>
          <a:ext cx="8382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123778</xdr:rowOff>
    </xdr:from>
    <xdr:to>
      <xdr:col>50</xdr:col>
      <xdr:colOff>114300</xdr:colOff>
      <xdr:row>98</xdr:row>
      <xdr:rowOff>127535</xdr:rowOff>
    </xdr:to>
    <xdr:cxnSp macro="">
      <xdr:nvCxnSpPr>
        <xdr:cNvPr id="461" name="直線コネクタ 460"/>
        <xdr:cNvCxnSpPr/>
      </xdr:nvCxnSpPr>
      <xdr:spPr>
        <a:xfrm flipV="1">
          <a:off x="8750300" y="16925878"/>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116768</xdr:rowOff>
    </xdr:from>
    <xdr:to>
      <xdr:col>45</xdr:col>
      <xdr:colOff>177800</xdr:colOff>
      <xdr:row>98</xdr:row>
      <xdr:rowOff>127535</xdr:rowOff>
    </xdr:to>
    <xdr:cxnSp macro="">
      <xdr:nvCxnSpPr>
        <xdr:cNvPr id="464" name="直線コネクタ 463"/>
        <xdr:cNvCxnSpPr/>
      </xdr:nvCxnSpPr>
      <xdr:spPr>
        <a:xfrm>
          <a:off x="7861300" y="16918868"/>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116768</xdr:rowOff>
    </xdr:from>
    <xdr:to>
      <xdr:col>41</xdr:col>
      <xdr:colOff>50800</xdr:colOff>
      <xdr:row>98</xdr:row>
      <xdr:rowOff>131691</xdr:rowOff>
    </xdr:to>
    <xdr:cxnSp macro="">
      <xdr:nvCxnSpPr>
        <xdr:cNvPr id="467" name="直線コネクタ 466"/>
        <xdr:cNvCxnSpPr/>
      </xdr:nvCxnSpPr>
      <xdr:spPr>
        <a:xfrm flipV="1">
          <a:off x="6972300" y="16918868"/>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66478</xdr:rowOff>
    </xdr:from>
    <xdr:to>
      <xdr:col>55</xdr:col>
      <xdr:colOff>50800</xdr:colOff>
      <xdr:row>98</xdr:row>
      <xdr:rowOff>168078</xdr:rowOff>
    </xdr:to>
    <xdr:sp macro="" textlink="">
      <xdr:nvSpPr>
        <xdr:cNvPr id="477" name="楕円 476"/>
        <xdr:cNvSpPr/>
      </xdr:nvSpPr>
      <xdr:spPr>
        <a:xfrm>
          <a:off x="10426700" y="168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152855</xdr:rowOff>
    </xdr:from>
    <xdr:ext cx="534377" cy="259045"/>
    <xdr:sp macro="" textlink="">
      <xdr:nvSpPr>
        <xdr:cNvPr id="478" name="土木費該当値テキスト"/>
        <xdr:cNvSpPr txBox="1"/>
      </xdr:nvSpPr>
      <xdr:spPr>
        <a:xfrm>
          <a:off x="10528300" y="167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72978</xdr:rowOff>
    </xdr:from>
    <xdr:to>
      <xdr:col>50</xdr:col>
      <xdr:colOff>165100</xdr:colOff>
      <xdr:row>99</xdr:row>
      <xdr:rowOff>3128</xdr:rowOff>
    </xdr:to>
    <xdr:sp macro="" textlink="">
      <xdr:nvSpPr>
        <xdr:cNvPr id="479" name="楕円 478"/>
        <xdr:cNvSpPr/>
      </xdr:nvSpPr>
      <xdr:spPr>
        <a:xfrm>
          <a:off x="9588500" y="168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165705</xdr:rowOff>
    </xdr:from>
    <xdr:ext cx="534377" cy="259045"/>
    <xdr:sp macro="" textlink="">
      <xdr:nvSpPr>
        <xdr:cNvPr id="480" name="テキスト ボックス 479"/>
        <xdr:cNvSpPr txBox="1"/>
      </xdr:nvSpPr>
      <xdr:spPr>
        <a:xfrm>
          <a:off x="9372111" y="169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76735</xdr:rowOff>
    </xdr:from>
    <xdr:to>
      <xdr:col>46</xdr:col>
      <xdr:colOff>38100</xdr:colOff>
      <xdr:row>99</xdr:row>
      <xdr:rowOff>6885</xdr:rowOff>
    </xdr:to>
    <xdr:sp macro="" textlink="">
      <xdr:nvSpPr>
        <xdr:cNvPr id="481" name="楕円 480"/>
        <xdr:cNvSpPr/>
      </xdr:nvSpPr>
      <xdr:spPr>
        <a:xfrm>
          <a:off x="8699500" y="168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169462</xdr:rowOff>
    </xdr:from>
    <xdr:ext cx="534377" cy="259045"/>
    <xdr:sp macro="" textlink="">
      <xdr:nvSpPr>
        <xdr:cNvPr id="482" name="テキスト ボックス 481"/>
        <xdr:cNvSpPr txBox="1"/>
      </xdr:nvSpPr>
      <xdr:spPr>
        <a:xfrm>
          <a:off x="8483111" y="169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65968</xdr:rowOff>
    </xdr:from>
    <xdr:to>
      <xdr:col>41</xdr:col>
      <xdr:colOff>101600</xdr:colOff>
      <xdr:row>98</xdr:row>
      <xdr:rowOff>167568</xdr:rowOff>
    </xdr:to>
    <xdr:sp macro="" textlink="">
      <xdr:nvSpPr>
        <xdr:cNvPr id="483" name="楕円 482"/>
        <xdr:cNvSpPr/>
      </xdr:nvSpPr>
      <xdr:spPr>
        <a:xfrm>
          <a:off x="7810500" y="168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158695</xdr:rowOff>
    </xdr:from>
    <xdr:ext cx="534377" cy="259045"/>
    <xdr:sp macro="" textlink="">
      <xdr:nvSpPr>
        <xdr:cNvPr id="484" name="テキスト ボックス 483"/>
        <xdr:cNvSpPr txBox="1"/>
      </xdr:nvSpPr>
      <xdr:spPr>
        <a:xfrm>
          <a:off x="7594111" y="169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80891</xdr:rowOff>
    </xdr:from>
    <xdr:to>
      <xdr:col>36</xdr:col>
      <xdr:colOff>165100</xdr:colOff>
      <xdr:row>99</xdr:row>
      <xdr:rowOff>11041</xdr:rowOff>
    </xdr:to>
    <xdr:sp macro="" textlink="">
      <xdr:nvSpPr>
        <xdr:cNvPr id="485" name="楕円 484"/>
        <xdr:cNvSpPr/>
      </xdr:nvSpPr>
      <xdr:spPr>
        <a:xfrm>
          <a:off x="6921500" y="16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2168</xdr:rowOff>
    </xdr:from>
    <xdr:ext cx="534377" cy="259045"/>
    <xdr:sp macro="" textlink="">
      <xdr:nvSpPr>
        <xdr:cNvPr id="486" name="テキスト ボックス 485"/>
        <xdr:cNvSpPr txBox="1"/>
      </xdr:nvSpPr>
      <xdr:spPr>
        <a:xfrm>
          <a:off x="6705111" y="169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22291</xdr:rowOff>
    </xdr:from>
    <xdr:to>
      <xdr:col>85</xdr:col>
      <xdr:colOff>127000</xdr:colOff>
      <xdr:row>38</xdr:row>
      <xdr:rowOff>26863</xdr:rowOff>
    </xdr:to>
    <xdr:cxnSp macro="">
      <xdr:nvCxnSpPr>
        <xdr:cNvPr id="514" name="直線コネクタ 513"/>
        <xdr:cNvCxnSpPr/>
      </xdr:nvCxnSpPr>
      <xdr:spPr>
        <a:xfrm flipV="1">
          <a:off x="15481300" y="65373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26863</xdr:rowOff>
    </xdr:from>
    <xdr:to>
      <xdr:col>81</xdr:col>
      <xdr:colOff>50800</xdr:colOff>
      <xdr:row>38</xdr:row>
      <xdr:rowOff>44054</xdr:rowOff>
    </xdr:to>
    <xdr:cxnSp macro="">
      <xdr:nvCxnSpPr>
        <xdr:cNvPr id="517" name="直線コネクタ 516"/>
        <xdr:cNvCxnSpPr/>
      </xdr:nvCxnSpPr>
      <xdr:spPr>
        <a:xfrm flipV="1">
          <a:off x="14592300" y="6541963"/>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44054</xdr:rowOff>
    </xdr:from>
    <xdr:to>
      <xdr:col>76</xdr:col>
      <xdr:colOff>114300</xdr:colOff>
      <xdr:row>38</xdr:row>
      <xdr:rowOff>103856</xdr:rowOff>
    </xdr:to>
    <xdr:cxnSp macro="">
      <xdr:nvCxnSpPr>
        <xdr:cNvPr id="520" name="直線コネクタ 519"/>
        <xdr:cNvCxnSpPr/>
      </xdr:nvCxnSpPr>
      <xdr:spPr>
        <a:xfrm flipV="1">
          <a:off x="13703300" y="6559154"/>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25446</xdr:rowOff>
    </xdr:from>
    <xdr:to>
      <xdr:col>71</xdr:col>
      <xdr:colOff>177800</xdr:colOff>
      <xdr:row>38</xdr:row>
      <xdr:rowOff>103856</xdr:rowOff>
    </xdr:to>
    <xdr:cxnSp macro="">
      <xdr:nvCxnSpPr>
        <xdr:cNvPr id="523" name="直線コネクタ 522"/>
        <xdr:cNvCxnSpPr/>
      </xdr:nvCxnSpPr>
      <xdr:spPr>
        <a:xfrm>
          <a:off x="12814300" y="6540546"/>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142941</xdr:rowOff>
    </xdr:from>
    <xdr:to>
      <xdr:col>85</xdr:col>
      <xdr:colOff>177800</xdr:colOff>
      <xdr:row>38</xdr:row>
      <xdr:rowOff>73091</xdr:rowOff>
    </xdr:to>
    <xdr:sp macro="" textlink="">
      <xdr:nvSpPr>
        <xdr:cNvPr id="533" name="楕円 532"/>
        <xdr:cNvSpPr/>
      </xdr:nvSpPr>
      <xdr:spPr>
        <a:xfrm>
          <a:off x="16268700" y="64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121368</xdr:rowOff>
    </xdr:from>
    <xdr:ext cx="534377" cy="259045"/>
    <xdr:sp macro="" textlink="">
      <xdr:nvSpPr>
        <xdr:cNvPr id="534" name="消防費該当値テキスト"/>
        <xdr:cNvSpPr txBox="1"/>
      </xdr:nvSpPr>
      <xdr:spPr>
        <a:xfrm>
          <a:off x="16370300" y="64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147513</xdr:rowOff>
    </xdr:from>
    <xdr:to>
      <xdr:col>81</xdr:col>
      <xdr:colOff>101600</xdr:colOff>
      <xdr:row>38</xdr:row>
      <xdr:rowOff>77663</xdr:rowOff>
    </xdr:to>
    <xdr:sp macro="" textlink="">
      <xdr:nvSpPr>
        <xdr:cNvPr id="535" name="楕円 534"/>
        <xdr:cNvSpPr/>
      </xdr:nvSpPr>
      <xdr:spPr>
        <a:xfrm>
          <a:off x="15430500" y="64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68790</xdr:rowOff>
    </xdr:from>
    <xdr:ext cx="534377" cy="259045"/>
    <xdr:sp macro="" textlink="">
      <xdr:nvSpPr>
        <xdr:cNvPr id="536" name="テキスト ボックス 535"/>
        <xdr:cNvSpPr txBox="1"/>
      </xdr:nvSpPr>
      <xdr:spPr>
        <a:xfrm>
          <a:off x="15214111" y="65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164704</xdr:rowOff>
    </xdr:from>
    <xdr:to>
      <xdr:col>76</xdr:col>
      <xdr:colOff>165100</xdr:colOff>
      <xdr:row>38</xdr:row>
      <xdr:rowOff>94854</xdr:rowOff>
    </xdr:to>
    <xdr:sp macro="" textlink="">
      <xdr:nvSpPr>
        <xdr:cNvPr id="537" name="楕円 536"/>
        <xdr:cNvSpPr/>
      </xdr:nvSpPr>
      <xdr:spPr>
        <a:xfrm>
          <a:off x="145415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85981</xdr:rowOff>
    </xdr:from>
    <xdr:ext cx="534377" cy="259045"/>
    <xdr:sp macro="" textlink="">
      <xdr:nvSpPr>
        <xdr:cNvPr id="538" name="テキスト ボックス 537"/>
        <xdr:cNvSpPr txBox="1"/>
      </xdr:nvSpPr>
      <xdr:spPr>
        <a:xfrm>
          <a:off x="14325111" y="66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53056</xdr:rowOff>
    </xdr:from>
    <xdr:to>
      <xdr:col>72</xdr:col>
      <xdr:colOff>38100</xdr:colOff>
      <xdr:row>38</xdr:row>
      <xdr:rowOff>154656</xdr:rowOff>
    </xdr:to>
    <xdr:sp macro="" textlink="">
      <xdr:nvSpPr>
        <xdr:cNvPr id="539" name="楕円 538"/>
        <xdr:cNvSpPr/>
      </xdr:nvSpPr>
      <xdr:spPr>
        <a:xfrm>
          <a:off x="13652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145783</xdr:rowOff>
    </xdr:from>
    <xdr:ext cx="534377" cy="259045"/>
    <xdr:sp macro="" textlink="">
      <xdr:nvSpPr>
        <xdr:cNvPr id="540" name="テキスト ボックス 539"/>
        <xdr:cNvSpPr txBox="1"/>
      </xdr:nvSpPr>
      <xdr:spPr>
        <a:xfrm>
          <a:off x="13436111" y="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146096</xdr:rowOff>
    </xdr:from>
    <xdr:to>
      <xdr:col>67</xdr:col>
      <xdr:colOff>101600</xdr:colOff>
      <xdr:row>38</xdr:row>
      <xdr:rowOff>76246</xdr:rowOff>
    </xdr:to>
    <xdr:sp macro="" textlink="">
      <xdr:nvSpPr>
        <xdr:cNvPr id="541" name="楕円 540"/>
        <xdr:cNvSpPr/>
      </xdr:nvSpPr>
      <xdr:spPr>
        <a:xfrm>
          <a:off x="127635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67373</xdr:rowOff>
    </xdr:from>
    <xdr:ext cx="534377" cy="259045"/>
    <xdr:sp macro="" textlink="">
      <xdr:nvSpPr>
        <xdr:cNvPr id="542" name="テキスト ボックス 541"/>
        <xdr:cNvSpPr txBox="1"/>
      </xdr:nvSpPr>
      <xdr:spPr>
        <a:xfrm>
          <a:off x="12547111" y="65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94315</xdr:rowOff>
    </xdr:from>
    <xdr:to>
      <xdr:col>85</xdr:col>
      <xdr:colOff>127000</xdr:colOff>
      <xdr:row>58</xdr:row>
      <xdr:rowOff>114615</xdr:rowOff>
    </xdr:to>
    <xdr:cxnSp macro="">
      <xdr:nvCxnSpPr>
        <xdr:cNvPr id="570" name="直線コネクタ 569"/>
        <xdr:cNvCxnSpPr/>
      </xdr:nvCxnSpPr>
      <xdr:spPr>
        <a:xfrm flipV="1">
          <a:off x="15481300" y="10038415"/>
          <a:ext cx="8382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114615</xdr:rowOff>
    </xdr:from>
    <xdr:to>
      <xdr:col>81</xdr:col>
      <xdr:colOff>50800</xdr:colOff>
      <xdr:row>58</xdr:row>
      <xdr:rowOff>124247</xdr:rowOff>
    </xdr:to>
    <xdr:cxnSp macro="">
      <xdr:nvCxnSpPr>
        <xdr:cNvPr id="573" name="直線コネクタ 572"/>
        <xdr:cNvCxnSpPr/>
      </xdr:nvCxnSpPr>
      <xdr:spPr>
        <a:xfrm flipV="1">
          <a:off x="14592300" y="10058715"/>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124247</xdr:rowOff>
    </xdr:from>
    <xdr:to>
      <xdr:col>76</xdr:col>
      <xdr:colOff>114300</xdr:colOff>
      <xdr:row>58</xdr:row>
      <xdr:rowOff>141300</xdr:rowOff>
    </xdr:to>
    <xdr:cxnSp macro="">
      <xdr:nvCxnSpPr>
        <xdr:cNvPr id="576" name="直線コネクタ 575"/>
        <xdr:cNvCxnSpPr/>
      </xdr:nvCxnSpPr>
      <xdr:spPr>
        <a:xfrm flipV="1">
          <a:off x="13703300" y="10068347"/>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99817</xdr:rowOff>
    </xdr:from>
    <xdr:to>
      <xdr:col>71</xdr:col>
      <xdr:colOff>177800</xdr:colOff>
      <xdr:row>58</xdr:row>
      <xdr:rowOff>141300</xdr:rowOff>
    </xdr:to>
    <xdr:cxnSp macro="">
      <xdr:nvCxnSpPr>
        <xdr:cNvPr id="579" name="直線コネクタ 578"/>
        <xdr:cNvCxnSpPr/>
      </xdr:nvCxnSpPr>
      <xdr:spPr>
        <a:xfrm>
          <a:off x="12814300" y="10043917"/>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43515</xdr:rowOff>
    </xdr:from>
    <xdr:to>
      <xdr:col>85</xdr:col>
      <xdr:colOff>177800</xdr:colOff>
      <xdr:row>58</xdr:row>
      <xdr:rowOff>145115</xdr:rowOff>
    </xdr:to>
    <xdr:sp macro="" textlink="">
      <xdr:nvSpPr>
        <xdr:cNvPr id="589" name="楕円 588"/>
        <xdr:cNvSpPr/>
      </xdr:nvSpPr>
      <xdr:spPr>
        <a:xfrm>
          <a:off x="16268700" y="99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129892</xdr:rowOff>
    </xdr:from>
    <xdr:ext cx="534377" cy="259045"/>
    <xdr:sp macro="" textlink="">
      <xdr:nvSpPr>
        <xdr:cNvPr id="590" name="教育費該当値テキスト"/>
        <xdr:cNvSpPr txBox="1"/>
      </xdr:nvSpPr>
      <xdr:spPr>
        <a:xfrm>
          <a:off x="16370300" y="99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63815</xdr:rowOff>
    </xdr:from>
    <xdr:to>
      <xdr:col>81</xdr:col>
      <xdr:colOff>101600</xdr:colOff>
      <xdr:row>58</xdr:row>
      <xdr:rowOff>165415</xdr:rowOff>
    </xdr:to>
    <xdr:sp macro="" textlink="">
      <xdr:nvSpPr>
        <xdr:cNvPr id="591" name="楕円 590"/>
        <xdr:cNvSpPr/>
      </xdr:nvSpPr>
      <xdr:spPr>
        <a:xfrm>
          <a:off x="15430500" y="100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156542</xdr:rowOff>
    </xdr:from>
    <xdr:ext cx="534377" cy="259045"/>
    <xdr:sp macro="" textlink="">
      <xdr:nvSpPr>
        <xdr:cNvPr id="592" name="テキスト ボックス 591"/>
        <xdr:cNvSpPr txBox="1"/>
      </xdr:nvSpPr>
      <xdr:spPr>
        <a:xfrm>
          <a:off x="15214111" y="1010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73447</xdr:rowOff>
    </xdr:from>
    <xdr:to>
      <xdr:col>76</xdr:col>
      <xdr:colOff>165100</xdr:colOff>
      <xdr:row>59</xdr:row>
      <xdr:rowOff>3597</xdr:rowOff>
    </xdr:to>
    <xdr:sp macro="" textlink="">
      <xdr:nvSpPr>
        <xdr:cNvPr id="593" name="楕円 592"/>
        <xdr:cNvSpPr/>
      </xdr:nvSpPr>
      <xdr:spPr>
        <a:xfrm>
          <a:off x="14541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166174</xdr:rowOff>
    </xdr:from>
    <xdr:ext cx="534377" cy="259045"/>
    <xdr:sp macro="" textlink="">
      <xdr:nvSpPr>
        <xdr:cNvPr id="594" name="テキスト ボックス 593"/>
        <xdr:cNvSpPr txBox="1"/>
      </xdr:nvSpPr>
      <xdr:spPr>
        <a:xfrm>
          <a:off x="14325111" y="101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90500</xdr:rowOff>
    </xdr:from>
    <xdr:to>
      <xdr:col>72</xdr:col>
      <xdr:colOff>38100</xdr:colOff>
      <xdr:row>59</xdr:row>
      <xdr:rowOff>20650</xdr:rowOff>
    </xdr:to>
    <xdr:sp macro="" textlink="">
      <xdr:nvSpPr>
        <xdr:cNvPr id="595" name="楕円 594"/>
        <xdr:cNvSpPr/>
      </xdr:nvSpPr>
      <xdr:spPr>
        <a:xfrm>
          <a:off x="13652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11777</xdr:rowOff>
    </xdr:from>
    <xdr:ext cx="534377" cy="259045"/>
    <xdr:sp macro="" textlink="">
      <xdr:nvSpPr>
        <xdr:cNvPr id="596" name="テキスト ボックス 595"/>
        <xdr:cNvSpPr txBox="1"/>
      </xdr:nvSpPr>
      <xdr:spPr>
        <a:xfrm>
          <a:off x="13436111" y="101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49017</xdr:rowOff>
    </xdr:from>
    <xdr:to>
      <xdr:col>67</xdr:col>
      <xdr:colOff>101600</xdr:colOff>
      <xdr:row>58</xdr:row>
      <xdr:rowOff>150617</xdr:rowOff>
    </xdr:to>
    <xdr:sp macro="" textlink="">
      <xdr:nvSpPr>
        <xdr:cNvPr id="597" name="楕円 596"/>
        <xdr:cNvSpPr/>
      </xdr:nvSpPr>
      <xdr:spPr>
        <a:xfrm>
          <a:off x="12763500" y="99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141744</xdr:rowOff>
    </xdr:from>
    <xdr:ext cx="534377" cy="259045"/>
    <xdr:sp macro="" textlink="">
      <xdr:nvSpPr>
        <xdr:cNvPr id="598" name="テキスト ボックス 597"/>
        <xdr:cNvSpPr txBox="1"/>
      </xdr:nvSpPr>
      <xdr:spPr>
        <a:xfrm>
          <a:off x="12547111" y="100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39345</xdr:rowOff>
    </xdr:from>
    <xdr:to>
      <xdr:col>85</xdr:col>
      <xdr:colOff>127000</xdr:colOff>
      <xdr:row>79</xdr:row>
      <xdr:rowOff>42227</xdr:rowOff>
    </xdr:to>
    <xdr:cxnSp macro="">
      <xdr:nvCxnSpPr>
        <xdr:cNvPr id="627" name="直線コネクタ 626"/>
        <xdr:cNvCxnSpPr/>
      </xdr:nvCxnSpPr>
      <xdr:spPr>
        <a:xfrm>
          <a:off x="15481300" y="1358389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39345</xdr:rowOff>
    </xdr:from>
    <xdr:to>
      <xdr:col>81</xdr:col>
      <xdr:colOff>50800</xdr:colOff>
      <xdr:row>79</xdr:row>
      <xdr:rowOff>44450</xdr:rowOff>
    </xdr:to>
    <xdr:cxnSp macro="">
      <xdr:nvCxnSpPr>
        <xdr:cNvPr id="630" name="直線コネクタ 629"/>
        <xdr:cNvCxnSpPr/>
      </xdr:nvCxnSpPr>
      <xdr:spPr>
        <a:xfrm flipV="1">
          <a:off x="14592300" y="1358389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44450</xdr:rowOff>
    </xdr:to>
    <xdr:cxnSp macro="">
      <xdr:nvCxnSpPr>
        <xdr:cNvPr id="633" name="直線コネクタ 632"/>
        <xdr:cNvCxnSpPr/>
      </xdr:nvCxnSpPr>
      <xdr:spPr>
        <a:xfrm>
          <a:off x="13703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43726</xdr:rowOff>
    </xdr:from>
    <xdr:to>
      <xdr:col>71</xdr:col>
      <xdr:colOff>177800</xdr:colOff>
      <xdr:row>79</xdr:row>
      <xdr:rowOff>43993</xdr:rowOff>
    </xdr:to>
    <xdr:cxnSp macro="">
      <xdr:nvCxnSpPr>
        <xdr:cNvPr id="636" name="直線コネクタ 635"/>
        <xdr:cNvCxnSpPr/>
      </xdr:nvCxnSpPr>
      <xdr:spPr>
        <a:xfrm flipV="1">
          <a:off x="12814300" y="135882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162877</xdr:rowOff>
    </xdr:from>
    <xdr:to>
      <xdr:col>85</xdr:col>
      <xdr:colOff>177800</xdr:colOff>
      <xdr:row>79</xdr:row>
      <xdr:rowOff>93027</xdr:rowOff>
    </xdr:to>
    <xdr:sp macro="" textlink="">
      <xdr:nvSpPr>
        <xdr:cNvPr id="646" name="楕円 645"/>
        <xdr:cNvSpPr/>
      </xdr:nvSpPr>
      <xdr:spPr>
        <a:xfrm>
          <a:off x="16268700" y="135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159995</xdr:rowOff>
    </xdr:from>
    <xdr:to>
      <xdr:col>81</xdr:col>
      <xdr:colOff>101600</xdr:colOff>
      <xdr:row>79</xdr:row>
      <xdr:rowOff>90145</xdr:rowOff>
    </xdr:to>
    <xdr:sp macro="" textlink="">
      <xdr:nvSpPr>
        <xdr:cNvPr id="648" name="楕円 647"/>
        <xdr:cNvSpPr/>
      </xdr:nvSpPr>
      <xdr:spPr>
        <a:xfrm>
          <a:off x="15430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81272</xdr:rowOff>
    </xdr:from>
    <xdr:ext cx="378565" cy="259045"/>
    <xdr:sp macro="" textlink="">
      <xdr:nvSpPr>
        <xdr:cNvPr id="649" name="テキスト ボックス 648"/>
        <xdr:cNvSpPr txBox="1"/>
      </xdr:nvSpPr>
      <xdr:spPr>
        <a:xfrm>
          <a:off x="15292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164376</xdr:rowOff>
    </xdr:from>
    <xdr:to>
      <xdr:col>72</xdr:col>
      <xdr:colOff>38100</xdr:colOff>
      <xdr:row>79</xdr:row>
      <xdr:rowOff>94526</xdr:rowOff>
    </xdr:to>
    <xdr:sp macro="" textlink="">
      <xdr:nvSpPr>
        <xdr:cNvPr id="652" name="楕円 651"/>
        <xdr:cNvSpPr/>
      </xdr:nvSpPr>
      <xdr:spPr>
        <a:xfrm>
          <a:off x="13652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85653</xdr:rowOff>
    </xdr:from>
    <xdr:ext cx="313932" cy="259045"/>
    <xdr:sp macro="" textlink="">
      <xdr:nvSpPr>
        <xdr:cNvPr id="653" name="テキスト ボックス 652"/>
        <xdr:cNvSpPr txBox="1"/>
      </xdr:nvSpPr>
      <xdr:spPr>
        <a:xfrm>
          <a:off x="13546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164643</xdr:rowOff>
    </xdr:from>
    <xdr:to>
      <xdr:col>67</xdr:col>
      <xdr:colOff>101600</xdr:colOff>
      <xdr:row>79</xdr:row>
      <xdr:rowOff>94793</xdr:rowOff>
    </xdr:to>
    <xdr:sp macro="" textlink="">
      <xdr:nvSpPr>
        <xdr:cNvPr id="654" name="楕円 653"/>
        <xdr:cNvSpPr/>
      </xdr:nvSpPr>
      <xdr:spPr>
        <a:xfrm>
          <a:off x="12763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85920</xdr:rowOff>
    </xdr:from>
    <xdr:ext cx="313932" cy="259045"/>
    <xdr:sp macro="" textlink="">
      <xdr:nvSpPr>
        <xdr:cNvPr id="655" name="テキスト ボックス 654"/>
        <xdr:cNvSpPr txBox="1"/>
      </xdr:nvSpPr>
      <xdr:spPr>
        <a:xfrm>
          <a:off x="12657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152403</xdr:rowOff>
    </xdr:from>
    <xdr:to>
      <xdr:col>85</xdr:col>
      <xdr:colOff>127000</xdr:colOff>
      <xdr:row>97</xdr:row>
      <xdr:rowOff>156110</xdr:rowOff>
    </xdr:to>
    <xdr:cxnSp macro="">
      <xdr:nvCxnSpPr>
        <xdr:cNvPr id="686" name="直線コネクタ 685"/>
        <xdr:cNvCxnSpPr/>
      </xdr:nvCxnSpPr>
      <xdr:spPr>
        <a:xfrm>
          <a:off x="15481300" y="16783053"/>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152403</xdr:rowOff>
    </xdr:from>
    <xdr:to>
      <xdr:col>81</xdr:col>
      <xdr:colOff>50800</xdr:colOff>
      <xdr:row>97</xdr:row>
      <xdr:rowOff>164111</xdr:rowOff>
    </xdr:to>
    <xdr:cxnSp macro="">
      <xdr:nvCxnSpPr>
        <xdr:cNvPr id="689" name="直線コネクタ 688"/>
        <xdr:cNvCxnSpPr/>
      </xdr:nvCxnSpPr>
      <xdr:spPr>
        <a:xfrm flipV="1">
          <a:off x="14592300" y="16783053"/>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164111</xdr:rowOff>
    </xdr:from>
    <xdr:to>
      <xdr:col>76</xdr:col>
      <xdr:colOff>114300</xdr:colOff>
      <xdr:row>97</xdr:row>
      <xdr:rowOff>171132</xdr:rowOff>
    </xdr:to>
    <xdr:cxnSp macro="">
      <xdr:nvCxnSpPr>
        <xdr:cNvPr id="692" name="直線コネクタ 691"/>
        <xdr:cNvCxnSpPr/>
      </xdr:nvCxnSpPr>
      <xdr:spPr>
        <a:xfrm flipV="1">
          <a:off x="13703300" y="16794761"/>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151833</xdr:rowOff>
    </xdr:from>
    <xdr:to>
      <xdr:col>71</xdr:col>
      <xdr:colOff>177800</xdr:colOff>
      <xdr:row>97</xdr:row>
      <xdr:rowOff>171132</xdr:rowOff>
    </xdr:to>
    <xdr:cxnSp macro="">
      <xdr:nvCxnSpPr>
        <xdr:cNvPr id="695" name="直線コネクタ 694"/>
        <xdr:cNvCxnSpPr/>
      </xdr:nvCxnSpPr>
      <xdr:spPr>
        <a:xfrm>
          <a:off x="12814300" y="16782483"/>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105310</xdr:rowOff>
    </xdr:from>
    <xdr:to>
      <xdr:col>85</xdr:col>
      <xdr:colOff>177800</xdr:colOff>
      <xdr:row>98</xdr:row>
      <xdr:rowOff>35460</xdr:rowOff>
    </xdr:to>
    <xdr:sp macro="" textlink="">
      <xdr:nvSpPr>
        <xdr:cNvPr id="705" name="楕円 704"/>
        <xdr:cNvSpPr/>
      </xdr:nvSpPr>
      <xdr:spPr>
        <a:xfrm>
          <a:off x="16268700" y="167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20237</xdr:rowOff>
    </xdr:from>
    <xdr:ext cx="534377" cy="259045"/>
    <xdr:sp macro="" textlink="">
      <xdr:nvSpPr>
        <xdr:cNvPr id="706" name="公債費該当値テキスト"/>
        <xdr:cNvSpPr txBox="1"/>
      </xdr:nvSpPr>
      <xdr:spPr>
        <a:xfrm>
          <a:off x="16370300" y="166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101603</xdr:rowOff>
    </xdr:from>
    <xdr:to>
      <xdr:col>81</xdr:col>
      <xdr:colOff>101600</xdr:colOff>
      <xdr:row>98</xdr:row>
      <xdr:rowOff>31753</xdr:rowOff>
    </xdr:to>
    <xdr:sp macro="" textlink="">
      <xdr:nvSpPr>
        <xdr:cNvPr id="707" name="楕円 706"/>
        <xdr:cNvSpPr/>
      </xdr:nvSpPr>
      <xdr:spPr>
        <a:xfrm>
          <a:off x="15430500" y="167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22880</xdr:rowOff>
    </xdr:from>
    <xdr:ext cx="534377" cy="259045"/>
    <xdr:sp macro="" textlink="">
      <xdr:nvSpPr>
        <xdr:cNvPr id="708" name="テキスト ボックス 707"/>
        <xdr:cNvSpPr txBox="1"/>
      </xdr:nvSpPr>
      <xdr:spPr>
        <a:xfrm>
          <a:off x="15214111" y="168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113311</xdr:rowOff>
    </xdr:from>
    <xdr:to>
      <xdr:col>76</xdr:col>
      <xdr:colOff>165100</xdr:colOff>
      <xdr:row>98</xdr:row>
      <xdr:rowOff>43461</xdr:rowOff>
    </xdr:to>
    <xdr:sp macro="" textlink="">
      <xdr:nvSpPr>
        <xdr:cNvPr id="709" name="楕円 708"/>
        <xdr:cNvSpPr/>
      </xdr:nvSpPr>
      <xdr:spPr>
        <a:xfrm>
          <a:off x="145415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34588</xdr:rowOff>
    </xdr:from>
    <xdr:ext cx="534377" cy="259045"/>
    <xdr:sp macro="" textlink="">
      <xdr:nvSpPr>
        <xdr:cNvPr id="710" name="テキスト ボックス 709"/>
        <xdr:cNvSpPr txBox="1"/>
      </xdr:nvSpPr>
      <xdr:spPr>
        <a:xfrm>
          <a:off x="14325111" y="16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120332</xdr:rowOff>
    </xdr:from>
    <xdr:to>
      <xdr:col>72</xdr:col>
      <xdr:colOff>38100</xdr:colOff>
      <xdr:row>98</xdr:row>
      <xdr:rowOff>50482</xdr:rowOff>
    </xdr:to>
    <xdr:sp macro="" textlink="">
      <xdr:nvSpPr>
        <xdr:cNvPr id="711" name="楕円 710"/>
        <xdr:cNvSpPr/>
      </xdr:nvSpPr>
      <xdr:spPr>
        <a:xfrm>
          <a:off x="136525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41609</xdr:rowOff>
    </xdr:from>
    <xdr:ext cx="534377" cy="259045"/>
    <xdr:sp macro="" textlink="">
      <xdr:nvSpPr>
        <xdr:cNvPr id="712" name="テキスト ボックス 711"/>
        <xdr:cNvSpPr txBox="1"/>
      </xdr:nvSpPr>
      <xdr:spPr>
        <a:xfrm>
          <a:off x="13436111" y="168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101033</xdr:rowOff>
    </xdr:from>
    <xdr:to>
      <xdr:col>67</xdr:col>
      <xdr:colOff>101600</xdr:colOff>
      <xdr:row>98</xdr:row>
      <xdr:rowOff>31183</xdr:rowOff>
    </xdr:to>
    <xdr:sp macro="" textlink="">
      <xdr:nvSpPr>
        <xdr:cNvPr id="713" name="楕円 712"/>
        <xdr:cNvSpPr/>
      </xdr:nvSpPr>
      <xdr:spPr>
        <a:xfrm>
          <a:off x="12763500" y="167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22310</xdr:rowOff>
    </xdr:from>
    <xdr:ext cx="534377" cy="259045"/>
    <xdr:sp macro="" textlink="">
      <xdr:nvSpPr>
        <xdr:cNvPr id="714" name="テキスト ボックス 713"/>
        <xdr:cNvSpPr txBox="1"/>
      </xdr:nvSpPr>
      <xdr:spPr>
        <a:xfrm>
          <a:off x="12547111" y="168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全般的には類似団体を下回るコストとなっていますが、衛生費については類似団体を上回っています。これは、病院事業に対する西知多医療厚生組合への負担金が多額となっていることによるものです。平成３０年度の衛生費は、病院事業に対する西知多医療厚生組合負担金の増により住民一人当たりのコストは</a:t>
          </a:r>
          <a:r>
            <a:rPr kumimoji="0" lang="en-US"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1,714</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円の増となりました。病院事業は</a:t>
          </a:r>
          <a:r>
            <a:rPr kumimoji="0" lang="en-US"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22</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年度から西知多医療厚生組合に移管し、東海市と２市で事業を実施しています。</a:t>
          </a:r>
          <a:r>
            <a:rPr kumimoji="0" lang="en-US"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27</a:t>
          </a:r>
          <a:r>
            <a:rPr kumimoji="0" lang="ja-JP" altLang="ja-JP" sz="1100" b="0" i="0" u="none" strike="noStrike" kern="10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Times New Roman" panose="02020603050405020304" pitchFamily="18" charset="0"/>
            </a:rPr>
            <a:t>年度には、両市の病院を統合し建設した公立西知多総合病院を開院し、事業を実施していますので、病院統合によるメリットが発揮されるように努めます。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と比較して財政調整基金残高の値は改善しましたが、実質収支額と実質単年度収支の値は悪化しました。その主な要因は、土地売払収入の増などにより歳入総額が増となったものの、普通建設事業費の増や、病院事業に係る西知多医療厚生組合負担金の増などによる補助費等の増により、歳出総額の増が歳入総額の増を上回ったことによるものです。</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財政調整基金残高は一時的に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回復しましたが、</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源不足の補填を財政調整基金の取崩しや臨時財政対策債の発行に依存する財政構造に変わりはないため、引き続き事務事業、施設運営の見直し、人件費の削減、受益者負担の適正化と収入確保の工夫への取組など、行財政改革を進め、財政構造の転換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ついて実質赤字額はなく、良好な算定結果を保っています。今後も健全で持続可能な財政運営のために、新たな歳入確保策の検討や限られた財源の効果的な配分、事務事業の見直しなどによる歳出削減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0\10&#32207;&#21209;&#37096;\15&#36001;&#25919;&#35506;\&#12501;&#12449;&#12452;&#12522;&#12531;&#12464;\&#36001;&#25919;\&#36001;&#25919;_&#32207;&#21209;&#35506;&#12363;&#12425;\H31&#24180;&#24230;&#65288;2019&#24180;&#24230;&#65289;\D0&#36001;&#21209;&#32207;&#25324;\03&#22269;&#12539;&#30476;&#27231;&#38306;&#65288;&#20250;&#35336;&#26908;&#26619;&#21547;&#12416;&#65289;\00-06&#22320;&#26041;&#36001;&#25919;&#12398;&#29366;&#27841;&#12539;&#12354;&#12356;&#12385;&#36001;&#25919;&#12398;&#27010;&#35201;\020221&#12304;&#22238;&#31572;&#26399;&#38480;&#65306;&#20196;&#21644;2&#24180;3&#26376;11&#26085;&#65288;&#27700;&#65289;&#12414;&#12391;&#12305;&#24179;&#25104;&#65299;&#65296;&#24180;&#24230;&#36001;&#25919;&#29366;&#27841;&#36039;&#26009;&#38598;&#12398;&#20316;&#25104;&#12395;&#12388;&#12356;&#12390;\&#65300;&#30476;&#22238;&#31572;\&#65288;&#20462;&#27491;&#65289;&#12304;&#36001;&#25919;&#29366;&#27841;&#36039;&#26009;&#38598;&#12305;_232246_&#30693;&#22810;&#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15820</v>
          </cell>
          <cell r="F3">
            <v>66255</v>
          </cell>
        </row>
        <row r="5">
          <cell r="A5" t="str">
            <v xml:space="preserve"> H27</v>
          </cell>
          <cell r="D5">
            <v>20997</v>
          </cell>
          <cell r="F5">
            <v>54227</v>
          </cell>
        </row>
        <row r="7">
          <cell r="A7" t="str">
            <v xml:space="preserve"> H28</v>
          </cell>
          <cell r="D7">
            <v>18320</v>
          </cell>
          <cell r="F7">
            <v>57295</v>
          </cell>
        </row>
        <row r="9">
          <cell r="A9" t="str">
            <v xml:space="preserve"> H29</v>
          </cell>
          <cell r="D9">
            <v>15757</v>
          </cell>
          <cell r="F9">
            <v>54110</v>
          </cell>
        </row>
        <row r="11">
          <cell r="A11" t="str">
            <v xml:space="preserve"> H30</v>
          </cell>
          <cell r="D11">
            <v>20468</v>
          </cell>
          <cell r="F11">
            <v>54684</v>
          </cell>
        </row>
        <row r="18">
          <cell r="B18" t="str">
            <v>H26</v>
          </cell>
          <cell r="C18" t="str">
            <v>H27</v>
          </cell>
          <cell r="D18" t="str">
            <v>H28</v>
          </cell>
          <cell r="E18" t="str">
            <v>H29</v>
          </cell>
          <cell r="F18" t="str">
            <v>H30</v>
          </cell>
        </row>
        <row r="19">
          <cell r="A19" t="str">
            <v>実質収支額</v>
          </cell>
          <cell r="B19">
            <v>6.13</v>
          </cell>
          <cell r="C19">
            <v>7.51</v>
          </cell>
          <cell r="D19">
            <v>5.93</v>
          </cell>
          <cell r="E19">
            <v>7.11</v>
          </cell>
          <cell r="F19">
            <v>6.3</v>
          </cell>
        </row>
        <row r="20">
          <cell r="A20" t="str">
            <v>財政調整基金残高</v>
          </cell>
          <cell r="B20">
            <v>9.07</v>
          </cell>
          <cell r="C20">
            <v>13.45</v>
          </cell>
          <cell r="D20">
            <v>14.03</v>
          </cell>
          <cell r="E20">
            <v>12.84</v>
          </cell>
          <cell r="F20">
            <v>13.48</v>
          </cell>
        </row>
        <row r="21">
          <cell r="A21" t="str">
            <v>実質単年度収支</v>
          </cell>
          <cell r="B21">
            <v>-7.4</v>
          </cell>
          <cell r="C21">
            <v>3.14</v>
          </cell>
          <cell r="D21">
            <v>-4.5599999999999996</v>
          </cell>
          <cell r="E21">
            <v>-2.85</v>
          </cell>
          <cell r="F21">
            <v>-3.67</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後期高齢者医療事業特別会計</v>
          </cell>
          <cell r="B31" t="e">
            <v>#N/A</v>
          </cell>
          <cell r="C31">
            <v>0.04</v>
          </cell>
          <cell r="D31">
            <v>0.01</v>
          </cell>
          <cell r="E31" t="e">
            <v>#N/A</v>
          </cell>
          <cell r="F31" t="e">
            <v>#N/A</v>
          </cell>
          <cell r="G31">
            <v>0</v>
          </cell>
          <cell r="H31" t="e">
            <v>#N/A</v>
          </cell>
          <cell r="I31">
            <v>0.01</v>
          </cell>
          <cell r="J31" t="e">
            <v>#N/A</v>
          </cell>
          <cell r="K31">
            <v>0.01</v>
          </cell>
        </row>
        <row r="32">
          <cell r="A32" t="str">
            <v>農業集落排水事業特別会計</v>
          </cell>
          <cell r="B32" t="e">
            <v>#N/A</v>
          </cell>
          <cell r="C32">
            <v>0.02</v>
          </cell>
          <cell r="D32" t="e">
            <v>#N/A</v>
          </cell>
          <cell r="E32">
            <v>0.01</v>
          </cell>
          <cell r="F32" t="e">
            <v>#N/A</v>
          </cell>
          <cell r="G32">
            <v>0.02</v>
          </cell>
          <cell r="H32" t="e">
            <v>#N/A</v>
          </cell>
          <cell r="I32">
            <v>0.01</v>
          </cell>
          <cell r="J32" t="e">
            <v>#N/A</v>
          </cell>
          <cell r="K32">
            <v>0.02</v>
          </cell>
        </row>
        <row r="33">
          <cell r="A33" t="str">
            <v>国民健康保険事業特別会計</v>
          </cell>
          <cell r="B33" t="e">
            <v>#N/A</v>
          </cell>
          <cell r="C33">
            <v>2.4700000000000002</v>
          </cell>
          <cell r="D33" t="e">
            <v>#N/A</v>
          </cell>
          <cell r="E33">
            <v>1.32</v>
          </cell>
          <cell r="F33" t="e">
            <v>#N/A</v>
          </cell>
          <cell r="G33">
            <v>1.49</v>
          </cell>
          <cell r="H33" t="e">
            <v>#N/A</v>
          </cell>
          <cell r="I33">
            <v>2.99</v>
          </cell>
          <cell r="J33" t="e">
            <v>#N/A</v>
          </cell>
          <cell r="K33">
            <v>0.94</v>
          </cell>
        </row>
        <row r="34">
          <cell r="A34" t="str">
            <v>水道事業会計</v>
          </cell>
          <cell r="B34" t="e">
            <v>#N/A</v>
          </cell>
          <cell r="C34">
            <v>3.5</v>
          </cell>
          <cell r="D34" t="e">
            <v>#N/A</v>
          </cell>
          <cell r="E34">
            <v>3.43</v>
          </cell>
          <cell r="F34" t="e">
            <v>#N/A</v>
          </cell>
          <cell r="G34">
            <v>3.49</v>
          </cell>
          <cell r="H34" t="e">
            <v>#N/A</v>
          </cell>
          <cell r="I34">
            <v>3.1</v>
          </cell>
          <cell r="J34" t="e">
            <v>#N/A</v>
          </cell>
          <cell r="K34">
            <v>3.11</v>
          </cell>
        </row>
        <row r="35">
          <cell r="A35" t="str">
            <v>一般会計</v>
          </cell>
          <cell r="B35" t="e">
            <v>#N/A</v>
          </cell>
          <cell r="C35">
            <v>6.13</v>
          </cell>
          <cell r="D35" t="e">
            <v>#N/A</v>
          </cell>
          <cell r="E35">
            <v>7.51</v>
          </cell>
          <cell r="F35" t="e">
            <v>#N/A</v>
          </cell>
          <cell r="G35">
            <v>5.92</v>
          </cell>
          <cell r="H35" t="e">
            <v>#N/A</v>
          </cell>
          <cell r="I35">
            <v>7.11</v>
          </cell>
          <cell r="J35" t="e">
            <v>#N/A</v>
          </cell>
          <cell r="K35">
            <v>6.29</v>
          </cell>
        </row>
        <row r="36">
          <cell r="A36" t="str">
            <v>下水道事業会計</v>
          </cell>
          <cell r="B36" t="e">
            <v>#N/A</v>
          </cell>
          <cell r="C36">
            <v>7.71</v>
          </cell>
          <cell r="D36" t="e">
            <v>#N/A</v>
          </cell>
          <cell r="E36">
            <v>7.18</v>
          </cell>
          <cell r="F36" t="e">
            <v>#N/A</v>
          </cell>
          <cell r="G36">
            <v>6.74</v>
          </cell>
          <cell r="H36" t="e">
            <v>#N/A</v>
          </cell>
          <cell r="I36">
            <v>6.61</v>
          </cell>
          <cell r="J36" t="e">
            <v>#N/A</v>
          </cell>
          <cell r="K36">
            <v>7.16</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2683</v>
          </cell>
          <cell r="G42">
            <v>2490</v>
          </cell>
          <cell r="J42">
            <v>2580</v>
          </cell>
          <cell r="M42">
            <v>2446</v>
          </cell>
          <cell r="P42">
            <v>2243</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51</v>
          </cell>
          <cell r="E45">
            <v>45</v>
          </cell>
          <cell r="H45">
            <v>257</v>
          </cell>
          <cell r="K45">
            <v>245</v>
          </cell>
          <cell r="N45">
            <v>250</v>
          </cell>
        </row>
        <row r="46">
          <cell r="A46" t="str">
            <v>公営企業債の元利償還金に対する繰入金</v>
          </cell>
          <cell r="B46">
            <v>526</v>
          </cell>
          <cell r="E46">
            <v>527</v>
          </cell>
          <cell r="H46">
            <v>510</v>
          </cell>
          <cell r="K46">
            <v>500</v>
          </cell>
          <cell r="N46">
            <v>482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1599</v>
          </cell>
          <cell r="E49">
            <v>1481</v>
          </cell>
          <cell r="H49">
            <v>1518</v>
          </cell>
          <cell r="K49">
            <v>1574</v>
          </cell>
          <cell r="N49">
            <v>1548</v>
          </cell>
        </row>
        <row r="50">
          <cell r="A50" t="str">
            <v>実質公債費比率の分子</v>
          </cell>
          <cell r="B50" t="e">
            <v>#N/A</v>
          </cell>
          <cell r="C50">
            <v>-507</v>
          </cell>
          <cell r="D50" t="e">
            <v>#N/A</v>
          </cell>
          <cell r="E50" t="e">
            <v>#N/A</v>
          </cell>
          <cell r="F50">
            <v>-437</v>
          </cell>
          <cell r="G50" t="e">
            <v>#N/A</v>
          </cell>
          <cell r="H50" t="e">
            <v>#N/A</v>
          </cell>
          <cell r="I50">
            <v>-295</v>
          </cell>
          <cell r="J50" t="e">
            <v>#N/A</v>
          </cell>
          <cell r="K50" t="e">
            <v>#N/A</v>
          </cell>
          <cell r="L50">
            <v>-127</v>
          </cell>
          <cell r="M50" t="e">
            <v>#N/A</v>
          </cell>
          <cell r="N50" t="e">
            <v>#N/A</v>
          </cell>
          <cell r="O50">
            <v>37</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17405</v>
          </cell>
          <cell r="G56">
            <v>17191</v>
          </cell>
          <cell r="J56">
            <v>16697</v>
          </cell>
          <cell r="M56">
            <v>16110</v>
          </cell>
          <cell r="P56">
            <v>15866</v>
          </cell>
        </row>
        <row r="57">
          <cell r="A57" t="str">
            <v>充当可能特定歳入</v>
          </cell>
          <cell r="D57">
            <v>5734</v>
          </cell>
          <cell r="G57">
            <v>4999</v>
          </cell>
          <cell r="J57">
            <v>4619</v>
          </cell>
          <cell r="M57">
            <v>4386</v>
          </cell>
          <cell r="P57">
            <v>4380</v>
          </cell>
        </row>
        <row r="58">
          <cell r="A58" t="str">
            <v>充当可能基金</v>
          </cell>
          <cell r="D58">
            <v>3509</v>
          </cell>
          <cell r="G58">
            <v>4377</v>
          </cell>
          <cell r="J58">
            <v>5685</v>
          </cell>
          <cell r="M58">
            <v>5536</v>
          </cell>
          <cell r="P58">
            <v>5723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5149</v>
          </cell>
          <cell r="E62">
            <v>4996</v>
          </cell>
          <cell r="H62">
            <v>4857</v>
          </cell>
          <cell r="K62">
            <v>4180</v>
          </cell>
          <cell r="N62">
            <v>3765</v>
          </cell>
        </row>
        <row r="63">
          <cell r="A63" t="str">
            <v>組合等負担等見込額</v>
          </cell>
          <cell r="B63">
            <v>6863</v>
          </cell>
          <cell r="E63">
            <v>6297</v>
          </cell>
          <cell r="H63">
            <v>5833</v>
          </cell>
          <cell r="K63">
            <v>5532</v>
          </cell>
          <cell r="N63">
            <v>5780</v>
          </cell>
        </row>
        <row r="64">
          <cell r="A64" t="str">
            <v>公営企業債等繰入見込額</v>
          </cell>
          <cell r="B64">
            <v>4348</v>
          </cell>
          <cell r="E64">
            <v>3849</v>
          </cell>
          <cell r="H64">
            <v>3607</v>
          </cell>
          <cell r="K64">
            <v>3524</v>
          </cell>
          <cell r="N64">
            <v>3404</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16245</v>
          </cell>
          <cell r="E66">
            <v>16509</v>
          </cell>
          <cell r="H66">
            <v>16500</v>
          </cell>
          <cell r="K66">
            <v>16228</v>
          </cell>
          <cell r="N66">
            <v>16300</v>
          </cell>
        </row>
        <row r="67">
          <cell r="A67" t="str">
            <v>将来負担比率の分子</v>
          </cell>
          <cell r="B67" t="e">
            <v>#N/A</v>
          </cell>
          <cell r="C67">
            <v>5957</v>
          </cell>
          <cell r="D67" t="e">
            <v>#N/A</v>
          </cell>
          <cell r="E67" t="e">
            <v>#N/A</v>
          </cell>
          <cell r="F67">
            <v>5083</v>
          </cell>
          <cell r="G67" t="e">
            <v>#N/A</v>
          </cell>
          <cell r="H67" t="e">
            <v>#N/A</v>
          </cell>
          <cell r="I67">
            <v>3795</v>
          </cell>
          <cell r="J67" t="e">
            <v>#N/A</v>
          </cell>
          <cell r="K67" t="e">
            <v>#N/A</v>
          </cell>
          <cell r="L67">
            <v>3431</v>
          </cell>
          <cell r="M67" t="e">
            <v>#N/A</v>
          </cell>
          <cell r="N67" t="e">
            <v>#N/A</v>
          </cell>
          <cell r="O67">
            <v>3279</v>
          </cell>
          <cell r="P67" t="e">
            <v>#N/A</v>
          </cell>
        </row>
        <row r="71">
          <cell r="B71" t="str">
            <v>H28</v>
          </cell>
          <cell r="C71" t="str">
            <v>H29</v>
          </cell>
          <cell r="D71" t="str">
            <v>H30</v>
          </cell>
        </row>
        <row r="72">
          <cell r="A72" t="str">
            <v>財政調整基金</v>
          </cell>
          <cell r="B72">
            <v>2386</v>
          </cell>
          <cell r="C72">
            <v>2196</v>
          </cell>
          <cell r="D72">
            <v>2311</v>
          </cell>
        </row>
        <row r="73">
          <cell r="A73" t="str">
            <v>減債基金</v>
          </cell>
          <cell r="B73" t="str">
            <v>-</v>
          </cell>
          <cell r="C73" t="str">
            <v>-</v>
          </cell>
          <cell r="D73" t="str">
            <v>-</v>
          </cell>
        </row>
        <row r="74">
          <cell r="A74" t="str">
            <v>その他特定目的基金</v>
          </cell>
          <cell r="B74">
            <v>3299</v>
          </cell>
          <cell r="C74">
            <v>3340</v>
          </cell>
          <cell r="D74">
            <v>3413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21</v>
      </c>
      <c r="C3" s="604"/>
      <c r="D3" s="604"/>
      <c r="E3" s="605"/>
      <c r="F3" s="605"/>
      <c r="G3" s="605"/>
      <c r="H3" s="605"/>
      <c r="I3" s="605"/>
      <c r="J3" s="605"/>
      <c r="K3" s="605"/>
      <c r="L3" s="605" t="s">
        <v>22</v>
      </c>
      <c r="M3" s="605"/>
      <c r="N3" s="605"/>
      <c r="O3" s="605"/>
      <c r="P3" s="605"/>
      <c r="Q3" s="605"/>
      <c r="R3" s="608"/>
      <c r="S3" s="608"/>
      <c r="T3" s="608"/>
      <c r="U3" s="608"/>
      <c r="V3" s="609"/>
      <c r="W3" s="497" t="s">
        <v>23</v>
      </c>
      <c r="X3" s="498"/>
      <c r="Y3" s="498"/>
      <c r="Z3" s="498"/>
      <c r="AA3" s="498"/>
      <c r="AB3" s="604"/>
      <c r="AC3" s="608" t="s">
        <v>24</v>
      </c>
      <c r="AD3" s="498"/>
      <c r="AE3" s="498"/>
      <c r="AF3" s="498"/>
      <c r="AG3" s="498"/>
      <c r="AH3" s="498"/>
      <c r="AI3" s="498"/>
      <c r="AJ3" s="498"/>
      <c r="AK3" s="498"/>
      <c r="AL3" s="570"/>
      <c r="AM3" s="497" t="s">
        <v>25</v>
      </c>
      <c r="AN3" s="498"/>
      <c r="AO3" s="498"/>
      <c r="AP3" s="498"/>
      <c r="AQ3" s="498"/>
      <c r="AR3" s="498"/>
      <c r="AS3" s="498"/>
      <c r="AT3" s="498"/>
      <c r="AU3" s="498"/>
      <c r="AV3" s="498"/>
      <c r="AW3" s="498"/>
      <c r="AX3" s="570"/>
      <c r="AY3" s="562" t="s">
        <v>26</v>
      </c>
      <c r="AZ3" s="563"/>
      <c r="BA3" s="563"/>
      <c r="BB3" s="563"/>
      <c r="BC3" s="563"/>
      <c r="BD3" s="563"/>
      <c r="BE3" s="563"/>
      <c r="BF3" s="563"/>
      <c r="BG3" s="563"/>
      <c r="BH3" s="563"/>
      <c r="BI3" s="563"/>
      <c r="BJ3" s="563"/>
      <c r="BK3" s="563"/>
      <c r="BL3" s="563"/>
      <c r="BM3" s="612"/>
      <c r="BN3" s="497" t="s">
        <v>27</v>
      </c>
      <c r="BO3" s="498"/>
      <c r="BP3" s="498"/>
      <c r="BQ3" s="498"/>
      <c r="BR3" s="498"/>
      <c r="BS3" s="498"/>
      <c r="BT3" s="498"/>
      <c r="BU3" s="570"/>
      <c r="BV3" s="497" t="s">
        <v>28</v>
      </c>
      <c r="BW3" s="498"/>
      <c r="BX3" s="498"/>
      <c r="BY3" s="498"/>
      <c r="BZ3" s="498"/>
      <c r="CA3" s="498"/>
      <c r="CB3" s="498"/>
      <c r="CC3" s="570"/>
      <c r="CD3" s="562" t="s">
        <v>26</v>
      </c>
      <c r="CE3" s="563"/>
      <c r="CF3" s="563"/>
      <c r="CG3" s="563"/>
      <c r="CH3" s="563"/>
      <c r="CI3" s="563"/>
      <c r="CJ3" s="563"/>
      <c r="CK3" s="563"/>
      <c r="CL3" s="563"/>
      <c r="CM3" s="563"/>
      <c r="CN3" s="563"/>
      <c r="CO3" s="563"/>
      <c r="CP3" s="563"/>
      <c r="CQ3" s="563"/>
      <c r="CR3" s="563"/>
      <c r="CS3" s="612"/>
      <c r="CT3" s="497" t="s">
        <v>29</v>
      </c>
      <c r="CU3" s="498"/>
      <c r="CV3" s="498"/>
      <c r="CW3" s="498"/>
      <c r="CX3" s="498"/>
      <c r="CY3" s="498"/>
      <c r="CZ3" s="498"/>
      <c r="DA3" s="570"/>
      <c r="DB3" s="497" t="s">
        <v>30</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31</v>
      </c>
      <c r="AZ4" s="425"/>
      <c r="BA4" s="425"/>
      <c r="BB4" s="425"/>
      <c r="BC4" s="425"/>
      <c r="BD4" s="425"/>
      <c r="BE4" s="425"/>
      <c r="BF4" s="425"/>
      <c r="BG4" s="425"/>
      <c r="BH4" s="425"/>
      <c r="BI4" s="425"/>
      <c r="BJ4" s="425"/>
      <c r="BK4" s="425"/>
      <c r="BL4" s="425"/>
      <c r="BM4" s="426"/>
      <c r="BN4" s="427">
        <v>27697673</v>
      </c>
      <c r="BO4" s="428"/>
      <c r="BP4" s="428"/>
      <c r="BQ4" s="428"/>
      <c r="BR4" s="428"/>
      <c r="BS4" s="428"/>
      <c r="BT4" s="428"/>
      <c r="BU4" s="429"/>
      <c r="BV4" s="427">
        <v>27374970</v>
      </c>
      <c r="BW4" s="428"/>
      <c r="BX4" s="428"/>
      <c r="BY4" s="428"/>
      <c r="BZ4" s="428"/>
      <c r="CA4" s="428"/>
      <c r="CB4" s="428"/>
      <c r="CC4" s="429"/>
      <c r="CD4" s="596" t="s">
        <v>32</v>
      </c>
      <c r="CE4" s="597"/>
      <c r="CF4" s="597"/>
      <c r="CG4" s="597"/>
      <c r="CH4" s="597"/>
      <c r="CI4" s="597"/>
      <c r="CJ4" s="597"/>
      <c r="CK4" s="597"/>
      <c r="CL4" s="597"/>
      <c r="CM4" s="597"/>
      <c r="CN4" s="597"/>
      <c r="CO4" s="597"/>
      <c r="CP4" s="597"/>
      <c r="CQ4" s="597"/>
      <c r="CR4" s="597"/>
      <c r="CS4" s="598"/>
      <c r="CT4" s="599">
        <v>6.3</v>
      </c>
      <c r="CU4" s="600"/>
      <c r="CV4" s="600"/>
      <c r="CW4" s="600"/>
      <c r="CX4" s="600"/>
      <c r="CY4" s="600"/>
      <c r="CZ4" s="600"/>
      <c r="DA4" s="601"/>
      <c r="DB4" s="599">
        <v>7.1</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33</v>
      </c>
      <c r="AN5" s="406"/>
      <c r="AO5" s="406"/>
      <c r="AP5" s="406"/>
      <c r="AQ5" s="406"/>
      <c r="AR5" s="406"/>
      <c r="AS5" s="406"/>
      <c r="AT5" s="407"/>
      <c r="AU5" s="483" t="s">
        <v>34</v>
      </c>
      <c r="AV5" s="484"/>
      <c r="AW5" s="484"/>
      <c r="AX5" s="484"/>
      <c r="AY5" s="412" t="s">
        <v>35</v>
      </c>
      <c r="AZ5" s="413"/>
      <c r="BA5" s="413"/>
      <c r="BB5" s="413"/>
      <c r="BC5" s="413"/>
      <c r="BD5" s="413"/>
      <c r="BE5" s="413"/>
      <c r="BF5" s="413"/>
      <c r="BG5" s="413"/>
      <c r="BH5" s="413"/>
      <c r="BI5" s="413"/>
      <c r="BJ5" s="413"/>
      <c r="BK5" s="413"/>
      <c r="BL5" s="413"/>
      <c r="BM5" s="414"/>
      <c r="BN5" s="432">
        <v>26614993</v>
      </c>
      <c r="BO5" s="433"/>
      <c r="BP5" s="433"/>
      <c r="BQ5" s="433"/>
      <c r="BR5" s="433"/>
      <c r="BS5" s="433"/>
      <c r="BT5" s="433"/>
      <c r="BU5" s="434"/>
      <c r="BV5" s="432">
        <v>26151318</v>
      </c>
      <c r="BW5" s="433"/>
      <c r="BX5" s="433"/>
      <c r="BY5" s="433"/>
      <c r="BZ5" s="433"/>
      <c r="CA5" s="433"/>
      <c r="CB5" s="433"/>
      <c r="CC5" s="434"/>
      <c r="CD5" s="441" t="s">
        <v>36</v>
      </c>
      <c r="CE5" s="442"/>
      <c r="CF5" s="442"/>
      <c r="CG5" s="442"/>
      <c r="CH5" s="442"/>
      <c r="CI5" s="442"/>
      <c r="CJ5" s="442"/>
      <c r="CK5" s="442"/>
      <c r="CL5" s="442"/>
      <c r="CM5" s="442"/>
      <c r="CN5" s="442"/>
      <c r="CO5" s="442"/>
      <c r="CP5" s="442"/>
      <c r="CQ5" s="442"/>
      <c r="CR5" s="442"/>
      <c r="CS5" s="443"/>
      <c r="CT5" s="402">
        <v>91.8</v>
      </c>
      <c r="CU5" s="403"/>
      <c r="CV5" s="403"/>
      <c r="CW5" s="403"/>
      <c r="CX5" s="403"/>
      <c r="CY5" s="403"/>
      <c r="CZ5" s="403"/>
      <c r="DA5" s="404"/>
      <c r="DB5" s="402">
        <v>90.9</v>
      </c>
      <c r="DC5" s="403"/>
      <c r="DD5" s="403"/>
      <c r="DE5" s="403"/>
      <c r="DF5" s="403"/>
      <c r="DG5" s="403"/>
      <c r="DH5" s="403"/>
      <c r="DI5" s="404"/>
      <c r="DJ5" s="41"/>
      <c r="DK5" s="41"/>
      <c r="DL5" s="41"/>
      <c r="DM5" s="41"/>
      <c r="DN5" s="41"/>
      <c r="DO5" s="41"/>
    </row>
    <row r="6" spans="1:119" ht="18.75" customHeight="1" x14ac:dyDescent="0.15">
      <c r="A6" s="42"/>
      <c r="B6" s="576" t="s">
        <v>37</v>
      </c>
      <c r="C6" s="448"/>
      <c r="D6" s="448"/>
      <c r="E6" s="577"/>
      <c r="F6" s="577"/>
      <c r="G6" s="577"/>
      <c r="H6" s="577"/>
      <c r="I6" s="577"/>
      <c r="J6" s="577"/>
      <c r="K6" s="577"/>
      <c r="L6" s="577" t="s">
        <v>38</v>
      </c>
      <c r="M6" s="577"/>
      <c r="N6" s="577"/>
      <c r="O6" s="577"/>
      <c r="P6" s="577"/>
      <c r="Q6" s="577"/>
      <c r="R6" s="475"/>
      <c r="S6" s="475"/>
      <c r="T6" s="475"/>
      <c r="U6" s="475"/>
      <c r="V6" s="583"/>
      <c r="W6" s="514" t="s">
        <v>39</v>
      </c>
      <c r="X6" s="447"/>
      <c r="Y6" s="447"/>
      <c r="Z6" s="447"/>
      <c r="AA6" s="447"/>
      <c r="AB6" s="448"/>
      <c r="AC6" s="588" t="s">
        <v>40</v>
      </c>
      <c r="AD6" s="589"/>
      <c r="AE6" s="589"/>
      <c r="AF6" s="589"/>
      <c r="AG6" s="589"/>
      <c r="AH6" s="589"/>
      <c r="AI6" s="589"/>
      <c r="AJ6" s="589"/>
      <c r="AK6" s="589"/>
      <c r="AL6" s="590"/>
      <c r="AM6" s="503" t="s">
        <v>41</v>
      </c>
      <c r="AN6" s="406"/>
      <c r="AO6" s="406"/>
      <c r="AP6" s="406"/>
      <c r="AQ6" s="406"/>
      <c r="AR6" s="406"/>
      <c r="AS6" s="406"/>
      <c r="AT6" s="407"/>
      <c r="AU6" s="483" t="s">
        <v>34</v>
      </c>
      <c r="AV6" s="484"/>
      <c r="AW6" s="484"/>
      <c r="AX6" s="484"/>
      <c r="AY6" s="412" t="s">
        <v>42</v>
      </c>
      <c r="AZ6" s="413"/>
      <c r="BA6" s="413"/>
      <c r="BB6" s="413"/>
      <c r="BC6" s="413"/>
      <c r="BD6" s="413"/>
      <c r="BE6" s="413"/>
      <c r="BF6" s="413"/>
      <c r="BG6" s="413"/>
      <c r="BH6" s="413"/>
      <c r="BI6" s="413"/>
      <c r="BJ6" s="413"/>
      <c r="BK6" s="413"/>
      <c r="BL6" s="413"/>
      <c r="BM6" s="414"/>
      <c r="BN6" s="432">
        <v>1082680</v>
      </c>
      <c r="BO6" s="433"/>
      <c r="BP6" s="433"/>
      <c r="BQ6" s="433"/>
      <c r="BR6" s="433"/>
      <c r="BS6" s="433"/>
      <c r="BT6" s="433"/>
      <c r="BU6" s="434"/>
      <c r="BV6" s="432">
        <v>1223652</v>
      </c>
      <c r="BW6" s="433"/>
      <c r="BX6" s="433"/>
      <c r="BY6" s="433"/>
      <c r="BZ6" s="433"/>
      <c r="CA6" s="433"/>
      <c r="CB6" s="433"/>
      <c r="CC6" s="434"/>
      <c r="CD6" s="441" t="s">
        <v>43</v>
      </c>
      <c r="CE6" s="442"/>
      <c r="CF6" s="442"/>
      <c r="CG6" s="442"/>
      <c r="CH6" s="442"/>
      <c r="CI6" s="442"/>
      <c r="CJ6" s="442"/>
      <c r="CK6" s="442"/>
      <c r="CL6" s="442"/>
      <c r="CM6" s="442"/>
      <c r="CN6" s="442"/>
      <c r="CO6" s="442"/>
      <c r="CP6" s="442"/>
      <c r="CQ6" s="442"/>
      <c r="CR6" s="442"/>
      <c r="CS6" s="443"/>
      <c r="CT6" s="573">
        <v>95.9</v>
      </c>
      <c r="CU6" s="574"/>
      <c r="CV6" s="574"/>
      <c r="CW6" s="574"/>
      <c r="CX6" s="574"/>
      <c r="CY6" s="574"/>
      <c r="CZ6" s="574"/>
      <c r="DA6" s="575"/>
      <c r="DB6" s="573">
        <v>94.8</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44</v>
      </c>
      <c r="AN7" s="406"/>
      <c r="AO7" s="406"/>
      <c r="AP7" s="406"/>
      <c r="AQ7" s="406"/>
      <c r="AR7" s="406"/>
      <c r="AS7" s="406"/>
      <c r="AT7" s="407"/>
      <c r="AU7" s="483" t="s">
        <v>34</v>
      </c>
      <c r="AV7" s="484"/>
      <c r="AW7" s="484"/>
      <c r="AX7" s="484"/>
      <c r="AY7" s="412" t="s">
        <v>45</v>
      </c>
      <c r="AZ7" s="413"/>
      <c r="BA7" s="413"/>
      <c r="BB7" s="413"/>
      <c r="BC7" s="413"/>
      <c r="BD7" s="413"/>
      <c r="BE7" s="413"/>
      <c r="BF7" s="413"/>
      <c r="BG7" s="413"/>
      <c r="BH7" s="413"/>
      <c r="BI7" s="413"/>
      <c r="BJ7" s="413"/>
      <c r="BK7" s="413"/>
      <c r="BL7" s="413"/>
      <c r="BM7" s="414"/>
      <c r="BN7" s="432">
        <v>2928</v>
      </c>
      <c r="BO7" s="433"/>
      <c r="BP7" s="433"/>
      <c r="BQ7" s="433"/>
      <c r="BR7" s="433"/>
      <c r="BS7" s="433"/>
      <c r="BT7" s="433"/>
      <c r="BU7" s="434"/>
      <c r="BV7" s="432">
        <v>7622</v>
      </c>
      <c r="BW7" s="433"/>
      <c r="BX7" s="433"/>
      <c r="BY7" s="433"/>
      <c r="BZ7" s="433"/>
      <c r="CA7" s="433"/>
      <c r="CB7" s="433"/>
      <c r="CC7" s="434"/>
      <c r="CD7" s="441" t="s">
        <v>46</v>
      </c>
      <c r="CE7" s="442"/>
      <c r="CF7" s="442"/>
      <c r="CG7" s="442"/>
      <c r="CH7" s="442"/>
      <c r="CI7" s="442"/>
      <c r="CJ7" s="442"/>
      <c r="CK7" s="442"/>
      <c r="CL7" s="442"/>
      <c r="CM7" s="442"/>
      <c r="CN7" s="442"/>
      <c r="CO7" s="442"/>
      <c r="CP7" s="442"/>
      <c r="CQ7" s="442"/>
      <c r="CR7" s="442"/>
      <c r="CS7" s="443"/>
      <c r="CT7" s="432">
        <v>17146578</v>
      </c>
      <c r="CU7" s="433"/>
      <c r="CV7" s="433"/>
      <c r="CW7" s="433"/>
      <c r="CX7" s="433"/>
      <c r="CY7" s="433"/>
      <c r="CZ7" s="433"/>
      <c r="DA7" s="434"/>
      <c r="DB7" s="432">
        <v>17095002</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47</v>
      </c>
      <c r="AN8" s="406"/>
      <c r="AO8" s="406"/>
      <c r="AP8" s="406"/>
      <c r="AQ8" s="406"/>
      <c r="AR8" s="406"/>
      <c r="AS8" s="406"/>
      <c r="AT8" s="407"/>
      <c r="AU8" s="483" t="s">
        <v>34</v>
      </c>
      <c r="AV8" s="484"/>
      <c r="AW8" s="484"/>
      <c r="AX8" s="484"/>
      <c r="AY8" s="412" t="s">
        <v>48</v>
      </c>
      <c r="AZ8" s="413"/>
      <c r="BA8" s="413"/>
      <c r="BB8" s="413"/>
      <c r="BC8" s="413"/>
      <c r="BD8" s="413"/>
      <c r="BE8" s="413"/>
      <c r="BF8" s="413"/>
      <c r="BG8" s="413"/>
      <c r="BH8" s="413"/>
      <c r="BI8" s="413"/>
      <c r="BJ8" s="413"/>
      <c r="BK8" s="413"/>
      <c r="BL8" s="413"/>
      <c r="BM8" s="414"/>
      <c r="BN8" s="432">
        <v>1079752</v>
      </c>
      <c r="BO8" s="433"/>
      <c r="BP8" s="433"/>
      <c r="BQ8" s="433"/>
      <c r="BR8" s="433"/>
      <c r="BS8" s="433"/>
      <c r="BT8" s="433"/>
      <c r="BU8" s="434"/>
      <c r="BV8" s="432">
        <v>1216030</v>
      </c>
      <c r="BW8" s="433"/>
      <c r="BX8" s="433"/>
      <c r="BY8" s="433"/>
      <c r="BZ8" s="433"/>
      <c r="CA8" s="433"/>
      <c r="CB8" s="433"/>
      <c r="CC8" s="434"/>
      <c r="CD8" s="441" t="s">
        <v>49</v>
      </c>
      <c r="CE8" s="442"/>
      <c r="CF8" s="442"/>
      <c r="CG8" s="442"/>
      <c r="CH8" s="442"/>
      <c r="CI8" s="442"/>
      <c r="CJ8" s="442"/>
      <c r="CK8" s="442"/>
      <c r="CL8" s="442"/>
      <c r="CM8" s="442"/>
      <c r="CN8" s="442"/>
      <c r="CO8" s="442"/>
      <c r="CP8" s="442"/>
      <c r="CQ8" s="442"/>
      <c r="CR8" s="442"/>
      <c r="CS8" s="443"/>
      <c r="CT8" s="538">
        <v>0.97</v>
      </c>
      <c r="CU8" s="539"/>
      <c r="CV8" s="539"/>
      <c r="CW8" s="539"/>
      <c r="CX8" s="539"/>
      <c r="CY8" s="539"/>
      <c r="CZ8" s="539"/>
      <c r="DA8" s="540"/>
      <c r="DB8" s="538">
        <v>0.97</v>
      </c>
      <c r="DC8" s="539"/>
      <c r="DD8" s="539"/>
      <c r="DE8" s="539"/>
      <c r="DF8" s="539"/>
      <c r="DG8" s="539"/>
      <c r="DH8" s="539"/>
      <c r="DI8" s="540"/>
      <c r="DJ8" s="41"/>
      <c r="DK8" s="41"/>
      <c r="DL8" s="41"/>
      <c r="DM8" s="41"/>
      <c r="DN8" s="41"/>
      <c r="DO8" s="41"/>
    </row>
    <row r="9" spans="1:119" ht="18.75" customHeight="1" thickBot="1" x14ac:dyDescent="0.2">
      <c r="A9" s="42"/>
      <c r="B9" s="562" t="s">
        <v>50</v>
      </c>
      <c r="C9" s="563"/>
      <c r="D9" s="563"/>
      <c r="E9" s="563"/>
      <c r="F9" s="563"/>
      <c r="G9" s="563"/>
      <c r="H9" s="563"/>
      <c r="I9" s="563"/>
      <c r="J9" s="563"/>
      <c r="K9" s="486"/>
      <c r="L9" s="564" t="s">
        <v>51</v>
      </c>
      <c r="M9" s="565"/>
      <c r="N9" s="565"/>
      <c r="O9" s="565"/>
      <c r="P9" s="565"/>
      <c r="Q9" s="566"/>
      <c r="R9" s="567">
        <v>84617</v>
      </c>
      <c r="S9" s="568"/>
      <c r="T9" s="568"/>
      <c r="U9" s="568"/>
      <c r="V9" s="569"/>
      <c r="W9" s="497" t="s">
        <v>52</v>
      </c>
      <c r="X9" s="498"/>
      <c r="Y9" s="498"/>
      <c r="Z9" s="498"/>
      <c r="AA9" s="498"/>
      <c r="AB9" s="498"/>
      <c r="AC9" s="498"/>
      <c r="AD9" s="498"/>
      <c r="AE9" s="498"/>
      <c r="AF9" s="498"/>
      <c r="AG9" s="498"/>
      <c r="AH9" s="498"/>
      <c r="AI9" s="498"/>
      <c r="AJ9" s="498"/>
      <c r="AK9" s="498"/>
      <c r="AL9" s="570"/>
      <c r="AM9" s="503" t="s">
        <v>53</v>
      </c>
      <c r="AN9" s="406"/>
      <c r="AO9" s="406"/>
      <c r="AP9" s="406"/>
      <c r="AQ9" s="406"/>
      <c r="AR9" s="406"/>
      <c r="AS9" s="406"/>
      <c r="AT9" s="407"/>
      <c r="AU9" s="483" t="s">
        <v>54</v>
      </c>
      <c r="AV9" s="484"/>
      <c r="AW9" s="484"/>
      <c r="AX9" s="484"/>
      <c r="AY9" s="412" t="s">
        <v>55</v>
      </c>
      <c r="AZ9" s="413"/>
      <c r="BA9" s="413"/>
      <c r="BB9" s="413"/>
      <c r="BC9" s="413"/>
      <c r="BD9" s="413"/>
      <c r="BE9" s="413"/>
      <c r="BF9" s="413"/>
      <c r="BG9" s="413"/>
      <c r="BH9" s="413"/>
      <c r="BI9" s="413"/>
      <c r="BJ9" s="413"/>
      <c r="BK9" s="413"/>
      <c r="BL9" s="413"/>
      <c r="BM9" s="414"/>
      <c r="BN9" s="432">
        <v>-136278</v>
      </c>
      <c r="BO9" s="433"/>
      <c r="BP9" s="433"/>
      <c r="BQ9" s="433"/>
      <c r="BR9" s="433"/>
      <c r="BS9" s="433"/>
      <c r="BT9" s="433"/>
      <c r="BU9" s="434"/>
      <c r="BV9" s="432">
        <v>207985</v>
      </c>
      <c r="BW9" s="433"/>
      <c r="BX9" s="433"/>
      <c r="BY9" s="433"/>
      <c r="BZ9" s="433"/>
      <c r="CA9" s="433"/>
      <c r="CB9" s="433"/>
      <c r="CC9" s="434"/>
      <c r="CD9" s="441" t="s">
        <v>56</v>
      </c>
      <c r="CE9" s="442"/>
      <c r="CF9" s="442"/>
      <c r="CG9" s="442"/>
      <c r="CH9" s="442"/>
      <c r="CI9" s="442"/>
      <c r="CJ9" s="442"/>
      <c r="CK9" s="442"/>
      <c r="CL9" s="442"/>
      <c r="CM9" s="442"/>
      <c r="CN9" s="442"/>
      <c r="CO9" s="442"/>
      <c r="CP9" s="442"/>
      <c r="CQ9" s="442"/>
      <c r="CR9" s="442"/>
      <c r="CS9" s="443"/>
      <c r="CT9" s="402">
        <v>7.5</v>
      </c>
      <c r="CU9" s="403"/>
      <c r="CV9" s="403"/>
      <c r="CW9" s="403"/>
      <c r="CX9" s="403"/>
      <c r="CY9" s="403"/>
      <c r="CZ9" s="403"/>
      <c r="DA9" s="404"/>
      <c r="DB9" s="402">
        <v>7.6</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57</v>
      </c>
      <c r="M10" s="406"/>
      <c r="N10" s="406"/>
      <c r="O10" s="406"/>
      <c r="P10" s="406"/>
      <c r="Q10" s="407"/>
      <c r="R10" s="408">
        <v>84768</v>
      </c>
      <c r="S10" s="409"/>
      <c r="T10" s="409"/>
      <c r="U10" s="409"/>
      <c r="V10" s="411"/>
      <c r="W10" s="571"/>
      <c r="X10" s="385"/>
      <c r="Y10" s="385"/>
      <c r="Z10" s="385"/>
      <c r="AA10" s="385"/>
      <c r="AB10" s="385"/>
      <c r="AC10" s="385"/>
      <c r="AD10" s="385"/>
      <c r="AE10" s="385"/>
      <c r="AF10" s="385"/>
      <c r="AG10" s="385"/>
      <c r="AH10" s="385"/>
      <c r="AI10" s="385"/>
      <c r="AJ10" s="385"/>
      <c r="AK10" s="385"/>
      <c r="AL10" s="572"/>
      <c r="AM10" s="503" t="s">
        <v>58</v>
      </c>
      <c r="AN10" s="406"/>
      <c r="AO10" s="406"/>
      <c r="AP10" s="406"/>
      <c r="AQ10" s="406"/>
      <c r="AR10" s="406"/>
      <c r="AS10" s="406"/>
      <c r="AT10" s="407"/>
      <c r="AU10" s="483" t="s">
        <v>34</v>
      </c>
      <c r="AV10" s="484"/>
      <c r="AW10" s="484"/>
      <c r="AX10" s="484"/>
      <c r="AY10" s="412" t="s">
        <v>59</v>
      </c>
      <c r="AZ10" s="413"/>
      <c r="BA10" s="413"/>
      <c r="BB10" s="413"/>
      <c r="BC10" s="413"/>
      <c r="BD10" s="413"/>
      <c r="BE10" s="413"/>
      <c r="BF10" s="413"/>
      <c r="BG10" s="413"/>
      <c r="BH10" s="413"/>
      <c r="BI10" s="413"/>
      <c r="BJ10" s="413"/>
      <c r="BK10" s="413"/>
      <c r="BL10" s="413"/>
      <c r="BM10" s="414"/>
      <c r="BN10" s="432">
        <v>1102</v>
      </c>
      <c r="BO10" s="433"/>
      <c r="BP10" s="433"/>
      <c r="BQ10" s="433"/>
      <c r="BR10" s="433"/>
      <c r="BS10" s="433"/>
      <c r="BT10" s="433"/>
      <c r="BU10" s="434"/>
      <c r="BV10" s="432">
        <v>1148</v>
      </c>
      <c r="BW10" s="433"/>
      <c r="BX10" s="433"/>
      <c r="BY10" s="433"/>
      <c r="BZ10" s="433"/>
      <c r="CA10" s="433"/>
      <c r="CB10" s="433"/>
      <c r="CC10" s="434"/>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61</v>
      </c>
      <c r="M11" s="388"/>
      <c r="N11" s="388"/>
      <c r="O11" s="388"/>
      <c r="P11" s="388"/>
      <c r="Q11" s="389"/>
      <c r="R11" s="559" t="s">
        <v>62</v>
      </c>
      <c r="S11" s="560"/>
      <c r="T11" s="560"/>
      <c r="U11" s="560"/>
      <c r="V11" s="561"/>
      <c r="W11" s="571"/>
      <c r="X11" s="385"/>
      <c r="Y11" s="385"/>
      <c r="Z11" s="385"/>
      <c r="AA11" s="385"/>
      <c r="AB11" s="385"/>
      <c r="AC11" s="385"/>
      <c r="AD11" s="385"/>
      <c r="AE11" s="385"/>
      <c r="AF11" s="385"/>
      <c r="AG11" s="385"/>
      <c r="AH11" s="385"/>
      <c r="AI11" s="385"/>
      <c r="AJ11" s="385"/>
      <c r="AK11" s="385"/>
      <c r="AL11" s="572"/>
      <c r="AM11" s="503" t="s">
        <v>63</v>
      </c>
      <c r="AN11" s="406"/>
      <c r="AO11" s="406"/>
      <c r="AP11" s="406"/>
      <c r="AQ11" s="406"/>
      <c r="AR11" s="406"/>
      <c r="AS11" s="406"/>
      <c r="AT11" s="407"/>
      <c r="AU11" s="483" t="s">
        <v>34</v>
      </c>
      <c r="AV11" s="484"/>
      <c r="AW11" s="484"/>
      <c r="AX11" s="484"/>
      <c r="AY11" s="412" t="s">
        <v>64</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65</v>
      </c>
      <c r="CE11" s="442"/>
      <c r="CF11" s="442"/>
      <c r="CG11" s="442"/>
      <c r="CH11" s="442"/>
      <c r="CI11" s="442"/>
      <c r="CJ11" s="442"/>
      <c r="CK11" s="442"/>
      <c r="CL11" s="442"/>
      <c r="CM11" s="442"/>
      <c r="CN11" s="442"/>
      <c r="CO11" s="442"/>
      <c r="CP11" s="442"/>
      <c r="CQ11" s="442"/>
      <c r="CR11" s="442"/>
      <c r="CS11" s="443"/>
      <c r="CT11" s="538" t="s">
        <v>66</v>
      </c>
      <c r="CU11" s="539"/>
      <c r="CV11" s="539"/>
      <c r="CW11" s="539"/>
      <c r="CX11" s="539"/>
      <c r="CY11" s="539"/>
      <c r="CZ11" s="539"/>
      <c r="DA11" s="540"/>
      <c r="DB11" s="538" t="s">
        <v>66</v>
      </c>
      <c r="DC11" s="539"/>
      <c r="DD11" s="539"/>
      <c r="DE11" s="539"/>
      <c r="DF11" s="539"/>
      <c r="DG11" s="539"/>
      <c r="DH11" s="539"/>
      <c r="DI11" s="540"/>
      <c r="DJ11" s="41"/>
      <c r="DK11" s="41"/>
      <c r="DL11" s="41"/>
      <c r="DM11" s="41"/>
      <c r="DN11" s="41"/>
      <c r="DO11" s="41"/>
    </row>
    <row r="12" spans="1:119" ht="18.75" customHeight="1" x14ac:dyDescent="0.15">
      <c r="A12" s="42"/>
      <c r="B12" s="541" t="s">
        <v>67</v>
      </c>
      <c r="C12" s="542"/>
      <c r="D12" s="542"/>
      <c r="E12" s="542"/>
      <c r="F12" s="542"/>
      <c r="G12" s="542"/>
      <c r="H12" s="542"/>
      <c r="I12" s="542"/>
      <c r="J12" s="542"/>
      <c r="K12" s="543"/>
      <c r="L12" s="550" t="s">
        <v>68</v>
      </c>
      <c r="M12" s="551"/>
      <c r="N12" s="551"/>
      <c r="O12" s="551"/>
      <c r="P12" s="551"/>
      <c r="Q12" s="552"/>
      <c r="R12" s="553">
        <v>85380</v>
      </c>
      <c r="S12" s="554"/>
      <c r="T12" s="554"/>
      <c r="U12" s="554"/>
      <c r="V12" s="555"/>
      <c r="W12" s="556" t="s">
        <v>26</v>
      </c>
      <c r="X12" s="484"/>
      <c r="Y12" s="484"/>
      <c r="Z12" s="484"/>
      <c r="AA12" s="484"/>
      <c r="AB12" s="557"/>
      <c r="AC12" s="483" t="s">
        <v>69</v>
      </c>
      <c r="AD12" s="484"/>
      <c r="AE12" s="484"/>
      <c r="AF12" s="484"/>
      <c r="AG12" s="557"/>
      <c r="AH12" s="483" t="s">
        <v>70</v>
      </c>
      <c r="AI12" s="484"/>
      <c r="AJ12" s="484"/>
      <c r="AK12" s="484"/>
      <c r="AL12" s="558"/>
      <c r="AM12" s="503" t="s">
        <v>71</v>
      </c>
      <c r="AN12" s="406"/>
      <c r="AO12" s="406"/>
      <c r="AP12" s="406"/>
      <c r="AQ12" s="406"/>
      <c r="AR12" s="406"/>
      <c r="AS12" s="406"/>
      <c r="AT12" s="407"/>
      <c r="AU12" s="483" t="s">
        <v>34</v>
      </c>
      <c r="AV12" s="484"/>
      <c r="AW12" s="484"/>
      <c r="AX12" s="484"/>
      <c r="AY12" s="412" t="s">
        <v>72</v>
      </c>
      <c r="AZ12" s="413"/>
      <c r="BA12" s="413"/>
      <c r="BB12" s="413"/>
      <c r="BC12" s="413"/>
      <c r="BD12" s="413"/>
      <c r="BE12" s="413"/>
      <c r="BF12" s="413"/>
      <c r="BG12" s="413"/>
      <c r="BH12" s="413"/>
      <c r="BI12" s="413"/>
      <c r="BJ12" s="413"/>
      <c r="BK12" s="413"/>
      <c r="BL12" s="413"/>
      <c r="BM12" s="414"/>
      <c r="BN12" s="432">
        <v>494301</v>
      </c>
      <c r="BO12" s="433"/>
      <c r="BP12" s="433"/>
      <c r="BQ12" s="433"/>
      <c r="BR12" s="433"/>
      <c r="BS12" s="433"/>
      <c r="BT12" s="433"/>
      <c r="BU12" s="434"/>
      <c r="BV12" s="432">
        <v>695896</v>
      </c>
      <c r="BW12" s="433"/>
      <c r="BX12" s="433"/>
      <c r="BY12" s="433"/>
      <c r="BZ12" s="433"/>
      <c r="CA12" s="433"/>
      <c r="CB12" s="433"/>
      <c r="CC12" s="434"/>
      <c r="CD12" s="441" t="s">
        <v>73</v>
      </c>
      <c r="CE12" s="442"/>
      <c r="CF12" s="442"/>
      <c r="CG12" s="442"/>
      <c r="CH12" s="442"/>
      <c r="CI12" s="442"/>
      <c r="CJ12" s="442"/>
      <c r="CK12" s="442"/>
      <c r="CL12" s="442"/>
      <c r="CM12" s="442"/>
      <c r="CN12" s="442"/>
      <c r="CO12" s="442"/>
      <c r="CP12" s="442"/>
      <c r="CQ12" s="442"/>
      <c r="CR12" s="442"/>
      <c r="CS12" s="443"/>
      <c r="CT12" s="538" t="s">
        <v>66</v>
      </c>
      <c r="CU12" s="539"/>
      <c r="CV12" s="539"/>
      <c r="CW12" s="539"/>
      <c r="CX12" s="539"/>
      <c r="CY12" s="539"/>
      <c r="CZ12" s="539"/>
      <c r="DA12" s="540"/>
      <c r="DB12" s="538" t="s">
        <v>66</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74</v>
      </c>
      <c r="N13" s="527"/>
      <c r="O13" s="527"/>
      <c r="P13" s="527"/>
      <c r="Q13" s="528"/>
      <c r="R13" s="529">
        <v>83431</v>
      </c>
      <c r="S13" s="530"/>
      <c r="T13" s="530"/>
      <c r="U13" s="530"/>
      <c r="V13" s="531"/>
      <c r="W13" s="514" t="s">
        <v>75</v>
      </c>
      <c r="X13" s="447"/>
      <c r="Y13" s="447"/>
      <c r="Z13" s="447"/>
      <c r="AA13" s="447"/>
      <c r="AB13" s="448"/>
      <c r="AC13" s="408">
        <v>829</v>
      </c>
      <c r="AD13" s="409"/>
      <c r="AE13" s="409"/>
      <c r="AF13" s="409"/>
      <c r="AG13" s="410"/>
      <c r="AH13" s="408">
        <v>874</v>
      </c>
      <c r="AI13" s="409"/>
      <c r="AJ13" s="409"/>
      <c r="AK13" s="409"/>
      <c r="AL13" s="411"/>
      <c r="AM13" s="503" t="s">
        <v>76</v>
      </c>
      <c r="AN13" s="406"/>
      <c r="AO13" s="406"/>
      <c r="AP13" s="406"/>
      <c r="AQ13" s="406"/>
      <c r="AR13" s="406"/>
      <c r="AS13" s="406"/>
      <c r="AT13" s="407"/>
      <c r="AU13" s="483" t="s">
        <v>54</v>
      </c>
      <c r="AV13" s="484"/>
      <c r="AW13" s="484"/>
      <c r="AX13" s="484"/>
      <c r="AY13" s="412" t="s">
        <v>77</v>
      </c>
      <c r="AZ13" s="413"/>
      <c r="BA13" s="413"/>
      <c r="BB13" s="413"/>
      <c r="BC13" s="413"/>
      <c r="BD13" s="413"/>
      <c r="BE13" s="413"/>
      <c r="BF13" s="413"/>
      <c r="BG13" s="413"/>
      <c r="BH13" s="413"/>
      <c r="BI13" s="413"/>
      <c r="BJ13" s="413"/>
      <c r="BK13" s="413"/>
      <c r="BL13" s="413"/>
      <c r="BM13" s="414"/>
      <c r="BN13" s="432">
        <v>-629477</v>
      </c>
      <c r="BO13" s="433"/>
      <c r="BP13" s="433"/>
      <c r="BQ13" s="433"/>
      <c r="BR13" s="433"/>
      <c r="BS13" s="433"/>
      <c r="BT13" s="433"/>
      <c r="BU13" s="434"/>
      <c r="BV13" s="432">
        <v>-486763</v>
      </c>
      <c r="BW13" s="433"/>
      <c r="BX13" s="433"/>
      <c r="BY13" s="433"/>
      <c r="BZ13" s="433"/>
      <c r="CA13" s="433"/>
      <c r="CB13" s="433"/>
      <c r="CC13" s="434"/>
      <c r="CD13" s="441" t="s">
        <v>78</v>
      </c>
      <c r="CE13" s="442"/>
      <c r="CF13" s="442"/>
      <c r="CG13" s="442"/>
      <c r="CH13" s="442"/>
      <c r="CI13" s="442"/>
      <c r="CJ13" s="442"/>
      <c r="CK13" s="442"/>
      <c r="CL13" s="442"/>
      <c r="CM13" s="442"/>
      <c r="CN13" s="442"/>
      <c r="CO13" s="442"/>
      <c r="CP13" s="442"/>
      <c r="CQ13" s="442"/>
      <c r="CR13" s="442"/>
      <c r="CS13" s="443"/>
      <c r="CT13" s="402">
        <v>-0.8</v>
      </c>
      <c r="CU13" s="403"/>
      <c r="CV13" s="403"/>
      <c r="CW13" s="403"/>
      <c r="CX13" s="403"/>
      <c r="CY13" s="403"/>
      <c r="CZ13" s="403"/>
      <c r="DA13" s="404"/>
      <c r="DB13" s="402">
        <v>-1.8</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79</v>
      </c>
      <c r="M14" s="536"/>
      <c r="N14" s="536"/>
      <c r="O14" s="536"/>
      <c r="P14" s="536"/>
      <c r="Q14" s="537"/>
      <c r="R14" s="529">
        <v>85748</v>
      </c>
      <c r="S14" s="530"/>
      <c r="T14" s="530"/>
      <c r="U14" s="530"/>
      <c r="V14" s="531"/>
      <c r="W14" s="532"/>
      <c r="X14" s="450"/>
      <c r="Y14" s="450"/>
      <c r="Z14" s="450"/>
      <c r="AA14" s="450"/>
      <c r="AB14" s="451"/>
      <c r="AC14" s="522">
        <v>2.1</v>
      </c>
      <c r="AD14" s="523"/>
      <c r="AE14" s="523"/>
      <c r="AF14" s="523"/>
      <c r="AG14" s="524"/>
      <c r="AH14" s="522">
        <v>2.2000000000000002</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80</v>
      </c>
      <c r="CE14" s="439"/>
      <c r="CF14" s="439"/>
      <c r="CG14" s="439"/>
      <c r="CH14" s="439"/>
      <c r="CI14" s="439"/>
      <c r="CJ14" s="439"/>
      <c r="CK14" s="439"/>
      <c r="CL14" s="439"/>
      <c r="CM14" s="439"/>
      <c r="CN14" s="439"/>
      <c r="CO14" s="439"/>
      <c r="CP14" s="439"/>
      <c r="CQ14" s="439"/>
      <c r="CR14" s="439"/>
      <c r="CS14" s="440"/>
      <c r="CT14" s="533">
        <v>21</v>
      </c>
      <c r="CU14" s="534"/>
      <c r="CV14" s="534"/>
      <c r="CW14" s="534"/>
      <c r="CX14" s="534"/>
      <c r="CY14" s="534"/>
      <c r="CZ14" s="534"/>
      <c r="DA14" s="535"/>
      <c r="DB14" s="533">
        <v>22.1</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74</v>
      </c>
      <c r="N15" s="527"/>
      <c r="O15" s="527"/>
      <c r="P15" s="527"/>
      <c r="Q15" s="528"/>
      <c r="R15" s="529">
        <v>83765</v>
      </c>
      <c r="S15" s="530"/>
      <c r="T15" s="530"/>
      <c r="U15" s="530"/>
      <c r="V15" s="531"/>
      <c r="W15" s="514" t="s">
        <v>81</v>
      </c>
      <c r="X15" s="447"/>
      <c r="Y15" s="447"/>
      <c r="Z15" s="447"/>
      <c r="AA15" s="447"/>
      <c r="AB15" s="448"/>
      <c r="AC15" s="408">
        <v>14112</v>
      </c>
      <c r="AD15" s="409"/>
      <c r="AE15" s="409"/>
      <c r="AF15" s="409"/>
      <c r="AG15" s="410"/>
      <c r="AH15" s="408">
        <v>14414</v>
      </c>
      <c r="AI15" s="409"/>
      <c r="AJ15" s="409"/>
      <c r="AK15" s="409"/>
      <c r="AL15" s="411"/>
      <c r="AM15" s="503"/>
      <c r="AN15" s="406"/>
      <c r="AO15" s="406"/>
      <c r="AP15" s="406"/>
      <c r="AQ15" s="406"/>
      <c r="AR15" s="406"/>
      <c r="AS15" s="406"/>
      <c r="AT15" s="407"/>
      <c r="AU15" s="483"/>
      <c r="AV15" s="484"/>
      <c r="AW15" s="484"/>
      <c r="AX15" s="484"/>
      <c r="AY15" s="424" t="s">
        <v>82</v>
      </c>
      <c r="AZ15" s="425"/>
      <c r="BA15" s="425"/>
      <c r="BB15" s="425"/>
      <c r="BC15" s="425"/>
      <c r="BD15" s="425"/>
      <c r="BE15" s="425"/>
      <c r="BF15" s="425"/>
      <c r="BG15" s="425"/>
      <c r="BH15" s="425"/>
      <c r="BI15" s="425"/>
      <c r="BJ15" s="425"/>
      <c r="BK15" s="425"/>
      <c r="BL15" s="425"/>
      <c r="BM15" s="426"/>
      <c r="BN15" s="427">
        <v>12481390</v>
      </c>
      <c r="BO15" s="428"/>
      <c r="BP15" s="428"/>
      <c r="BQ15" s="428"/>
      <c r="BR15" s="428"/>
      <c r="BS15" s="428"/>
      <c r="BT15" s="428"/>
      <c r="BU15" s="429"/>
      <c r="BV15" s="427">
        <v>12484361</v>
      </c>
      <c r="BW15" s="428"/>
      <c r="BX15" s="428"/>
      <c r="BY15" s="428"/>
      <c r="BZ15" s="428"/>
      <c r="CA15" s="428"/>
      <c r="CB15" s="428"/>
      <c r="CC15" s="429"/>
      <c r="CD15" s="516" t="s">
        <v>83</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84</v>
      </c>
      <c r="M16" s="520"/>
      <c r="N16" s="520"/>
      <c r="O16" s="520"/>
      <c r="P16" s="520"/>
      <c r="Q16" s="521"/>
      <c r="R16" s="511" t="s">
        <v>85</v>
      </c>
      <c r="S16" s="512"/>
      <c r="T16" s="512"/>
      <c r="U16" s="512"/>
      <c r="V16" s="513"/>
      <c r="W16" s="532"/>
      <c r="X16" s="450"/>
      <c r="Y16" s="450"/>
      <c r="Z16" s="450"/>
      <c r="AA16" s="450"/>
      <c r="AB16" s="451"/>
      <c r="AC16" s="522">
        <v>35.5</v>
      </c>
      <c r="AD16" s="523"/>
      <c r="AE16" s="523"/>
      <c r="AF16" s="523"/>
      <c r="AG16" s="524"/>
      <c r="AH16" s="522">
        <v>35.9</v>
      </c>
      <c r="AI16" s="523"/>
      <c r="AJ16" s="523"/>
      <c r="AK16" s="523"/>
      <c r="AL16" s="525"/>
      <c r="AM16" s="503"/>
      <c r="AN16" s="406"/>
      <c r="AO16" s="406"/>
      <c r="AP16" s="406"/>
      <c r="AQ16" s="406"/>
      <c r="AR16" s="406"/>
      <c r="AS16" s="406"/>
      <c r="AT16" s="407"/>
      <c r="AU16" s="483"/>
      <c r="AV16" s="484"/>
      <c r="AW16" s="484"/>
      <c r="AX16" s="484"/>
      <c r="AY16" s="412" t="s">
        <v>86</v>
      </c>
      <c r="AZ16" s="413"/>
      <c r="BA16" s="413"/>
      <c r="BB16" s="413"/>
      <c r="BC16" s="413"/>
      <c r="BD16" s="413"/>
      <c r="BE16" s="413"/>
      <c r="BF16" s="413"/>
      <c r="BG16" s="413"/>
      <c r="BH16" s="413"/>
      <c r="BI16" s="413"/>
      <c r="BJ16" s="413"/>
      <c r="BK16" s="413"/>
      <c r="BL16" s="413"/>
      <c r="BM16" s="414"/>
      <c r="BN16" s="432">
        <v>12880707</v>
      </c>
      <c r="BO16" s="433"/>
      <c r="BP16" s="433"/>
      <c r="BQ16" s="433"/>
      <c r="BR16" s="433"/>
      <c r="BS16" s="433"/>
      <c r="BT16" s="433"/>
      <c r="BU16" s="434"/>
      <c r="BV16" s="432">
        <v>12885335</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87</v>
      </c>
      <c r="N17" s="509"/>
      <c r="O17" s="509"/>
      <c r="P17" s="509"/>
      <c r="Q17" s="510"/>
      <c r="R17" s="511" t="s">
        <v>85</v>
      </c>
      <c r="S17" s="512"/>
      <c r="T17" s="512"/>
      <c r="U17" s="512"/>
      <c r="V17" s="513"/>
      <c r="W17" s="514" t="s">
        <v>88</v>
      </c>
      <c r="X17" s="447"/>
      <c r="Y17" s="447"/>
      <c r="Z17" s="447"/>
      <c r="AA17" s="447"/>
      <c r="AB17" s="448"/>
      <c r="AC17" s="408">
        <v>24837</v>
      </c>
      <c r="AD17" s="409"/>
      <c r="AE17" s="409"/>
      <c r="AF17" s="409"/>
      <c r="AG17" s="410"/>
      <c r="AH17" s="408">
        <v>24875</v>
      </c>
      <c r="AI17" s="409"/>
      <c r="AJ17" s="409"/>
      <c r="AK17" s="409"/>
      <c r="AL17" s="411"/>
      <c r="AM17" s="503"/>
      <c r="AN17" s="406"/>
      <c r="AO17" s="406"/>
      <c r="AP17" s="406"/>
      <c r="AQ17" s="406"/>
      <c r="AR17" s="406"/>
      <c r="AS17" s="406"/>
      <c r="AT17" s="407"/>
      <c r="AU17" s="483"/>
      <c r="AV17" s="484"/>
      <c r="AW17" s="484"/>
      <c r="AX17" s="484"/>
      <c r="AY17" s="412" t="s">
        <v>89</v>
      </c>
      <c r="AZ17" s="413"/>
      <c r="BA17" s="413"/>
      <c r="BB17" s="413"/>
      <c r="BC17" s="413"/>
      <c r="BD17" s="413"/>
      <c r="BE17" s="413"/>
      <c r="BF17" s="413"/>
      <c r="BG17" s="413"/>
      <c r="BH17" s="413"/>
      <c r="BI17" s="413"/>
      <c r="BJ17" s="413"/>
      <c r="BK17" s="413"/>
      <c r="BL17" s="413"/>
      <c r="BM17" s="414"/>
      <c r="BN17" s="432">
        <v>16006995</v>
      </c>
      <c r="BO17" s="433"/>
      <c r="BP17" s="433"/>
      <c r="BQ17" s="433"/>
      <c r="BR17" s="433"/>
      <c r="BS17" s="433"/>
      <c r="BT17" s="433"/>
      <c r="BU17" s="434"/>
      <c r="BV17" s="432">
        <v>15993994</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90</v>
      </c>
      <c r="C18" s="486"/>
      <c r="D18" s="486"/>
      <c r="E18" s="487"/>
      <c r="F18" s="487"/>
      <c r="G18" s="487"/>
      <c r="H18" s="487"/>
      <c r="I18" s="487"/>
      <c r="J18" s="487"/>
      <c r="K18" s="487"/>
      <c r="L18" s="504">
        <v>45.9</v>
      </c>
      <c r="M18" s="504"/>
      <c r="N18" s="504"/>
      <c r="O18" s="504"/>
      <c r="P18" s="504"/>
      <c r="Q18" s="504"/>
      <c r="R18" s="505"/>
      <c r="S18" s="505"/>
      <c r="T18" s="505"/>
      <c r="U18" s="505"/>
      <c r="V18" s="506"/>
      <c r="W18" s="499"/>
      <c r="X18" s="500"/>
      <c r="Y18" s="500"/>
      <c r="Z18" s="500"/>
      <c r="AA18" s="500"/>
      <c r="AB18" s="515"/>
      <c r="AC18" s="396">
        <v>62.4</v>
      </c>
      <c r="AD18" s="397"/>
      <c r="AE18" s="397"/>
      <c r="AF18" s="397"/>
      <c r="AG18" s="507"/>
      <c r="AH18" s="396">
        <v>61.9</v>
      </c>
      <c r="AI18" s="397"/>
      <c r="AJ18" s="397"/>
      <c r="AK18" s="397"/>
      <c r="AL18" s="398"/>
      <c r="AM18" s="503"/>
      <c r="AN18" s="406"/>
      <c r="AO18" s="406"/>
      <c r="AP18" s="406"/>
      <c r="AQ18" s="406"/>
      <c r="AR18" s="406"/>
      <c r="AS18" s="406"/>
      <c r="AT18" s="407"/>
      <c r="AU18" s="483"/>
      <c r="AV18" s="484"/>
      <c r="AW18" s="484"/>
      <c r="AX18" s="484"/>
      <c r="AY18" s="412" t="s">
        <v>91</v>
      </c>
      <c r="AZ18" s="413"/>
      <c r="BA18" s="413"/>
      <c r="BB18" s="413"/>
      <c r="BC18" s="413"/>
      <c r="BD18" s="413"/>
      <c r="BE18" s="413"/>
      <c r="BF18" s="413"/>
      <c r="BG18" s="413"/>
      <c r="BH18" s="413"/>
      <c r="BI18" s="413"/>
      <c r="BJ18" s="413"/>
      <c r="BK18" s="413"/>
      <c r="BL18" s="413"/>
      <c r="BM18" s="414"/>
      <c r="BN18" s="432">
        <v>15931476</v>
      </c>
      <c r="BO18" s="433"/>
      <c r="BP18" s="433"/>
      <c r="BQ18" s="433"/>
      <c r="BR18" s="433"/>
      <c r="BS18" s="433"/>
      <c r="BT18" s="433"/>
      <c r="BU18" s="434"/>
      <c r="BV18" s="432">
        <v>15839186</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92</v>
      </c>
      <c r="C19" s="486"/>
      <c r="D19" s="486"/>
      <c r="E19" s="487"/>
      <c r="F19" s="487"/>
      <c r="G19" s="487"/>
      <c r="H19" s="487"/>
      <c r="I19" s="487"/>
      <c r="J19" s="487"/>
      <c r="K19" s="487"/>
      <c r="L19" s="488">
        <v>1844</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93</v>
      </c>
      <c r="AZ19" s="413"/>
      <c r="BA19" s="413"/>
      <c r="BB19" s="413"/>
      <c r="BC19" s="413"/>
      <c r="BD19" s="413"/>
      <c r="BE19" s="413"/>
      <c r="BF19" s="413"/>
      <c r="BG19" s="413"/>
      <c r="BH19" s="413"/>
      <c r="BI19" s="413"/>
      <c r="BJ19" s="413"/>
      <c r="BK19" s="413"/>
      <c r="BL19" s="413"/>
      <c r="BM19" s="414"/>
      <c r="BN19" s="432">
        <v>19903847</v>
      </c>
      <c r="BO19" s="433"/>
      <c r="BP19" s="433"/>
      <c r="BQ19" s="433"/>
      <c r="BR19" s="433"/>
      <c r="BS19" s="433"/>
      <c r="BT19" s="433"/>
      <c r="BU19" s="434"/>
      <c r="BV19" s="432">
        <v>20073752</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94</v>
      </c>
      <c r="C20" s="486"/>
      <c r="D20" s="486"/>
      <c r="E20" s="487"/>
      <c r="F20" s="487"/>
      <c r="G20" s="487"/>
      <c r="H20" s="487"/>
      <c r="I20" s="487"/>
      <c r="J20" s="487"/>
      <c r="K20" s="487"/>
      <c r="L20" s="488">
        <v>33009</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95</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96</v>
      </c>
      <c r="C22" s="467"/>
      <c r="D22" s="468"/>
      <c r="E22" s="475" t="s">
        <v>26</v>
      </c>
      <c r="F22" s="447"/>
      <c r="G22" s="447"/>
      <c r="H22" s="447"/>
      <c r="I22" s="447"/>
      <c r="J22" s="447"/>
      <c r="K22" s="448"/>
      <c r="L22" s="475" t="s">
        <v>97</v>
      </c>
      <c r="M22" s="447"/>
      <c r="N22" s="447"/>
      <c r="O22" s="447"/>
      <c r="P22" s="448"/>
      <c r="Q22" s="457" t="s">
        <v>98</v>
      </c>
      <c r="R22" s="458"/>
      <c r="S22" s="458"/>
      <c r="T22" s="458"/>
      <c r="U22" s="458"/>
      <c r="V22" s="476"/>
      <c r="W22" s="478" t="s">
        <v>99</v>
      </c>
      <c r="X22" s="467"/>
      <c r="Y22" s="468"/>
      <c r="Z22" s="475" t="s">
        <v>26</v>
      </c>
      <c r="AA22" s="447"/>
      <c r="AB22" s="447"/>
      <c r="AC22" s="447"/>
      <c r="AD22" s="447"/>
      <c r="AE22" s="447"/>
      <c r="AF22" s="447"/>
      <c r="AG22" s="448"/>
      <c r="AH22" s="446" t="s">
        <v>100</v>
      </c>
      <c r="AI22" s="447"/>
      <c r="AJ22" s="447"/>
      <c r="AK22" s="447"/>
      <c r="AL22" s="448"/>
      <c r="AM22" s="446" t="s">
        <v>101</v>
      </c>
      <c r="AN22" s="452"/>
      <c r="AO22" s="452"/>
      <c r="AP22" s="452"/>
      <c r="AQ22" s="452"/>
      <c r="AR22" s="453"/>
      <c r="AS22" s="457" t="s">
        <v>98</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102</v>
      </c>
      <c r="AZ23" s="425"/>
      <c r="BA23" s="425"/>
      <c r="BB23" s="425"/>
      <c r="BC23" s="425"/>
      <c r="BD23" s="425"/>
      <c r="BE23" s="425"/>
      <c r="BF23" s="425"/>
      <c r="BG23" s="425"/>
      <c r="BH23" s="425"/>
      <c r="BI23" s="425"/>
      <c r="BJ23" s="425"/>
      <c r="BK23" s="425"/>
      <c r="BL23" s="425"/>
      <c r="BM23" s="426"/>
      <c r="BN23" s="432">
        <v>15598783</v>
      </c>
      <c r="BO23" s="433"/>
      <c r="BP23" s="433"/>
      <c r="BQ23" s="433"/>
      <c r="BR23" s="433"/>
      <c r="BS23" s="433"/>
      <c r="BT23" s="433"/>
      <c r="BU23" s="434"/>
      <c r="BV23" s="432">
        <v>15487496</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103</v>
      </c>
      <c r="F24" s="406"/>
      <c r="G24" s="406"/>
      <c r="H24" s="406"/>
      <c r="I24" s="406"/>
      <c r="J24" s="406"/>
      <c r="K24" s="407"/>
      <c r="L24" s="408">
        <v>1</v>
      </c>
      <c r="M24" s="409"/>
      <c r="N24" s="409"/>
      <c r="O24" s="409"/>
      <c r="P24" s="410"/>
      <c r="Q24" s="408">
        <v>9650</v>
      </c>
      <c r="R24" s="409"/>
      <c r="S24" s="409"/>
      <c r="T24" s="409"/>
      <c r="U24" s="409"/>
      <c r="V24" s="410"/>
      <c r="W24" s="479"/>
      <c r="X24" s="470"/>
      <c r="Y24" s="471"/>
      <c r="Z24" s="405" t="s">
        <v>104</v>
      </c>
      <c r="AA24" s="406"/>
      <c r="AB24" s="406"/>
      <c r="AC24" s="406"/>
      <c r="AD24" s="406"/>
      <c r="AE24" s="406"/>
      <c r="AF24" s="406"/>
      <c r="AG24" s="407"/>
      <c r="AH24" s="408">
        <v>653</v>
      </c>
      <c r="AI24" s="409"/>
      <c r="AJ24" s="409"/>
      <c r="AK24" s="409"/>
      <c r="AL24" s="410"/>
      <c r="AM24" s="408">
        <v>1824482</v>
      </c>
      <c r="AN24" s="409"/>
      <c r="AO24" s="409"/>
      <c r="AP24" s="409"/>
      <c r="AQ24" s="409"/>
      <c r="AR24" s="410"/>
      <c r="AS24" s="408">
        <v>2794</v>
      </c>
      <c r="AT24" s="409"/>
      <c r="AU24" s="409"/>
      <c r="AV24" s="409"/>
      <c r="AW24" s="409"/>
      <c r="AX24" s="411"/>
      <c r="AY24" s="399" t="s">
        <v>105</v>
      </c>
      <c r="AZ24" s="400"/>
      <c r="BA24" s="400"/>
      <c r="BB24" s="400"/>
      <c r="BC24" s="400"/>
      <c r="BD24" s="400"/>
      <c r="BE24" s="400"/>
      <c r="BF24" s="400"/>
      <c r="BG24" s="400"/>
      <c r="BH24" s="400"/>
      <c r="BI24" s="400"/>
      <c r="BJ24" s="400"/>
      <c r="BK24" s="400"/>
      <c r="BL24" s="400"/>
      <c r="BM24" s="401"/>
      <c r="BN24" s="432">
        <v>13208684</v>
      </c>
      <c r="BO24" s="433"/>
      <c r="BP24" s="433"/>
      <c r="BQ24" s="433"/>
      <c r="BR24" s="433"/>
      <c r="BS24" s="433"/>
      <c r="BT24" s="433"/>
      <c r="BU24" s="434"/>
      <c r="BV24" s="432">
        <v>13436337</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106</v>
      </c>
      <c r="F25" s="406"/>
      <c r="G25" s="406"/>
      <c r="H25" s="406"/>
      <c r="I25" s="406"/>
      <c r="J25" s="406"/>
      <c r="K25" s="407"/>
      <c r="L25" s="408">
        <v>2</v>
      </c>
      <c r="M25" s="409"/>
      <c r="N25" s="409"/>
      <c r="O25" s="409"/>
      <c r="P25" s="410"/>
      <c r="Q25" s="408">
        <v>7870</v>
      </c>
      <c r="R25" s="409"/>
      <c r="S25" s="409"/>
      <c r="T25" s="409"/>
      <c r="U25" s="409"/>
      <c r="V25" s="410"/>
      <c r="W25" s="479"/>
      <c r="X25" s="470"/>
      <c r="Y25" s="471"/>
      <c r="Z25" s="405" t="s">
        <v>107</v>
      </c>
      <c r="AA25" s="406"/>
      <c r="AB25" s="406"/>
      <c r="AC25" s="406"/>
      <c r="AD25" s="406"/>
      <c r="AE25" s="406"/>
      <c r="AF25" s="406"/>
      <c r="AG25" s="407"/>
      <c r="AH25" s="408">
        <v>105</v>
      </c>
      <c r="AI25" s="409"/>
      <c r="AJ25" s="409"/>
      <c r="AK25" s="409"/>
      <c r="AL25" s="410"/>
      <c r="AM25" s="408">
        <v>287175</v>
      </c>
      <c r="AN25" s="409"/>
      <c r="AO25" s="409"/>
      <c r="AP25" s="409"/>
      <c r="AQ25" s="409"/>
      <c r="AR25" s="410"/>
      <c r="AS25" s="408">
        <v>2735</v>
      </c>
      <c r="AT25" s="409"/>
      <c r="AU25" s="409"/>
      <c r="AV25" s="409"/>
      <c r="AW25" s="409"/>
      <c r="AX25" s="411"/>
      <c r="AY25" s="424" t="s">
        <v>108</v>
      </c>
      <c r="AZ25" s="425"/>
      <c r="BA25" s="425"/>
      <c r="BB25" s="425"/>
      <c r="BC25" s="425"/>
      <c r="BD25" s="425"/>
      <c r="BE25" s="425"/>
      <c r="BF25" s="425"/>
      <c r="BG25" s="425"/>
      <c r="BH25" s="425"/>
      <c r="BI25" s="425"/>
      <c r="BJ25" s="425"/>
      <c r="BK25" s="425"/>
      <c r="BL25" s="425"/>
      <c r="BM25" s="426"/>
      <c r="BN25" s="427">
        <v>3329080</v>
      </c>
      <c r="BO25" s="428"/>
      <c r="BP25" s="428"/>
      <c r="BQ25" s="428"/>
      <c r="BR25" s="428"/>
      <c r="BS25" s="428"/>
      <c r="BT25" s="428"/>
      <c r="BU25" s="429"/>
      <c r="BV25" s="427">
        <v>4309808</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109</v>
      </c>
      <c r="F26" s="406"/>
      <c r="G26" s="406"/>
      <c r="H26" s="406"/>
      <c r="I26" s="406"/>
      <c r="J26" s="406"/>
      <c r="K26" s="407"/>
      <c r="L26" s="408">
        <v>1</v>
      </c>
      <c r="M26" s="409"/>
      <c r="N26" s="409"/>
      <c r="O26" s="409"/>
      <c r="P26" s="410"/>
      <c r="Q26" s="408">
        <v>7240</v>
      </c>
      <c r="R26" s="409"/>
      <c r="S26" s="409"/>
      <c r="T26" s="409"/>
      <c r="U26" s="409"/>
      <c r="V26" s="410"/>
      <c r="W26" s="479"/>
      <c r="X26" s="470"/>
      <c r="Y26" s="471"/>
      <c r="Z26" s="405" t="s">
        <v>110</v>
      </c>
      <c r="AA26" s="444"/>
      <c r="AB26" s="444"/>
      <c r="AC26" s="444"/>
      <c r="AD26" s="444"/>
      <c r="AE26" s="444"/>
      <c r="AF26" s="444"/>
      <c r="AG26" s="445"/>
      <c r="AH26" s="408">
        <v>29</v>
      </c>
      <c r="AI26" s="409"/>
      <c r="AJ26" s="409"/>
      <c r="AK26" s="409"/>
      <c r="AL26" s="410"/>
      <c r="AM26" s="408">
        <v>84738</v>
      </c>
      <c r="AN26" s="409"/>
      <c r="AO26" s="409"/>
      <c r="AP26" s="409"/>
      <c r="AQ26" s="409"/>
      <c r="AR26" s="410"/>
      <c r="AS26" s="408">
        <v>2922</v>
      </c>
      <c r="AT26" s="409"/>
      <c r="AU26" s="409"/>
      <c r="AV26" s="409"/>
      <c r="AW26" s="409"/>
      <c r="AX26" s="411"/>
      <c r="AY26" s="441" t="s">
        <v>111</v>
      </c>
      <c r="AZ26" s="442"/>
      <c r="BA26" s="442"/>
      <c r="BB26" s="442"/>
      <c r="BC26" s="442"/>
      <c r="BD26" s="442"/>
      <c r="BE26" s="442"/>
      <c r="BF26" s="442"/>
      <c r="BG26" s="442"/>
      <c r="BH26" s="442"/>
      <c r="BI26" s="442"/>
      <c r="BJ26" s="442"/>
      <c r="BK26" s="442"/>
      <c r="BL26" s="442"/>
      <c r="BM26" s="443"/>
      <c r="BN26" s="432" t="s">
        <v>66</v>
      </c>
      <c r="BO26" s="433"/>
      <c r="BP26" s="433"/>
      <c r="BQ26" s="433"/>
      <c r="BR26" s="433"/>
      <c r="BS26" s="433"/>
      <c r="BT26" s="433"/>
      <c r="BU26" s="434"/>
      <c r="BV26" s="432" t="s">
        <v>66</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112</v>
      </c>
      <c r="F27" s="406"/>
      <c r="G27" s="406"/>
      <c r="H27" s="406"/>
      <c r="I27" s="406"/>
      <c r="J27" s="406"/>
      <c r="K27" s="407"/>
      <c r="L27" s="408">
        <v>1</v>
      </c>
      <c r="M27" s="409"/>
      <c r="N27" s="409"/>
      <c r="O27" s="409"/>
      <c r="P27" s="410"/>
      <c r="Q27" s="408">
        <v>5270</v>
      </c>
      <c r="R27" s="409"/>
      <c r="S27" s="409"/>
      <c r="T27" s="409"/>
      <c r="U27" s="409"/>
      <c r="V27" s="410"/>
      <c r="W27" s="479"/>
      <c r="X27" s="470"/>
      <c r="Y27" s="471"/>
      <c r="Z27" s="405" t="s">
        <v>113</v>
      </c>
      <c r="AA27" s="406"/>
      <c r="AB27" s="406"/>
      <c r="AC27" s="406"/>
      <c r="AD27" s="406"/>
      <c r="AE27" s="406"/>
      <c r="AF27" s="406"/>
      <c r="AG27" s="407"/>
      <c r="AH27" s="408">
        <v>17</v>
      </c>
      <c r="AI27" s="409"/>
      <c r="AJ27" s="409"/>
      <c r="AK27" s="409"/>
      <c r="AL27" s="410"/>
      <c r="AM27" s="408">
        <v>44710</v>
      </c>
      <c r="AN27" s="409"/>
      <c r="AO27" s="409"/>
      <c r="AP27" s="409"/>
      <c r="AQ27" s="409"/>
      <c r="AR27" s="410"/>
      <c r="AS27" s="408">
        <v>2630</v>
      </c>
      <c r="AT27" s="409"/>
      <c r="AU27" s="409"/>
      <c r="AV27" s="409"/>
      <c r="AW27" s="409"/>
      <c r="AX27" s="411"/>
      <c r="AY27" s="438" t="s">
        <v>114</v>
      </c>
      <c r="AZ27" s="439"/>
      <c r="BA27" s="439"/>
      <c r="BB27" s="439"/>
      <c r="BC27" s="439"/>
      <c r="BD27" s="439"/>
      <c r="BE27" s="439"/>
      <c r="BF27" s="439"/>
      <c r="BG27" s="439"/>
      <c r="BH27" s="439"/>
      <c r="BI27" s="439"/>
      <c r="BJ27" s="439"/>
      <c r="BK27" s="439"/>
      <c r="BL27" s="439"/>
      <c r="BM27" s="440"/>
      <c r="BN27" s="435" t="s">
        <v>66</v>
      </c>
      <c r="BO27" s="436"/>
      <c r="BP27" s="436"/>
      <c r="BQ27" s="436"/>
      <c r="BR27" s="436"/>
      <c r="BS27" s="436"/>
      <c r="BT27" s="436"/>
      <c r="BU27" s="437"/>
      <c r="BV27" s="435" t="s">
        <v>66</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115</v>
      </c>
      <c r="F28" s="406"/>
      <c r="G28" s="406"/>
      <c r="H28" s="406"/>
      <c r="I28" s="406"/>
      <c r="J28" s="406"/>
      <c r="K28" s="407"/>
      <c r="L28" s="408">
        <v>1</v>
      </c>
      <c r="M28" s="409"/>
      <c r="N28" s="409"/>
      <c r="O28" s="409"/>
      <c r="P28" s="410"/>
      <c r="Q28" s="408">
        <v>4770</v>
      </c>
      <c r="R28" s="409"/>
      <c r="S28" s="409"/>
      <c r="T28" s="409"/>
      <c r="U28" s="409"/>
      <c r="V28" s="410"/>
      <c r="W28" s="479"/>
      <c r="X28" s="470"/>
      <c r="Y28" s="471"/>
      <c r="Z28" s="405" t="s">
        <v>116</v>
      </c>
      <c r="AA28" s="406"/>
      <c r="AB28" s="406"/>
      <c r="AC28" s="406"/>
      <c r="AD28" s="406"/>
      <c r="AE28" s="406"/>
      <c r="AF28" s="406"/>
      <c r="AG28" s="407"/>
      <c r="AH28" s="408" t="s">
        <v>66</v>
      </c>
      <c r="AI28" s="409"/>
      <c r="AJ28" s="409"/>
      <c r="AK28" s="409"/>
      <c r="AL28" s="410"/>
      <c r="AM28" s="408" t="s">
        <v>66</v>
      </c>
      <c r="AN28" s="409"/>
      <c r="AO28" s="409"/>
      <c r="AP28" s="409"/>
      <c r="AQ28" s="409"/>
      <c r="AR28" s="410"/>
      <c r="AS28" s="408" t="s">
        <v>66</v>
      </c>
      <c r="AT28" s="409"/>
      <c r="AU28" s="409"/>
      <c r="AV28" s="409"/>
      <c r="AW28" s="409"/>
      <c r="AX28" s="411"/>
      <c r="AY28" s="415" t="s">
        <v>117</v>
      </c>
      <c r="AZ28" s="416"/>
      <c r="BA28" s="416"/>
      <c r="BB28" s="417"/>
      <c r="BC28" s="424" t="s">
        <v>118</v>
      </c>
      <c r="BD28" s="425"/>
      <c r="BE28" s="425"/>
      <c r="BF28" s="425"/>
      <c r="BG28" s="425"/>
      <c r="BH28" s="425"/>
      <c r="BI28" s="425"/>
      <c r="BJ28" s="425"/>
      <c r="BK28" s="425"/>
      <c r="BL28" s="425"/>
      <c r="BM28" s="426"/>
      <c r="BN28" s="427">
        <v>2310582</v>
      </c>
      <c r="BO28" s="428"/>
      <c r="BP28" s="428"/>
      <c r="BQ28" s="428"/>
      <c r="BR28" s="428"/>
      <c r="BS28" s="428"/>
      <c r="BT28" s="428"/>
      <c r="BU28" s="429"/>
      <c r="BV28" s="427">
        <v>2195766</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119</v>
      </c>
      <c r="F29" s="406"/>
      <c r="G29" s="406"/>
      <c r="H29" s="406"/>
      <c r="I29" s="406"/>
      <c r="J29" s="406"/>
      <c r="K29" s="407"/>
      <c r="L29" s="408">
        <v>18</v>
      </c>
      <c r="M29" s="409"/>
      <c r="N29" s="409"/>
      <c r="O29" s="409"/>
      <c r="P29" s="410"/>
      <c r="Q29" s="408">
        <v>4450</v>
      </c>
      <c r="R29" s="409"/>
      <c r="S29" s="409"/>
      <c r="T29" s="409"/>
      <c r="U29" s="409"/>
      <c r="V29" s="410"/>
      <c r="W29" s="480"/>
      <c r="X29" s="481"/>
      <c r="Y29" s="482"/>
      <c r="Z29" s="405" t="s">
        <v>120</v>
      </c>
      <c r="AA29" s="406"/>
      <c r="AB29" s="406"/>
      <c r="AC29" s="406"/>
      <c r="AD29" s="406"/>
      <c r="AE29" s="406"/>
      <c r="AF29" s="406"/>
      <c r="AG29" s="407"/>
      <c r="AH29" s="408">
        <v>670</v>
      </c>
      <c r="AI29" s="409"/>
      <c r="AJ29" s="409"/>
      <c r="AK29" s="409"/>
      <c r="AL29" s="410"/>
      <c r="AM29" s="408">
        <v>1869192</v>
      </c>
      <c r="AN29" s="409"/>
      <c r="AO29" s="409"/>
      <c r="AP29" s="409"/>
      <c r="AQ29" s="409"/>
      <c r="AR29" s="410"/>
      <c r="AS29" s="408">
        <v>2790</v>
      </c>
      <c r="AT29" s="409"/>
      <c r="AU29" s="409"/>
      <c r="AV29" s="409"/>
      <c r="AW29" s="409"/>
      <c r="AX29" s="411"/>
      <c r="AY29" s="418"/>
      <c r="AZ29" s="419"/>
      <c r="BA29" s="419"/>
      <c r="BB29" s="420"/>
      <c r="BC29" s="412" t="s">
        <v>121</v>
      </c>
      <c r="BD29" s="413"/>
      <c r="BE29" s="413"/>
      <c r="BF29" s="413"/>
      <c r="BG29" s="413"/>
      <c r="BH29" s="413"/>
      <c r="BI29" s="413"/>
      <c r="BJ29" s="413"/>
      <c r="BK29" s="413"/>
      <c r="BL29" s="413"/>
      <c r="BM29" s="414"/>
      <c r="BN29" s="432" t="s">
        <v>66</v>
      </c>
      <c r="BO29" s="433"/>
      <c r="BP29" s="433"/>
      <c r="BQ29" s="433"/>
      <c r="BR29" s="433"/>
      <c r="BS29" s="433"/>
      <c r="BT29" s="433"/>
      <c r="BU29" s="434"/>
      <c r="BV29" s="432" t="s">
        <v>66</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122</v>
      </c>
      <c r="X30" s="394"/>
      <c r="Y30" s="394"/>
      <c r="Z30" s="394"/>
      <c r="AA30" s="394"/>
      <c r="AB30" s="394"/>
      <c r="AC30" s="394"/>
      <c r="AD30" s="394"/>
      <c r="AE30" s="394"/>
      <c r="AF30" s="394"/>
      <c r="AG30" s="395"/>
      <c r="AH30" s="396">
        <v>98.2</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123</v>
      </c>
      <c r="BD30" s="400"/>
      <c r="BE30" s="400"/>
      <c r="BF30" s="400"/>
      <c r="BG30" s="400"/>
      <c r="BH30" s="400"/>
      <c r="BI30" s="400"/>
      <c r="BJ30" s="400"/>
      <c r="BK30" s="400"/>
      <c r="BL30" s="400"/>
      <c r="BM30" s="401"/>
      <c r="BN30" s="435">
        <v>3412636</v>
      </c>
      <c r="BO30" s="436"/>
      <c r="BP30" s="436"/>
      <c r="BQ30" s="436"/>
      <c r="BR30" s="436"/>
      <c r="BS30" s="436"/>
      <c r="BT30" s="436"/>
      <c r="BU30" s="437"/>
      <c r="BV30" s="435">
        <v>3340084</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130</v>
      </c>
      <c r="D33" s="386"/>
      <c r="E33" s="385" t="s">
        <v>131</v>
      </c>
      <c r="F33" s="385"/>
      <c r="G33" s="385"/>
      <c r="H33" s="385"/>
      <c r="I33" s="385"/>
      <c r="J33" s="385"/>
      <c r="K33" s="385"/>
      <c r="L33" s="385"/>
      <c r="M33" s="385"/>
      <c r="N33" s="385"/>
      <c r="O33" s="385"/>
      <c r="P33" s="385"/>
      <c r="Q33" s="385"/>
      <c r="R33" s="385"/>
      <c r="S33" s="385"/>
      <c r="T33" s="71"/>
      <c r="U33" s="386" t="s">
        <v>130</v>
      </c>
      <c r="V33" s="386"/>
      <c r="W33" s="385" t="s">
        <v>131</v>
      </c>
      <c r="X33" s="385"/>
      <c r="Y33" s="385"/>
      <c r="Z33" s="385"/>
      <c r="AA33" s="385"/>
      <c r="AB33" s="385"/>
      <c r="AC33" s="385"/>
      <c r="AD33" s="385"/>
      <c r="AE33" s="385"/>
      <c r="AF33" s="385"/>
      <c r="AG33" s="385"/>
      <c r="AH33" s="385"/>
      <c r="AI33" s="385"/>
      <c r="AJ33" s="385"/>
      <c r="AK33" s="385"/>
      <c r="AL33" s="71"/>
      <c r="AM33" s="386" t="s">
        <v>130</v>
      </c>
      <c r="AN33" s="386"/>
      <c r="AO33" s="385" t="s">
        <v>131</v>
      </c>
      <c r="AP33" s="385"/>
      <c r="AQ33" s="385"/>
      <c r="AR33" s="385"/>
      <c r="AS33" s="385"/>
      <c r="AT33" s="385"/>
      <c r="AU33" s="385"/>
      <c r="AV33" s="385"/>
      <c r="AW33" s="385"/>
      <c r="AX33" s="385"/>
      <c r="AY33" s="385"/>
      <c r="AZ33" s="385"/>
      <c r="BA33" s="385"/>
      <c r="BB33" s="385"/>
      <c r="BC33" s="385"/>
      <c r="BD33" s="72"/>
      <c r="BE33" s="385" t="s">
        <v>132</v>
      </c>
      <c r="BF33" s="385"/>
      <c r="BG33" s="385" t="s">
        <v>133</v>
      </c>
      <c r="BH33" s="385"/>
      <c r="BI33" s="385"/>
      <c r="BJ33" s="385"/>
      <c r="BK33" s="385"/>
      <c r="BL33" s="385"/>
      <c r="BM33" s="385"/>
      <c r="BN33" s="385"/>
      <c r="BO33" s="385"/>
      <c r="BP33" s="385"/>
      <c r="BQ33" s="385"/>
      <c r="BR33" s="385"/>
      <c r="BS33" s="385"/>
      <c r="BT33" s="385"/>
      <c r="BU33" s="385"/>
      <c r="BV33" s="72"/>
      <c r="BW33" s="386" t="s">
        <v>132</v>
      </c>
      <c r="BX33" s="386"/>
      <c r="BY33" s="385" t="s">
        <v>134</v>
      </c>
      <c r="BZ33" s="385"/>
      <c r="CA33" s="385"/>
      <c r="CB33" s="385"/>
      <c r="CC33" s="385"/>
      <c r="CD33" s="385"/>
      <c r="CE33" s="385"/>
      <c r="CF33" s="385"/>
      <c r="CG33" s="385"/>
      <c r="CH33" s="385"/>
      <c r="CI33" s="385"/>
      <c r="CJ33" s="385"/>
      <c r="CK33" s="385"/>
      <c r="CL33" s="385"/>
      <c r="CM33" s="385"/>
      <c r="CN33" s="71"/>
      <c r="CO33" s="386" t="s">
        <v>130</v>
      </c>
      <c r="CP33" s="386"/>
      <c r="CQ33" s="385" t="s">
        <v>135</v>
      </c>
      <c r="CR33" s="385"/>
      <c r="CS33" s="385"/>
      <c r="CT33" s="385"/>
      <c r="CU33" s="385"/>
      <c r="CV33" s="385"/>
      <c r="CW33" s="385"/>
      <c r="CX33" s="385"/>
      <c r="CY33" s="385"/>
      <c r="CZ33" s="385"/>
      <c r="DA33" s="385"/>
      <c r="DB33" s="385"/>
      <c r="DC33" s="385"/>
      <c r="DD33" s="385"/>
      <c r="DE33" s="385"/>
      <c r="DF33" s="71"/>
      <c r="DG33" s="384" t="s">
        <v>136</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2</v>
      </c>
      <c r="V34" s="382"/>
      <c r="W34" s="383" t="str">
        <f>IF('各会計、関係団体の財政状況及び健全化判断比率'!B28="","",'各会計、関係団体の財政状況及び健全化判断比率'!B28)</f>
        <v>国民健康保険事業特別会計</v>
      </c>
      <c r="X34" s="383"/>
      <c r="Y34" s="383"/>
      <c r="Z34" s="383"/>
      <c r="AA34" s="383"/>
      <c r="AB34" s="383"/>
      <c r="AC34" s="383"/>
      <c r="AD34" s="383"/>
      <c r="AE34" s="383"/>
      <c r="AF34" s="383"/>
      <c r="AG34" s="383"/>
      <c r="AH34" s="383"/>
      <c r="AI34" s="383"/>
      <c r="AJ34" s="383"/>
      <c r="AK34" s="383"/>
      <c r="AL34" s="69"/>
      <c r="AM34" s="382">
        <f>IF(AO34="","",MAX(C34:D43,U34:V43)+1)</f>
        <v>4</v>
      </c>
      <c r="AN34" s="382"/>
      <c r="AO34" s="383" t="str">
        <f>IF('各会計、関係団体の財政状況及び健全化判断比率'!B30="","",'各会計、関係団体の財政状況及び健全化判断比率'!B30)</f>
        <v>水道事業会計</v>
      </c>
      <c r="AP34" s="383"/>
      <c r="AQ34" s="383"/>
      <c r="AR34" s="383"/>
      <c r="AS34" s="383"/>
      <c r="AT34" s="383"/>
      <c r="AU34" s="383"/>
      <c r="AV34" s="383"/>
      <c r="AW34" s="383"/>
      <c r="AX34" s="383"/>
      <c r="AY34" s="383"/>
      <c r="AZ34" s="383"/>
      <c r="BA34" s="383"/>
      <c r="BB34" s="383"/>
      <c r="BC34" s="383"/>
      <c r="BD34" s="69"/>
      <c r="BE34" s="382">
        <f>IF(BG34="","",MAX(C34:D43,U34:V43,AM34:AN43)+1)</f>
        <v>6</v>
      </c>
      <c r="BF34" s="382"/>
      <c r="BG34" s="383" t="str">
        <f>IF('各会計、関係団体の財政状況及び健全化判断比率'!B32="","",'各会計、関係団体の財政状況及び健全化判断比率'!B32)</f>
        <v>農業集落排水事業特別会計</v>
      </c>
      <c r="BH34" s="383"/>
      <c r="BI34" s="383"/>
      <c r="BJ34" s="383"/>
      <c r="BK34" s="383"/>
      <c r="BL34" s="383"/>
      <c r="BM34" s="383"/>
      <c r="BN34" s="383"/>
      <c r="BO34" s="383"/>
      <c r="BP34" s="383"/>
      <c r="BQ34" s="383"/>
      <c r="BR34" s="383"/>
      <c r="BS34" s="383"/>
      <c r="BT34" s="383"/>
      <c r="BU34" s="383"/>
      <c r="BV34" s="69"/>
      <c r="BW34" s="382">
        <f>IF(BY34="","",MAX(C34:D43,U34:V43,AM34:AN43,BE34:BF43)+1)</f>
        <v>7</v>
      </c>
      <c r="BX34" s="382"/>
      <c r="BY34" s="383" t="str">
        <f>IF('各会計、関係団体の財政状況及び健全化判断比率'!B68="","",'各会計、関係団体の財政状況及び健全化判断比率'!B68)</f>
        <v>西知多医療厚生組合（一般会計）</v>
      </c>
      <c r="BZ34" s="383"/>
      <c r="CA34" s="383"/>
      <c r="CB34" s="383"/>
      <c r="CC34" s="383"/>
      <c r="CD34" s="383"/>
      <c r="CE34" s="383"/>
      <c r="CF34" s="383"/>
      <c r="CG34" s="383"/>
      <c r="CH34" s="383"/>
      <c r="CI34" s="383"/>
      <c r="CJ34" s="383"/>
      <c r="CK34" s="383"/>
      <c r="CL34" s="383"/>
      <c r="CM34" s="383"/>
      <c r="CN34" s="69"/>
      <c r="CO34" s="382" t="str">
        <f>IF(CQ34="","",MAX(C34:D43,U34:V43,AM34:AN43,BE34:BF43,BW34:BX43)+1)</f>
        <v/>
      </c>
      <c r="CP34" s="382"/>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t="str">
        <f>IF(E35="","",C34+1)</f>
        <v/>
      </c>
      <c r="D35" s="382"/>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69"/>
      <c r="U35" s="382">
        <f>IF(W35="","",U34+1)</f>
        <v>3</v>
      </c>
      <c r="V35" s="382"/>
      <c r="W35" s="383" t="str">
        <f>IF('各会計、関係団体の財政状況及び健全化判断比率'!B29="","",'各会計、関係団体の財政状況及び健全化判断比率'!B29)</f>
        <v>後期高齢者医療事業特別会計</v>
      </c>
      <c r="X35" s="383"/>
      <c r="Y35" s="383"/>
      <c r="Z35" s="383"/>
      <c r="AA35" s="383"/>
      <c r="AB35" s="383"/>
      <c r="AC35" s="383"/>
      <c r="AD35" s="383"/>
      <c r="AE35" s="383"/>
      <c r="AF35" s="383"/>
      <c r="AG35" s="383"/>
      <c r="AH35" s="383"/>
      <c r="AI35" s="383"/>
      <c r="AJ35" s="383"/>
      <c r="AK35" s="383"/>
      <c r="AL35" s="69"/>
      <c r="AM35" s="382">
        <f t="shared" ref="AM35:AM43" si="0">IF(AO35="","",AM34+1)</f>
        <v>5</v>
      </c>
      <c r="AN35" s="382"/>
      <c r="AO35" s="383" t="str">
        <f>IF('各会計、関係団体の財政状況及び健全化判断比率'!B31="","",'各会計、関係団体の財政状況及び健全化判断比率'!B31)</f>
        <v>下水道事業会計</v>
      </c>
      <c r="AP35" s="383"/>
      <c r="AQ35" s="383"/>
      <c r="AR35" s="383"/>
      <c r="AS35" s="383"/>
      <c r="AT35" s="383"/>
      <c r="AU35" s="383"/>
      <c r="AV35" s="383"/>
      <c r="AW35" s="383"/>
      <c r="AX35" s="383"/>
      <c r="AY35" s="383"/>
      <c r="AZ35" s="383"/>
      <c r="BA35" s="383"/>
      <c r="BB35" s="383"/>
      <c r="BC35" s="383"/>
      <c r="BD35" s="69"/>
      <c r="BE35" s="382" t="str">
        <f t="shared" ref="BE35:BE43" si="1">IF(BG35="","",BE34+1)</f>
        <v/>
      </c>
      <c r="BF35" s="382"/>
      <c r="BG35" s="383"/>
      <c r="BH35" s="383"/>
      <c r="BI35" s="383"/>
      <c r="BJ35" s="383"/>
      <c r="BK35" s="383"/>
      <c r="BL35" s="383"/>
      <c r="BM35" s="383"/>
      <c r="BN35" s="383"/>
      <c r="BO35" s="383"/>
      <c r="BP35" s="383"/>
      <c r="BQ35" s="383"/>
      <c r="BR35" s="383"/>
      <c r="BS35" s="383"/>
      <c r="BT35" s="383"/>
      <c r="BU35" s="383"/>
      <c r="BV35" s="69"/>
      <c r="BW35" s="382">
        <f t="shared" ref="BW35:BW43" si="2">IF(BY35="","",BW34+1)</f>
        <v>8</v>
      </c>
      <c r="BX35" s="382"/>
      <c r="BY35" s="383" t="str">
        <f>IF('各会計、関係団体の財政状況及び健全化判断比率'!B69="","",'各会計、関係団体の財政状況及び健全化判断比率'!B69)</f>
        <v>西知多医療厚生組合（病院企業会計）</v>
      </c>
      <c r="BZ35" s="383"/>
      <c r="CA35" s="383"/>
      <c r="CB35" s="383"/>
      <c r="CC35" s="383"/>
      <c r="CD35" s="383"/>
      <c r="CE35" s="383"/>
      <c r="CF35" s="383"/>
      <c r="CG35" s="383"/>
      <c r="CH35" s="383"/>
      <c r="CI35" s="383"/>
      <c r="CJ35" s="383"/>
      <c r="CK35" s="383"/>
      <c r="CL35" s="383"/>
      <c r="CM35" s="383"/>
      <c r="CN35" s="69"/>
      <c r="CO35" s="382" t="str">
        <f t="shared" ref="CO35:CO43" si="3">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t="str">
        <f>IF(E36="","",C35+1)</f>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69"/>
      <c r="U36" s="382" t="str">
        <f t="shared" ref="U36:U43" si="4">IF(W36="","",U35+1)</f>
        <v/>
      </c>
      <c r="V36" s="382"/>
      <c r="W36" s="383"/>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9</v>
      </c>
      <c r="BX36" s="382"/>
      <c r="BY36" s="383" t="str">
        <f>IF('各会計、関係団体の財政状況及び健全化判断比率'!B70="","",'各会計、関係団体の財政状況及び健全化判断比率'!B70)</f>
        <v>西知多医療厚生組合（ごみ処理事業特別会計）</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69"/>
      <c r="U37" s="382" t="str">
        <f t="shared" si="4"/>
        <v/>
      </c>
      <c r="V37" s="382"/>
      <c r="W37" s="383"/>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10</v>
      </c>
      <c r="BX37" s="382"/>
      <c r="BY37" s="383" t="str">
        <f>IF('各会計、関係団体の財政状況及び健全化判断比率'!B71="","",'各会計、関係団体の財政状況及び健全化判断比率'!B71)</f>
        <v>西知多医療厚生組合（看護専門学校事業特別会計）</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11</v>
      </c>
      <c r="BX38" s="382"/>
      <c r="BY38" s="383" t="str">
        <f>IF('各会計、関係団体の財政状況及び健全化判断比率'!B72="","",'各会計、関係団体の財政状況及び健全化判断比率'!B72)</f>
        <v>西知多医療厚生組合（し尿処理事業特別会計）</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12</v>
      </c>
      <c r="BX39" s="382"/>
      <c r="BY39" s="383" t="str">
        <f>IF('各会計、関係団体の財政状況及び健全化判断比率'!B73="","",'各会計、関係団体の財政状況及び健全化判断比率'!B73)</f>
        <v>知多北部広域連合（一般会計）</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f t="shared" si="2"/>
        <v>13</v>
      </c>
      <c r="BX40" s="382"/>
      <c r="BY40" s="383" t="str">
        <f>IF('各会計、関係団体の財政状況及び健全化判断比率'!B74="","",'各会計、関係団体の財政状況及び健全化判断比率'!B74)</f>
        <v>知多北部広域連合（介護保険事業特別会計）</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f t="shared" si="2"/>
        <v>14</v>
      </c>
      <c r="BX41" s="382"/>
      <c r="BY41" s="383" t="str">
        <f>IF('各会計、関係団体の財政状況及び健全化判断比率'!B75="","",'各会計、関係団体の財政状況及び健全化判断比率'!B75)</f>
        <v>愛知県後期高齢者医療広域連合（一般会計）</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f t="shared" si="2"/>
        <v>15</v>
      </c>
      <c r="BX42" s="382"/>
      <c r="BY42" s="383" t="str">
        <f>IF('各会計、関係団体の財政状況及び健全化判断比率'!B76="","",'各会計、関係団体の財政状況及び健全化判断比率'!B76)</f>
        <v>愛知県後期高齢者医療広域連合（後期高齢者医療特別会計）</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gQ7Eo+aAc2V9K81Jf5NKnv47hClfnnVRMbvqzlV7cxpu/q+mgkpEdbJ+K7Lh+C7uh5d7sDodR81O8x4iaNhoA==" saltValue="floj/I9SPL9kWZ1U0eCm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477</v>
      </c>
      <c r="K32" s="260"/>
      <c r="L32" s="260"/>
      <c r="M32" s="260"/>
      <c r="N32" s="260"/>
      <c r="O32" s="260"/>
      <c r="P32" s="260"/>
    </row>
    <row r="33" spans="1:16" ht="39" customHeight="1" thickBot="1" x14ac:dyDescent="0.25">
      <c r="A33" s="260"/>
      <c r="B33" s="263" t="s">
        <v>486</v>
      </c>
      <c r="C33" s="264"/>
      <c r="D33" s="264"/>
      <c r="E33" s="265" t="s">
        <v>478</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487</v>
      </c>
      <c r="D34" s="1202"/>
      <c r="E34" s="1203"/>
      <c r="F34" s="270">
        <v>7.71</v>
      </c>
      <c r="G34" s="271">
        <v>7.18</v>
      </c>
      <c r="H34" s="271">
        <v>6.74</v>
      </c>
      <c r="I34" s="271">
        <v>6.61</v>
      </c>
      <c r="J34" s="272">
        <v>7.16</v>
      </c>
      <c r="K34" s="260"/>
      <c r="L34" s="260"/>
      <c r="M34" s="260"/>
      <c r="N34" s="260"/>
      <c r="O34" s="260"/>
      <c r="P34" s="260"/>
    </row>
    <row r="35" spans="1:16" ht="39" customHeight="1" x14ac:dyDescent="0.15">
      <c r="A35" s="260"/>
      <c r="B35" s="273"/>
      <c r="C35" s="1196" t="s">
        <v>488</v>
      </c>
      <c r="D35" s="1197"/>
      <c r="E35" s="1198"/>
      <c r="F35" s="274">
        <v>6.13</v>
      </c>
      <c r="G35" s="275">
        <v>7.51</v>
      </c>
      <c r="H35" s="275">
        <v>5.92</v>
      </c>
      <c r="I35" s="275">
        <v>7.11</v>
      </c>
      <c r="J35" s="276">
        <v>6.29</v>
      </c>
      <c r="K35" s="260"/>
      <c r="L35" s="260"/>
      <c r="M35" s="260"/>
      <c r="N35" s="260"/>
      <c r="O35" s="260"/>
      <c r="P35" s="260"/>
    </row>
    <row r="36" spans="1:16" ht="39" customHeight="1" x14ac:dyDescent="0.15">
      <c r="A36" s="260"/>
      <c r="B36" s="273"/>
      <c r="C36" s="1196" t="s">
        <v>489</v>
      </c>
      <c r="D36" s="1197"/>
      <c r="E36" s="1198"/>
      <c r="F36" s="274">
        <v>3.5</v>
      </c>
      <c r="G36" s="275">
        <v>3.43</v>
      </c>
      <c r="H36" s="275">
        <v>3.49</v>
      </c>
      <c r="I36" s="275">
        <v>3.1</v>
      </c>
      <c r="J36" s="276">
        <v>3.11</v>
      </c>
      <c r="K36" s="260"/>
      <c r="L36" s="260"/>
      <c r="M36" s="260"/>
      <c r="N36" s="260"/>
      <c r="O36" s="260"/>
      <c r="P36" s="260"/>
    </row>
    <row r="37" spans="1:16" ht="39" customHeight="1" x14ac:dyDescent="0.15">
      <c r="A37" s="260"/>
      <c r="B37" s="273"/>
      <c r="C37" s="1196" t="s">
        <v>490</v>
      </c>
      <c r="D37" s="1197"/>
      <c r="E37" s="1198"/>
      <c r="F37" s="274">
        <v>2.4700000000000002</v>
      </c>
      <c r="G37" s="275">
        <v>1.32</v>
      </c>
      <c r="H37" s="275">
        <v>1.49</v>
      </c>
      <c r="I37" s="275">
        <v>2.99</v>
      </c>
      <c r="J37" s="276">
        <v>0.94</v>
      </c>
      <c r="K37" s="260"/>
      <c r="L37" s="260"/>
      <c r="M37" s="260"/>
      <c r="N37" s="260"/>
      <c r="O37" s="260"/>
      <c r="P37" s="260"/>
    </row>
    <row r="38" spans="1:16" ht="39" customHeight="1" x14ac:dyDescent="0.15">
      <c r="A38" s="260"/>
      <c r="B38" s="273"/>
      <c r="C38" s="1196" t="s">
        <v>491</v>
      </c>
      <c r="D38" s="1197"/>
      <c r="E38" s="1198"/>
      <c r="F38" s="274">
        <v>0.02</v>
      </c>
      <c r="G38" s="275">
        <v>0.01</v>
      </c>
      <c r="H38" s="275">
        <v>0.02</v>
      </c>
      <c r="I38" s="275">
        <v>0.01</v>
      </c>
      <c r="J38" s="276">
        <v>0.02</v>
      </c>
      <c r="K38" s="260"/>
      <c r="L38" s="260"/>
      <c r="M38" s="260"/>
      <c r="N38" s="260"/>
      <c r="O38" s="260"/>
      <c r="P38" s="260"/>
    </row>
    <row r="39" spans="1:16" ht="39" customHeight="1" x14ac:dyDescent="0.15">
      <c r="A39" s="260"/>
      <c r="B39" s="273"/>
      <c r="C39" s="1196" t="s">
        <v>492</v>
      </c>
      <c r="D39" s="1197"/>
      <c r="E39" s="1198"/>
      <c r="F39" s="274">
        <v>0.04</v>
      </c>
      <c r="G39" s="275" t="s">
        <v>493</v>
      </c>
      <c r="H39" s="275">
        <v>0</v>
      </c>
      <c r="I39" s="275">
        <v>0.01</v>
      </c>
      <c r="J39" s="276">
        <v>0.01</v>
      </c>
      <c r="K39" s="260"/>
      <c r="L39" s="260"/>
      <c r="M39" s="260"/>
      <c r="N39" s="260"/>
      <c r="O39" s="260"/>
      <c r="P39" s="260"/>
    </row>
    <row r="40" spans="1:16" ht="39" customHeight="1" x14ac:dyDescent="0.15">
      <c r="A40" s="260"/>
      <c r="B40" s="273"/>
      <c r="C40" s="1196"/>
      <c r="D40" s="1197"/>
      <c r="E40" s="1198"/>
      <c r="F40" s="274"/>
      <c r="G40" s="275"/>
      <c r="H40" s="275"/>
      <c r="I40" s="275"/>
      <c r="J40" s="276"/>
      <c r="K40" s="260"/>
      <c r="L40" s="260"/>
      <c r="M40" s="260"/>
      <c r="N40" s="260"/>
      <c r="O40" s="260"/>
      <c r="P40" s="260"/>
    </row>
    <row r="41" spans="1:16" ht="39" customHeight="1" x14ac:dyDescent="0.15">
      <c r="A41" s="260"/>
      <c r="B41" s="273"/>
      <c r="C41" s="1196"/>
      <c r="D41" s="1197"/>
      <c r="E41" s="1198"/>
      <c r="F41" s="274"/>
      <c r="G41" s="275"/>
      <c r="H41" s="275"/>
      <c r="I41" s="275"/>
      <c r="J41" s="276"/>
      <c r="K41" s="260"/>
      <c r="L41" s="260"/>
      <c r="M41" s="260"/>
      <c r="N41" s="260"/>
      <c r="O41" s="260"/>
      <c r="P41" s="260"/>
    </row>
    <row r="42" spans="1:16" ht="39" customHeight="1" x14ac:dyDescent="0.15">
      <c r="A42" s="260"/>
      <c r="B42" s="277"/>
      <c r="C42" s="1196" t="s">
        <v>494</v>
      </c>
      <c r="D42" s="1197"/>
      <c r="E42" s="1198"/>
      <c r="F42" s="274" t="s">
        <v>439</v>
      </c>
      <c r="G42" s="275" t="s">
        <v>439</v>
      </c>
      <c r="H42" s="275" t="s">
        <v>439</v>
      </c>
      <c r="I42" s="275" t="s">
        <v>439</v>
      </c>
      <c r="J42" s="276" t="s">
        <v>439</v>
      </c>
      <c r="K42" s="260"/>
      <c r="L42" s="260"/>
      <c r="M42" s="260"/>
      <c r="N42" s="260"/>
      <c r="O42" s="260"/>
      <c r="P42" s="260"/>
    </row>
    <row r="43" spans="1:16" ht="39" customHeight="1" thickBot="1" x14ac:dyDescent="0.2">
      <c r="A43" s="260"/>
      <c r="B43" s="278"/>
      <c r="C43" s="1199" t="s">
        <v>495</v>
      </c>
      <c r="D43" s="1200"/>
      <c r="E43" s="1201"/>
      <c r="F43" s="279" t="s">
        <v>439</v>
      </c>
      <c r="G43" s="280" t="s">
        <v>439</v>
      </c>
      <c r="H43" s="280" t="s">
        <v>439</v>
      </c>
      <c r="I43" s="280" t="s">
        <v>439</v>
      </c>
      <c r="J43" s="281" t="s">
        <v>439</v>
      </c>
      <c r="K43" s="260"/>
      <c r="L43" s="260"/>
      <c r="M43" s="260"/>
      <c r="N43" s="260"/>
      <c r="O43" s="260"/>
      <c r="P43" s="260"/>
    </row>
    <row r="44" spans="1:16" ht="39" customHeight="1" x14ac:dyDescent="0.15">
      <c r="A44" s="260"/>
      <c r="B44" s="282" t="s">
        <v>496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VOZal+dzTRH7sXFJ+ZtIpEVxtLx2BTXssVmhCpH3zSs/0GQ6SqbohuvJ/uKb02CBlpvDcOqsjXtB3s8o+FcrIQ==" saltValue="AmsNgNmDy22SfhCC8sza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497</v>
      </c>
      <c r="P43" s="286"/>
      <c r="Q43" s="286"/>
      <c r="R43" s="286"/>
      <c r="S43" s="286"/>
      <c r="T43" s="286"/>
      <c r="U43" s="286"/>
    </row>
    <row r="44" spans="1:21" ht="30.75" customHeight="1" thickBot="1" x14ac:dyDescent="0.2">
      <c r="A44" s="286"/>
      <c r="B44" s="289" t="s">
        <v>498</v>
      </c>
      <c r="C44" s="290"/>
      <c r="D44" s="290"/>
      <c r="E44" s="291"/>
      <c r="F44" s="291"/>
      <c r="G44" s="291"/>
      <c r="H44" s="291"/>
      <c r="I44" s="291"/>
      <c r="J44" s="292" t="s">
        <v>478</v>
      </c>
      <c r="K44" s="293" t="s">
        <v>4</v>
      </c>
      <c r="L44" s="294" t="s">
        <v>5</v>
      </c>
      <c r="M44" s="294" t="s">
        <v>6</v>
      </c>
      <c r="N44" s="294" t="s">
        <v>7</v>
      </c>
      <c r="O44" s="295" t="s">
        <v>8</v>
      </c>
      <c r="P44" s="286"/>
      <c r="Q44" s="286"/>
      <c r="R44" s="286"/>
      <c r="S44" s="286"/>
      <c r="T44" s="286"/>
      <c r="U44" s="286"/>
    </row>
    <row r="45" spans="1:21" ht="30.75" customHeight="1" x14ac:dyDescent="0.15">
      <c r="A45" s="286"/>
      <c r="B45" s="1222" t="s">
        <v>499</v>
      </c>
      <c r="C45" s="1223"/>
      <c r="D45" s="296"/>
      <c r="E45" s="1228" t="s">
        <v>500</v>
      </c>
      <c r="F45" s="1228"/>
      <c r="G45" s="1228"/>
      <c r="H45" s="1228"/>
      <c r="I45" s="1228"/>
      <c r="J45" s="1229"/>
      <c r="K45" s="297">
        <v>1599</v>
      </c>
      <c r="L45" s="298">
        <v>1481</v>
      </c>
      <c r="M45" s="298">
        <v>1518</v>
      </c>
      <c r="N45" s="298">
        <v>1574</v>
      </c>
      <c r="O45" s="299">
        <v>1548</v>
      </c>
      <c r="P45" s="286"/>
      <c r="Q45" s="286"/>
      <c r="R45" s="286"/>
      <c r="S45" s="286"/>
      <c r="T45" s="286"/>
      <c r="U45" s="286"/>
    </row>
    <row r="46" spans="1:21" ht="30.75" customHeight="1" x14ac:dyDescent="0.15">
      <c r="A46" s="286"/>
      <c r="B46" s="1224"/>
      <c r="C46" s="1225"/>
      <c r="D46" s="300"/>
      <c r="E46" s="1206" t="s">
        <v>501</v>
      </c>
      <c r="F46" s="1206"/>
      <c r="G46" s="1206"/>
      <c r="H46" s="1206"/>
      <c r="I46" s="1206"/>
      <c r="J46" s="1207"/>
      <c r="K46" s="301" t="s">
        <v>439</v>
      </c>
      <c r="L46" s="302" t="s">
        <v>439</v>
      </c>
      <c r="M46" s="302" t="s">
        <v>439</v>
      </c>
      <c r="N46" s="302" t="s">
        <v>439</v>
      </c>
      <c r="O46" s="303" t="s">
        <v>439</v>
      </c>
      <c r="P46" s="286"/>
      <c r="Q46" s="286"/>
      <c r="R46" s="286"/>
      <c r="S46" s="286"/>
      <c r="T46" s="286"/>
      <c r="U46" s="286"/>
    </row>
    <row r="47" spans="1:21" ht="30.75" customHeight="1" x14ac:dyDescent="0.15">
      <c r="A47" s="286"/>
      <c r="B47" s="1224"/>
      <c r="C47" s="1225"/>
      <c r="D47" s="300"/>
      <c r="E47" s="1206" t="s">
        <v>502</v>
      </c>
      <c r="F47" s="1206"/>
      <c r="G47" s="1206"/>
      <c r="H47" s="1206"/>
      <c r="I47" s="1206"/>
      <c r="J47" s="1207"/>
      <c r="K47" s="301" t="s">
        <v>439</v>
      </c>
      <c r="L47" s="302" t="s">
        <v>439</v>
      </c>
      <c r="M47" s="302" t="s">
        <v>439</v>
      </c>
      <c r="N47" s="302" t="s">
        <v>439</v>
      </c>
      <c r="O47" s="303" t="s">
        <v>439</v>
      </c>
      <c r="P47" s="286"/>
      <c r="Q47" s="286"/>
      <c r="R47" s="286"/>
      <c r="S47" s="286"/>
      <c r="T47" s="286"/>
      <c r="U47" s="286"/>
    </row>
    <row r="48" spans="1:21" ht="30.75" customHeight="1" x14ac:dyDescent="0.15">
      <c r="A48" s="286"/>
      <c r="B48" s="1224"/>
      <c r="C48" s="1225"/>
      <c r="D48" s="300"/>
      <c r="E48" s="1206" t="s">
        <v>503</v>
      </c>
      <c r="F48" s="1206"/>
      <c r="G48" s="1206"/>
      <c r="H48" s="1206"/>
      <c r="I48" s="1206"/>
      <c r="J48" s="1207"/>
      <c r="K48" s="301">
        <v>526</v>
      </c>
      <c r="L48" s="302">
        <v>527</v>
      </c>
      <c r="M48" s="302">
        <v>510</v>
      </c>
      <c r="N48" s="302">
        <v>500</v>
      </c>
      <c r="O48" s="303">
        <v>482</v>
      </c>
      <c r="P48" s="286"/>
      <c r="Q48" s="286"/>
      <c r="R48" s="286"/>
      <c r="S48" s="286"/>
      <c r="T48" s="286"/>
      <c r="U48" s="286"/>
    </row>
    <row r="49" spans="1:21" ht="30.75" customHeight="1" x14ac:dyDescent="0.15">
      <c r="A49" s="286"/>
      <c r="B49" s="1224"/>
      <c r="C49" s="1225"/>
      <c r="D49" s="300"/>
      <c r="E49" s="1206" t="s">
        <v>504</v>
      </c>
      <c r="F49" s="1206"/>
      <c r="G49" s="1206"/>
      <c r="H49" s="1206"/>
      <c r="I49" s="1206"/>
      <c r="J49" s="1207"/>
      <c r="K49" s="301">
        <v>51</v>
      </c>
      <c r="L49" s="302">
        <v>45</v>
      </c>
      <c r="M49" s="302">
        <v>257</v>
      </c>
      <c r="N49" s="302">
        <v>245</v>
      </c>
      <c r="O49" s="303">
        <v>250</v>
      </c>
      <c r="P49" s="286"/>
      <c r="Q49" s="286"/>
      <c r="R49" s="286"/>
      <c r="S49" s="286"/>
      <c r="T49" s="286"/>
      <c r="U49" s="286"/>
    </row>
    <row r="50" spans="1:21" ht="30.75" customHeight="1" x14ac:dyDescent="0.15">
      <c r="A50" s="286"/>
      <c r="B50" s="1224"/>
      <c r="C50" s="1225"/>
      <c r="D50" s="300"/>
      <c r="E50" s="1206" t="s">
        <v>505</v>
      </c>
      <c r="F50" s="1206"/>
      <c r="G50" s="1206"/>
      <c r="H50" s="1206"/>
      <c r="I50" s="1206"/>
      <c r="J50" s="1207"/>
      <c r="K50" s="301" t="s">
        <v>439</v>
      </c>
      <c r="L50" s="302" t="s">
        <v>439</v>
      </c>
      <c r="M50" s="302" t="s">
        <v>439</v>
      </c>
      <c r="N50" s="302" t="s">
        <v>439</v>
      </c>
      <c r="O50" s="303" t="s">
        <v>439</v>
      </c>
      <c r="P50" s="286"/>
      <c r="Q50" s="286"/>
      <c r="R50" s="286"/>
      <c r="S50" s="286"/>
      <c r="T50" s="286"/>
      <c r="U50" s="286"/>
    </row>
    <row r="51" spans="1:21" ht="30.75" customHeight="1" x14ac:dyDescent="0.15">
      <c r="A51" s="286"/>
      <c r="B51" s="1226"/>
      <c r="C51" s="1227"/>
      <c r="D51" s="304"/>
      <c r="E51" s="1206" t="s">
        <v>506</v>
      </c>
      <c r="F51" s="1206"/>
      <c r="G51" s="1206"/>
      <c r="H51" s="1206"/>
      <c r="I51" s="1206"/>
      <c r="J51" s="1207"/>
      <c r="K51" s="301" t="s">
        <v>439</v>
      </c>
      <c r="L51" s="302" t="s">
        <v>439</v>
      </c>
      <c r="M51" s="302" t="s">
        <v>439</v>
      </c>
      <c r="N51" s="302" t="s">
        <v>439</v>
      </c>
      <c r="O51" s="303" t="s">
        <v>439</v>
      </c>
      <c r="P51" s="286"/>
      <c r="Q51" s="286"/>
      <c r="R51" s="286"/>
      <c r="S51" s="286"/>
      <c r="T51" s="286"/>
      <c r="U51" s="286"/>
    </row>
    <row r="52" spans="1:21" ht="30.75" customHeight="1" x14ac:dyDescent="0.15">
      <c r="A52" s="286"/>
      <c r="B52" s="1204" t="s">
        <v>507</v>
      </c>
      <c r="C52" s="1205"/>
      <c r="D52" s="304"/>
      <c r="E52" s="1206" t="s">
        <v>508</v>
      </c>
      <c r="F52" s="1206"/>
      <c r="G52" s="1206"/>
      <c r="H52" s="1206"/>
      <c r="I52" s="1206"/>
      <c r="J52" s="1207"/>
      <c r="K52" s="301">
        <v>2683</v>
      </c>
      <c r="L52" s="302">
        <v>2490</v>
      </c>
      <c r="M52" s="302">
        <v>2580</v>
      </c>
      <c r="N52" s="302">
        <v>2446</v>
      </c>
      <c r="O52" s="303">
        <v>2243</v>
      </c>
      <c r="P52" s="286"/>
      <c r="Q52" s="286"/>
      <c r="R52" s="286"/>
      <c r="S52" s="286"/>
      <c r="T52" s="286"/>
      <c r="U52" s="286"/>
    </row>
    <row r="53" spans="1:21" ht="30.75" customHeight="1" thickBot="1" x14ac:dyDescent="0.2">
      <c r="A53" s="286"/>
      <c r="B53" s="1208" t="s">
        <v>509</v>
      </c>
      <c r="C53" s="1209"/>
      <c r="D53" s="305"/>
      <c r="E53" s="1210" t="s">
        <v>510</v>
      </c>
      <c r="F53" s="1210"/>
      <c r="G53" s="1210"/>
      <c r="H53" s="1210"/>
      <c r="I53" s="1210"/>
      <c r="J53" s="1211"/>
      <c r="K53" s="306">
        <v>-507</v>
      </c>
      <c r="L53" s="307">
        <v>-437</v>
      </c>
      <c r="M53" s="307">
        <v>-295</v>
      </c>
      <c r="N53" s="307">
        <v>-127</v>
      </c>
      <c r="O53" s="308">
        <v>37</v>
      </c>
      <c r="P53" s="286"/>
      <c r="Q53" s="286"/>
      <c r="R53" s="286"/>
      <c r="S53" s="286"/>
      <c r="T53" s="286"/>
      <c r="U53" s="286"/>
    </row>
    <row r="54" spans="1:21" ht="24" customHeight="1" x14ac:dyDescent="0.15">
      <c r="A54" s="286"/>
      <c r="B54" s="309" t="s">
        <v>511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478</v>
      </c>
      <c r="K56" s="317" t="s">
        <v>513</v>
      </c>
      <c r="L56" s="318" t="s">
        <v>514</v>
      </c>
      <c r="M56" s="318" t="s">
        <v>515</v>
      </c>
      <c r="N56" s="318" t="s">
        <v>516</v>
      </c>
      <c r="O56" s="319" t="s">
        <v>517</v>
      </c>
      <c r="P56" s="286"/>
      <c r="Q56" s="286"/>
      <c r="R56" s="286"/>
      <c r="S56" s="286"/>
      <c r="T56" s="286"/>
      <c r="U56" s="286"/>
    </row>
    <row r="57" spans="1:21" ht="31.5" customHeight="1" x14ac:dyDescent="0.15">
      <c r="B57" s="1212" t="s">
        <v>518</v>
      </c>
      <c r="C57" s="1213"/>
      <c r="D57" s="1216" t="s">
        <v>519</v>
      </c>
      <c r="E57" s="1217"/>
      <c r="F57" s="1217"/>
      <c r="G57" s="1217"/>
      <c r="H57" s="1217"/>
      <c r="I57" s="1217"/>
      <c r="J57" s="1218"/>
      <c r="K57" s="320" t="s">
        <v>330</v>
      </c>
      <c r="L57" s="321" t="s">
        <v>330</v>
      </c>
      <c r="M57" s="321" t="s">
        <v>330</v>
      </c>
      <c r="N57" s="321" t="s">
        <v>330</v>
      </c>
      <c r="O57" s="322" t="s">
        <v>330</v>
      </c>
    </row>
    <row r="58" spans="1:21" ht="31.5" customHeight="1" thickBot="1" x14ac:dyDescent="0.2">
      <c r="B58" s="1214"/>
      <c r="C58" s="1215"/>
      <c r="D58" s="1219" t="s">
        <v>520</v>
      </c>
      <c r="E58" s="1220"/>
      <c r="F58" s="1220"/>
      <c r="G58" s="1220"/>
      <c r="H58" s="1220"/>
      <c r="I58" s="1220"/>
      <c r="J58" s="1221"/>
      <c r="K58" s="323" t="s">
        <v>330</v>
      </c>
      <c r="L58" s="324" t="s">
        <v>330</v>
      </c>
      <c r="M58" s="324" t="s">
        <v>330</v>
      </c>
      <c r="N58" s="324" t="s">
        <v>330</v>
      </c>
      <c r="O58" s="325" t="s">
        <v>330</v>
      </c>
    </row>
    <row r="59" spans="1:21" ht="24" customHeight="1" x14ac:dyDescent="0.15">
      <c r="B59" s="326"/>
      <c r="C59" s="326"/>
      <c r="D59" s="327" t="s">
        <v>521</v>
      </c>
      <c r="E59" s="328"/>
      <c r="F59" s="328"/>
      <c r="G59" s="328"/>
      <c r="H59" s="328"/>
      <c r="I59" s="328"/>
      <c r="J59" s="328"/>
      <c r="K59" s="328"/>
      <c r="L59" s="328"/>
      <c r="M59" s="328"/>
      <c r="N59" s="328"/>
      <c r="O59" s="328"/>
    </row>
    <row r="60" spans="1:21" ht="24" customHeight="1" x14ac:dyDescent="0.15">
      <c r="B60" s="329"/>
      <c r="C60" s="329"/>
      <c r="D60" s="327" t="s">
        <v>522</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4D9B2tvDKV5E1F0McZ6rhgsjCRO9j1/QrlHThJRwutcP+ff0ly5VbYmr/bKfeKky1MSAxlmTxk4wfmIbbcE97A==" saltValue="5Mr0pDquFyQU1Q7qJyfn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497</v>
      </c>
    </row>
    <row r="40" spans="2:13" ht="27.75" customHeight="1" thickBot="1" x14ac:dyDescent="0.2">
      <c r="B40" s="332" t="s">
        <v>498</v>
      </c>
      <c r="C40" s="333"/>
      <c r="D40" s="333"/>
      <c r="E40" s="334"/>
      <c r="F40" s="334"/>
      <c r="G40" s="334"/>
      <c r="H40" s="335" t="s">
        <v>478</v>
      </c>
      <c r="I40" s="336" t="s">
        <v>4</v>
      </c>
      <c r="J40" s="337" t="s">
        <v>5</v>
      </c>
      <c r="K40" s="337" t="s">
        <v>6</v>
      </c>
      <c r="L40" s="337" t="s">
        <v>7</v>
      </c>
      <c r="M40" s="338" t="s">
        <v>8</v>
      </c>
    </row>
    <row r="41" spans="2:13" ht="27.75" customHeight="1" x14ac:dyDescent="0.15">
      <c r="B41" s="1242" t="s">
        <v>523</v>
      </c>
      <c r="C41" s="1243"/>
      <c r="D41" s="339"/>
      <c r="E41" s="1244" t="s">
        <v>524</v>
      </c>
      <c r="F41" s="1244"/>
      <c r="G41" s="1244"/>
      <c r="H41" s="1245"/>
      <c r="I41" s="340">
        <v>16245</v>
      </c>
      <c r="J41" s="341">
        <v>16509</v>
      </c>
      <c r="K41" s="341">
        <v>16500</v>
      </c>
      <c r="L41" s="341">
        <v>16228</v>
      </c>
      <c r="M41" s="342">
        <v>16300</v>
      </c>
    </row>
    <row r="42" spans="2:13" ht="27.75" customHeight="1" x14ac:dyDescent="0.15">
      <c r="B42" s="1232"/>
      <c r="C42" s="1233"/>
      <c r="D42" s="343"/>
      <c r="E42" s="1236" t="s">
        <v>525</v>
      </c>
      <c r="F42" s="1236"/>
      <c r="G42" s="1236"/>
      <c r="H42" s="1237"/>
      <c r="I42" s="344" t="s">
        <v>439</v>
      </c>
      <c r="J42" s="345" t="s">
        <v>439</v>
      </c>
      <c r="K42" s="345" t="s">
        <v>439</v>
      </c>
      <c r="L42" s="345" t="s">
        <v>439</v>
      </c>
      <c r="M42" s="346" t="s">
        <v>439</v>
      </c>
    </row>
    <row r="43" spans="2:13" ht="27.75" customHeight="1" x14ac:dyDescent="0.15">
      <c r="B43" s="1232"/>
      <c r="C43" s="1233"/>
      <c r="D43" s="343"/>
      <c r="E43" s="1236" t="s">
        <v>526</v>
      </c>
      <c r="F43" s="1236"/>
      <c r="G43" s="1236"/>
      <c r="H43" s="1237"/>
      <c r="I43" s="344">
        <v>4348</v>
      </c>
      <c r="J43" s="345">
        <v>3849</v>
      </c>
      <c r="K43" s="345">
        <v>3607</v>
      </c>
      <c r="L43" s="345">
        <v>3524</v>
      </c>
      <c r="M43" s="346">
        <v>3404</v>
      </c>
    </row>
    <row r="44" spans="2:13" ht="27.75" customHeight="1" x14ac:dyDescent="0.15">
      <c r="B44" s="1232"/>
      <c r="C44" s="1233"/>
      <c r="D44" s="343"/>
      <c r="E44" s="1236" t="s">
        <v>527</v>
      </c>
      <c r="F44" s="1236"/>
      <c r="G44" s="1236"/>
      <c r="H44" s="1237"/>
      <c r="I44" s="344">
        <v>6863</v>
      </c>
      <c r="J44" s="345">
        <v>6297</v>
      </c>
      <c r="K44" s="345">
        <v>5833</v>
      </c>
      <c r="L44" s="345">
        <v>5532</v>
      </c>
      <c r="M44" s="346">
        <v>5780</v>
      </c>
    </row>
    <row r="45" spans="2:13" ht="27.75" customHeight="1" x14ac:dyDescent="0.15">
      <c r="B45" s="1232"/>
      <c r="C45" s="1233"/>
      <c r="D45" s="343"/>
      <c r="E45" s="1236" t="s">
        <v>528</v>
      </c>
      <c r="F45" s="1236"/>
      <c r="G45" s="1236"/>
      <c r="H45" s="1237"/>
      <c r="I45" s="344">
        <v>5149</v>
      </c>
      <c r="J45" s="345">
        <v>4996</v>
      </c>
      <c r="K45" s="345">
        <v>4857</v>
      </c>
      <c r="L45" s="345">
        <v>4180</v>
      </c>
      <c r="M45" s="346">
        <v>3765</v>
      </c>
    </row>
    <row r="46" spans="2:13" ht="27.75" customHeight="1" x14ac:dyDescent="0.15">
      <c r="B46" s="1232"/>
      <c r="C46" s="1233"/>
      <c r="D46" s="347"/>
      <c r="E46" s="1236" t="s">
        <v>529</v>
      </c>
      <c r="F46" s="1236"/>
      <c r="G46" s="1236"/>
      <c r="H46" s="1237"/>
      <c r="I46" s="344" t="s">
        <v>439</v>
      </c>
      <c r="J46" s="345" t="s">
        <v>439</v>
      </c>
      <c r="K46" s="345" t="s">
        <v>439</v>
      </c>
      <c r="L46" s="345" t="s">
        <v>439</v>
      </c>
      <c r="M46" s="346" t="s">
        <v>439</v>
      </c>
    </row>
    <row r="47" spans="2:13" ht="27.75" customHeight="1" x14ac:dyDescent="0.15">
      <c r="B47" s="1232"/>
      <c r="C47" s="1233"/>
      <c r="D47" s="348"/>
      <c r="E47" s="1246" t="s">
        <v>530</v>
      </c>
      <c r="F47" s="1247"/>
      <c r="G47" s="1247"/>
      <c r="H47" s="1248"/>
      <c r="I47" s="344" t="s">
        <v>439</v>
      </c>
      <c r="J47" s="345" t="s">
        <v>439</v>
      </c>
      <c r="K47" s="345" t="s">
        <v>439</v>
      </c>
      <c r="L47" s="345" t="s">
        <v>439</v>
      </c>
      <c r="M47" s="346" t="s">
        <v>439</v>
      </c>
    </row>
    <row r="48" spans="2:13" ht="27.75" customHeight="1" x14ac:dyDescent="0.15">
      <c r="B48" s="1232"/>
      <c r="C48" s="1233"/>
      <c r="D48" s="343"/>
      <c r="E48" s="1236" t="s">
        <v>531</v>
      </c>
      <c r="F48" s="1236"/>
      <c r="G48" s="1236"/>
      <c r="H48" s="1237"/>
      <c r="I48" s="344" t="s">
        <v>439</v>
      </c>
      <c r="J48" s="345" t="s">
        <v>439</v>
      </c>
      <c r="K48" s="345" t="s">
        <v>439</v>
      </c>
      <c r="L48" s="345" t="s">
        <v>439</v>
      </c>
      <c r="M48" s="346" t="s">
        <v>439</v>
      </c>
    </row>
    <row r="49" spans="2:13" ht="27.75" customHeight="1" x14ac:dyDescent="0.15">
      <c r="B49" s="1234"/>
      <c r="C49" s="1235"/>
      <c r="D49" s="343"/>
      <c r="E49" s="1236" t="s">
        <v>532</v>
      </c>
      <c r="F49" s="1236"/>
      <c r="G49" s="1236"/>
      <c r="H49" s="1237"/>
      <c r="I49" s="344" t="s">
        <v>439</v>
      </c>
      <c r="J49" s="345" t="s">
        <v>439</v>
      </c>
      <c r="K49" s="345" t="s">
        <v>439</v>
      </c>
      <c r="L49" s="345" t="s">
        <v>439</v>
      </c>
      <c r="M49" s="346" t="s">
        <v>439</v>
      </c>
    </row>
    <row r="50" spans="2:13" ht="27.75" customHeight="1" x14ac:dyDescent="0.15">
      <c r="B50" s="1230" t="s">
        <v>533</v>
      </c>
      <c r="C50" s="1231"/>
      <c r="D50" s="349"/>
      <c r="E50" s="1236" t="s">
        <v>534</v>
      </c>
      <c r="F50" s="1236"/>
      <c r="G50" s="1236"/>
      <c r="H50" s="1237"/>
      <c r="I50" s="344">
        <v>3509</v>
      </c>
      <c r="J50" s="345">
        <v>4377</v>
      </c>
      <c r="K50" s="345">
        <v>5685</v>
      </c>
      <c r="L50" s="345">
        <v>5536</v>
      </c>
      <c r="M50" s="346">
        <v>5723</v>
      </c>
    </row>
    <row r="51" spans="2:13" ht="27.75" customHeight="1" x14ac:dyDescent="0.15">
      <c r="B51" s="1232"/>
      <c r="C51" s="1233"/>
      <c r="D51" s="343"/>
      <c r="E51" s="1236" t="s">
        <v>535</v>
      </c>
      <c r="F51" s="1236"/>
      <c r="G51" s="1236"/>
      <c r="H51" s="1237"/>
      <c r="I51" s="344">
        <v>5734</v>
      </c>
      <c r="J51" s="345">
        <v>4999</v>
      </c>
      <c r="K51" s="345">
        <v>4619</v>
      </c>
      <c r="L51" s="345">
        <v>4386</v>
      </c>
      <c r="M51" s="346">
        <v>4380</v>
      </c>
    </row>
    <row r="52" spans="2:13" ht="27.75" customHeight="1" x14ac:dyDescent="0.15">
      <c r="B52" s="1234"/>
      <c r="C52" s="1235"/>
      <c r="D52" s="343"/>
      <c r="E52" s="1236" t="s">
        <v>536</v>
      </c>
      <c r="F52" s="1236"/>
      <c r="G52" s="1236"/>
      <c r="H52" s="1237"/>
      <c r="I52" s="344">
        <v>17405</v>
      </c>
      <c r="J52" s="345">
        <v>17191</v>
      </c>
      <c r="K52" s="345">
        <v>16697</v>
      </c>
      <c r="L52" s="345">
        <v>16110</v>
      </c>
      <c r="M52" s="346">
        <v>15866</v>
      </c>
    </row>
    <row r="53" spans="2:13" ht="27.75" customHeight="1" thickBot="1" x14ac:dyDescent="0.2">
      <c r="B53" s="1238" t="s">
        <v>509</v>
      </c>
      <c r="C53" s="1239"/>
      <c r="D53" s="350"/>
      <c r="E53" s="1240" t="s">
        <v>537</v>
      </c>
      <c r="F53" s="1240"/>
      <c r="G53" s="1240"/>
      <c r="H53" s="1241"/>
      <c r="I53" s="351">
        <v>5957</v>
      </c>
      <c r="J53" s="352">
        <v>5083</v>
      </c>
      <c r="K53" s="352">
        <v>3795</v>
      </c>
      <c r="L53" s="352">
        <v>3431</v>
      </c>
      <c r="M53" s="353">
        <v>3279</v>
      </c>
    </row>
    <row r="54" spans="2:13" ht="27.75" customHeight="1" x14ac:dyDescent="0.15">
      <c r="B54" s="354" t="s">
        <v>538</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tc7Oknn/h3GfMZoUhqBFM94NJtYDoMGWRNeY92mlTRoURclM7slw4zncd0ORlNC5wKyMkIUepx/R6ESm+HJA==" saltValue="/d3qZYcEVXvtnAawZXWz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539</v>
      </c>
    </row>
    <row r="54" spans="2:8" ht="29.25" customHeight="1" thickBot="1" x14ac:dyDescent="0.25">
      <c r="B54" s="359" t="s">
        <v>26</v>
      </c>
      <c r="C54" s="360"/>
      <c r="D54" s="360"/>
      <c r="E54" s="361" t="s">
        <v>478</v>
      </c>
      <c r="F54" s="362" t="s">
        <v>6</v>
      </c>
      <c r="G54" s="362" t="s">
        <v>7</v>
      </c>
      <c r="H54" s="363" t="s">
        <v>8</v>
      </c>
    </row>
    <row r="55" spans="2:8" ht="52.5" customHeight="1" x14ac:dyDescent="0.15">
      <c r="B55" s="364"/>
      <c r="C55" s="1257" t="s">
        <v>118</v>
      </c>
      <c r="D55" s="1257"/>
      <c r="E55" s="1258"/>
      <c r="F55" s="365">
        <v>2386</v>
      </c>
      <c r="G55" s="365">
        <v>2196</v>
      </c>
      <c r="H55" s="366">
        <v>2311</v>
      </c>
    </row>
    <row r="56" spans="2:8" ht="52.5" customHeight="1" x14ac:dyDescent="0.15">
      <c r="B56" s="367"/>
      <c r="C56" s="1259" t="s">
        <v>540</v>
      </c>
      <c r="D56" s="1259"/>
      <c r="E56" s="1260"/>
      <c r="F56" s="368" t="s">
        <v>439</v>
      </c>
      <c r="G56" s="368" t="s">
        <v>439</v>
      </c>
      <c r="H56" s="369" t="s">
        <v>439</v>
      </c>
    </row>
    <row r="57" spans="2:8" ht="53.25" customHeight="1" x14ac:dyDescent="0.15">
      <c r="B57" s="367"/>
      <c r="C57" s="1261" t="s">
        <v>123</v>
      </c>
      <c r="D57" s="1261"/>
      <c r="E57" s="1262"/>
      <c r="F57" s="370">
        <v>3299</v>
      </c>
      <c r="G57" s="370">
        <v>3340</v>
      </c>
      <c r="H57" s="371">
        <v>3413</v>
      </c>
    </row>
    <row r="58" spans="2:8" ht="45.75" customHeight="1" x14ac:dyDescent="0.15">
      <c r="B58" s="372"/>
      <c r="C58" s="1249" t="s">
        <v>541</v>
      </c>
      <c r="D58" s="1250"/>
      <c r="E58" s="1251"/>
      <c r="F58" s="373">
        <v>1046</v>
      </c>
      <c r="G58" s="373">
        <v>1280</v>
      </c>
      <c r="H58" s="374">
        <v>1683</v>
      </c>
    </row>
    <row r="59" spans="2:8" ht="45.75" customHeight="1" x14ac:dyDescent="0.15">
      <c r="B59" s="372"/>
      <c r="C59" s="1249" t="s">
        <v>542</v>
      </c>
      <c r="D59" s="1250"/>
      <c r="E59" s="1251"/>
      <c r="F59" s="373">
        <v>706</v>
      </c>
      <c r="G59" s="373">
        <v>807</v>
      </c>
      <c r="H59" s="374">
        <v>907</v>
      </c>
    </row>
    <row r="60" spans="2:8" ht="45.75" customHeight="1" x14ac:dyDescent="0.15">
      <c r="B60" s="372"/>
      <c r="C60" s="1249" t="s">
        <v>543</v>
      </c>
      <c r="D60" s="1250"/>
      <c r="E60" s="1251"/>
      <c r="F60" s="373">
        <v>1122</v>
      </c>
      <c r="G60" s="373">
        <v>833</v>
      </c>
      <c r="H60" s="374">
        <v>444</v>
      </c>
    </row>
    <row r="61" spans="2:8" ht="45.75" customHeight="1" x14ac:dyDescent="0.15">
      <c r="B61" s="372"/>
      <c r="C61" s="1249" t="s">
        <v>544</v>
      </c>
      <c r="D61" s="1250"/>
      <c r="E61" s="1251"/>
      <c r="F61" s="373">
        <v>212</v>
      </c>
      <c r="G61" s="373">
        <v>207</v>
      </c>
      <c r="H61" s="374">
        <v>175</v>
      </c>
    </row>
    <row r="62" spans="2:8" ht="45.75" customHeight="1" thickBot="1" x14ac:dyDescent="0.2">
      <c r="B62" s="375"/>
      <c r="C62" s="1252" t="s">
        <v>545</v>
      </c>
      <c r="D62" s="1253"/>
      <c r="E62" s="1254"/>
      <c r="F62" s="376">
        <v>115</v>
      </c>
      <c r="G62" s="376">
        <v>115</v>
      </c>
      <c r="H62" s="377">
        <v>109</v>
      </c>
    </row>
    <row r="63" spans="2:8" ht="52.5" customHeight="1" thickBot="1" x14ac:dyDescent="0.2">
      <c r="B63" s="378"/>
      <c r="C63" s="1255" t="s">
        <v>546</v>
      </c>
      <c r="D63" s="1255"/>
      <c r="E63" s="1256"/>
      <c r="F63" s="379">
        <v>5685</v>
      </c>
      <c r="G63" s="379">
        <v>5536</v>
      </c>
      <c r="H63" s="380">
        <v>5723</v>
      </c>
    </row>
    <row r="64" spans="2:8" ht="15" customHeight="1" x14ac:dyDescent="0.15"/>
    <row r="65" ht="0" hidden="1" customHeight="1" x14ac:dyDescent="0.15"/>
    <row r="66" ht="0" hidden="1" customHeight="1" x14ac:dyDescent="0.15"/>
  </sheetData>
  <sheetProtection algorithmName="SHA-512" hashValue="AqSvSYSEOWdaB0MnI6osUzgUlYvyeFfUX9sBSgWS89tVP8Y6kw5E+VIEgNeF0bn/mlFWBCmIqJBv6rp+UcfMPQ==" saltValue="8bENOsQ5YVz4dknuG3sy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v>33.200000000000003</v>
      </c>
      <c r="BY51" s="1265"/>
      <c r="BZ51" s="1265"/>
      <c r="CA51" s="1265"/>
      <c r="CB51" s="1265"/>
      <c r="CC51" s="1265"/>
      <c r="CD51" s="1265"/>
      <c r="CE51" s="1265"/>
      <c r="CF51" s="1265">
        <v>24.8</v>
      </c>
      <c r="CG51" s="1265"/>
      <c r="CH51" s="1265"/>
      <c r="CI51" s="1265"/>
      <c r="CJ51" s="1265"/>
      <c r="CK51" s="1265"/>
      <c r="CL51" s="1265"/>
      <c r="CM51" s="1265"/>
      <c r="CN51" s="1265">
        <v>22.1</v>
      </c>
      <c r="CO51" s="1265"/>
      <c r="CP51" s="1265"/>
      <c r="CQ51" s="1265"/>
      <c r="CR51" s="1265"/>
      <c r="CS51" s="1265"/>
      <c r="CT51" s="1265"/>
      <c r="CU51" s="1265"/>
      <c r="CV51" s="1265">
        <v>21</v>
      </c>
      <c r="CW51" s="1265"/>
      <c r="CX51" s="1265"/>
      <c r="CY51" s="1265"/>
      <c r="CZ51" s="1265"/>
      <c r="DA51" s="1265"/>
      <c r="DB51" s="1265"/>
      <c r="DC51" s="1265"/>
    </row>
    <row r="52" spans="1:109" x14ac:dyDescent="0.15">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63.7</v>
      </c>
      <c r="BY53" s="1265"/>
      <c r="BZ53" s="1265"/>
      <c r="CA53" s="1265"/>
      <c r="CB53" s="1265"/>
      <c r="CC53" s="1265"/>
      <c r="CD53" s="1265"/>
      <c r="CE53" s="1265"/>
      <c r="CF53" s="1265">
        <v>62.5</v>
      </c>
      <c r="CG53" s="1265"/>
      <c r="CH53" s="1265"/>
      <c r="CI53" s="1265"/>
      <c r="CJ53" s="1265"/>
      <c r="CK53" s="1265"/>
      <c r="CL53" s="1265"/>
      <c r="CM53" s="1265"/>
      <c r="CN53" s="1265">
        <v>64.099999999999994</v>
      </c>
      <c r="CO53" s="1265"/>
      <c r="CP53" s="1265"/>
      <c r="CQ53" s="1265"/>
      <c r="CR53" s="1265"/>
      <c r="CS53" s="1265"/>
      <c r="CT53" s="1265"/>
      <c r="CU53" s="1265"/>
      <c r="CV53" s="1265">
        <v>65.599999999999994</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37.299999999999997</v>
      </c>
      <c r="BY55" s="1265"/>
      <c r="BZ55" s="1265"/>
      <c r="CA55" s="1265"/>
      <c r="CB55" s="1265"/>
      <c r="CC55" s="1265"/>
      <c r="CD55" s="1265"/>
      <c r="CE55" s="1265"/>
      <c r="CF55" s="1265">
        <v>33.1</v>
      </c>
      <c r="CG55" s="1265"/>
      <c r="CH55" s="1265"/>
      <c r="CI55" s="1265"/>
      <c r="CJ55" s="1265"/>
      <c r="CK55" s="1265"/>
      <c r="CL55" s="1265"/>
      <c r="CM55" s="1265"/>
      <c r="CN55" s="1265">
        <v>31.3</v>
      </c>
      <c r="CO55" s="1265"/>
      <c r="CP55" s="1265"/>
      <c r="CQ55" s="1265"/>
      <c r="CR55" s="1265"/>
      <c r="CS55" s="1265"/>
      <c r="CT55" s="1265"/>
      <c r="CU55" s="1265"/>
      <c r="CV55" s="1265">
        <v>25.3</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55.2</v>
      </c>
      <c r="BY57" s="1265"/>
      <c r="BZ57" s="1265"/>
      <c r="CA57" s="1265"/>
      <c r="CB57" s="1265"/>
      <c r="CC57" s="1265"/>
      <c r="CD57" s="1265"/>
      <c r="CE57" s="1265"/>
      <c r="CF57" s="1265">
        <v>57.2</v>
      </c>
      <c r="CG57" s="1265"/>
      <c r="CH57" s="1265"/>
      <c r="CI57" s="1265"/>
      <c r="CJ57" s="1265"/>
      <c r="CK57" s="1265"/>
      <c r="CL57" s="1265"/>
      <c r="CM57" s="1265"/>
      <c r="CN57" s="1265">
        <v>58.5</v>
      </c>
      <c r="CO57" s="1265"/>
      <c r="CP57" s="1265"/>
      <c r="CQ57" s="1265"/>
      <c r="CR57" s="1265"/>
      <c r="CS57" s="1265"/>
      <c r="CT57" s="1265"/>
      <c r="CU57" s="1265"/>
      <c r="CV57" s="1265">
        <v>59.9</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40.4</v>
      </c>
      <c r="BQ73" s="1265"/>
      <c r="BR73" s="1265"/>
      <c r="BS73" s="1265"/>
      <c r="BT73" s="1265"/>
      <c r="BU73" s="1265"/>
      <c r="BV73" s="1265"/>
      <c r="BW73" s="1265"/>
      <c r="BX73" s="1265">
        <v>33.200000000000003</v>
      </c>
      <c r="BY73" s="1265"/>
      <c r="BZ73" s="1265"/>
      <c r="CA73" s="1265"/>
      <c r="CB73" s="1265"/>
      <c r="CC73" s="1265"/>
      <c r="CD73" s="1265"/>
      <c r="CE73" s="1265"/>
      <c r="CF73" s="1265">
        <v>24.8</v>
      </c>
      <c r="CG73" s="1265"/>
      <c r="CH73" s="1265"/>
      <c r="CI73" s="1265"/>
      <c r="CJ73" s="1265"/>
      <c r="CK73" s="1265"/>
      <c r="CL73" s="1265"/>
      <c r="CM73" s="1265"/>
      <c r="CN73" s="1265">
        <v>22.1</v>
      </c>
      <c r="CO73" s="1265"/>
      <c r="CP73" s="1265"/>
      <c r="CQ73" s="1265"/>
      <c r="CR73" s="1265"/>
      <c r="CS73" s="1265"/>
      <c r="CT73" s="1265"/>
      <c r="CU73" s="1265"/>
      <c r="CV73" s="1265">
        <v>21</v>
      </c>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-2</v>
      </c>
      <c r="BQ75" s="1265"/>
      <c r="BR75" s="1265"/>
      <c r="BS75" s="1265"/>
      <c r="BT75" s="1265"/>
      <c r="BU75" s="1265"/>
      <c r="BV75" s="1265"/>
      <c r="BW75" s="1265"/>
      <c r="BX75" s="1265">
        <v>-2.8</v>
      </c>
      <c r="BY75" s="1265"/>
      <c r="BZ75" s="1265"/>
      <c r="CA75" s="1265"/>
      <c r="CB75" s="1265"/>
      <c r="CC75" s="1265"/>
      <c r="CD75" s="1265"/>
      <c r="CE75" s="1265"/>
      <c r="CF75" s="1265">
        <v>-2.7</v>
      </c>
      <c r="CG75" s="1265"/>
      <c r="CH75" s="1265"/>
      <c r="CI75" s="1265"/>
      <c r="CJ75" s="1265"/>
      <c r="CK75" s="1265"/>
      <c r="CL75" s="1265"/>
      <c r="CM75" s="1265"/>
      <c r="CN75" s="1265">
        <v>-1.8</v>
      </c>
      <c r="CO75" s="1265"/>
      <c r="CP75" s="1265"/>
      <c r="CQ75" s="1265"/>
      <c r="CR75" s="1265"/>
      <c r="CS75" s="1265"/>
      <c r="CT75" s="1265"/>
      <c r="CU75" s="1265"/>
      <c r="CV75" s="1265">
        <v>-0.8</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45.9</v>
      </c>
      <c r="BQ77" s="1265"/>
      <c r="BR77" s="1265"/>
      <c r="BS77" s="1265"/>
      <c r="BT77" s="1265"/>
      <c r="BU77" s="1265"/>
      <c r="BV77" s="1265"/>
      <c r="BW77" s="1265"/>
      <c r="BX77" s="1265">
        <v>37.299999999999997</v>
      </c>
      <c r="BY77" s="1265"/>
      <c r="BZ77" s="1265"/>
      <c r="CA77" s="1265"/>
      <c r="CB77" s="1265"/>
      <c r="CC77" s="1265"/>
      <c r="CD77" s="1265"/>
      <c r="CE77" s="1265"/>
      <c r="CF77" s="1265">
        <v>33.1</v>
      </c>
      <c r="CG77" s="1265"/>
      <c r="CH77" s="1265"/>
      <c r="CI77" s="1265"/>
      <c r="CJ77" s="1265"/>
      <c r="CK77" s="1265"/>
      <c r="CL77" s="1265"/>
      <c r="CM77" s="1265"/>
      <c r="CN77" s="1265">
        <v>31.3</v>
      </c>
      <c r="CO77" s="1265"/>
      <c r="CP77" s="1265"/>
      <c r="CQ77" s="1265"/>
      <c r="CR77" s="1265"/>
      <c r="CS77" s="1265"/>
      <c r="CT77" s="1265"/>
      <c r="CU77" s="1265"/>
      <c r="CV77" s="1265">
        <v>25.3</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8.8000000000000007</v>
      </c>
      <c r="BQ79" s="1265"/>
      <c r="BR79" s="1265"/>
      <c r="BS79" s="1265"/>
      <c r="BT79" s="1265"/>
      <c r="BU79" s="1265"/>
      <c r="BV79" s="1265"/>
      <c r="BW79" s="1265"/>
      <c r="BX79" s="1265">
        <v>7.8</v>
      </c>
      <c r="BY79" s="1265"/>
      <c r="BZ79" s="1265"/>
      <c r="CA79" s="1265"/>
      <c r="CB79" s="1265"/>
      <c r="CC79" s="1265"/>
      <c r="CD79" s="1265"/>
      <c r="CE79" s="1265"/>
      <c r="CF79" s="1265">
        <v>7.5</v>
      </c>
      <c r="CG79" s="1265"/>
      <c r="CH79" s="1265"/>
      <c r="CI79" s="1265"/>
      <c r="CJ79" s="1265"/>
      <c r="CK79" s="1265"/>
      <c r="CL79" s="1265"/>
      <c r="CM79" s="1265"/>
      <c r="CN79" s="1265">
        <v>7.2</v>
      </c>
      <c r="CO79" s="1265"/>
      <c r="CP79" s="1265"/>
      <c r="CQ79" s="1265"/>
      <c r="CR79" s="1265"/>
      <c r="CS79" s="1265"/>
      <c r="CT79" s="1265"/>
      <c r="CU79" s="1265"/>
      <c r="CV79" s="1265">
        <v>6.9</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RuDAVSq18EanKS5MV3xD+ezlS9VZZ4pObjKTUcEiKgpm5ijxI8acDEAMmsj1h4bwsiS97w/58k5gc/HLB1/3Q==" saltValue="XkPhefVmH8G1DMNoWV7Jq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k0+Aaxvc2NpNkZDb2AwVxAJw5y2wE8J1nvl66t7nD1kXeU3fYktC9R00ygEGJKjH52WYU1LNOItd4bzhhkvIw==" saltValue="A44z3wfk7k0OZQpVjNQT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nGLSqv+6a2+rbcK4r2kQwEsWc3z8AS2G+fyszjXCpmbNQ513Kcc/RNtcZB9syoJp3NloSnZpy1sDURa37/X0g==" saltValue="lPZz5cesaKFmjENgPjLA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145</v>
      </c>
      <c r="DI1" s="753"/>
      <c r="DJ1" s="753"/>
      <c r="DK1" s="753"/>
      <c r="DL1" s="753"/>
      <c r="DM1" s="753"/>
      <c r="DN1" s="754"/>
      <c r="DO1" s="81"/>
      <c r="DP1" s="752" t="s">
        <v>146</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148</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149</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150</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26</v>
      </c>
      <c r="C4" s="694"/>
      <c r="D4" s="694"/>
      <c r="E4" s="694"/>
      <c r="F4" s="694"/>
      <c r="G4" s="694"/>
      <c r="H4" s="694"/>
      <c r="I4" s="694"/>
      <c r="J4" s="694"/>
      <c r="K4" s="694"/>
      <c r="L4" s="694"/>
      <c r="M4" s="694"/>
      <c r="N4" s="694"/>
      <c r="O4" s="694"/>
      <c r="P4" s="694"/>
      <c r="Q4" s="695"/>
      <c r="R4" s="693" t="s">
        <v>151</v>
      </c>
      <c r="S4" s="694"/>
      <c r="T4" s="694"/>
      <c r="U4" s="694"/>
      <c r="V4" s="694"/>
      <c r="W4" s="694"/>
      <c r="X4" s="694"/>
      <c r="Y4" s="695"/>
      <c r="Z4" s="693" t="s">
        <v>152</v>
      </c>
      <c r="AA4" s="694"/>
      <c r="AB4" s="694"/>
      <c r="AC4" s="695"/>
      <c r="AD4" s="693" t="s">
        <v>153</v>
      </c>
      <c r="AE4" s="694"/>
      <c r="AF4" s="694"/>
      <c r="AG4" s="694"/>
      <c r="AH4" s="694"/>
      <c r="AI4" s="694"/>
      <c r="AJ4" s="694"/>
      <c r="AK4" s="695"/>
      <c r="AL4" s="693" t="s">
        <v>152</v>
      </c>
      <c r="AM4" s="694"/>
      <c r="AN4" s="694"/>
      <c r="AO4" s="695"/>
      <c r="AP4" s="749" t="s">
        <v>154</v>
      </c>
      <c r="AQ4" s="749"/>
      <c r="AR4" s="749"/>
      <c r="AS4" s="749"/>
      <c r="AT4" s="749"/>
      <c r="AU4" s="749"/>
      <c r="AV4" s="749"/>
      <c r="AW4" s="749"/>
      <c r="AX4" s="749"/>
      <c r="AY4" s="749"/>
      <c r="AZ4" s="749"/>
      <c r="BA4" s="749"/>
      <c r="BB4" s="749"/>
      <c r="BC4" s="749"/>
      <c r="BD4" s="749"/>
      <c r="BE4" s="749"/>
      <c r="BF4" s="749"/>
      <c r="BG4" s="749" t="s">
        <v>155</v>
      </c>
      <c r="BH4" s="749"/>
      <c r="BI4" s="749"/>
      <c r="BJ4" s="749"/>
      <c r="BK4" s="749"/>
      <c r="BL4" s="749"/>
      <c r="BM4" s="749"/>
      <c r="BN4" s="749"/>
      <c r="BO4" s="749" t="s">
        <v>152</v>
      </c>
      <c r="BP4" s="749"/>
      <c r="BQ4" s="749"/>
      <c r="BR4" s="749"/>
      <c r="BS4" s="749" t="s">
        <v>156</v>
      </c>
      <c r="BT4" s="749"/>
      <c r="BU4" s="749"/>
      <c r="BV4" s="749"/>
      <c r="BW4" s="749"/>
      <c r="BX4" s="749"/>
      <c r="BY4" s="749"/>
      <c r="BZ4" s="749"/>
      <c r="CA4" s="749"/>
      <c r="CB4" s="749"/>
      <c r="CD4" s="736" t="s">
        <v>157</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158</v>
      </c>
      <c r="C5" s="713"/>
      <c r="D5" s="713"/>
      <c r="E5" s="713"/>
      <c r="F5" s="713"/>
      <c r="G5" s="713"/>
      <c r="H5" s="713"/>
      <c r="I5" s="713"/>
      <c r="J5" s="713"/>
      <c r="K5" s="713"/>
      <c r="L5" s="713"/>
      <c r="M5" s="713"/>
      <c r="N5" s="713"/>
      <c r="O5" s="713"/>
      <c r="P5" s="713"/>
      <c r="Q5" s="714"/>
      <c r="R5" s="684">
        <v>15105507</v>
      </c>
      <c r="S5" s="685"/>
      <c r="T5" s="685"/>
      <c r="U5" s="685"/>
      <c r="V5" s="685"/>
      <c r="W5" s="685"/>
      <c r="X5" s="685"/>
      <c r="Y5" s="731"/>
      <c r="Z5" s="750">
        <v>54.5</v>
      </c>
      <c r="AA5" s="750"/>
      <c r="AB5" s="750"/>
      <c r="AC5" s="750"/>
      <c r="AD5" s="751">
        <v>14002907</v>
      </c>
      <c r="AE5" s="751"/>
      <c r="AF5" s="751"/>
      <c r="AG5" s="751"/>
      <c r="AH5" s="751"/>
      <c r="AI5" s="751"/>
      <c r="AJ5" s="751"/>
      <c r="AK5" s="751"/>
      <c r="AL5" s="732">
        <v>84.3</v>
      </c>
      <c r="AM5" s="701"/>
      <c r="AN5" s="701"/>
      <c r="AO5" s="733"/>
      <c r="AP5" s="712" t="s">
        <v>159</v>
      </c>
      <c r="AQ5" s="713"/>
      <c r="AR5" s="713"/>
      <c r="AS5" s="713"/>
      <c r="AT5" s="713"/>
      <c r="AU5" s="713"/>
      <c r="AV5" s="713"/>
      <c r="AW5" s="713"/>
      <c r="AX5" s="713"/>
      <c r="AY5" s="713"/>
      <c r="AZ5" s="713"/>
      <c r="BA5" s="713"/>
      <c r="BB5" s="713"/>
      <c r="BC5" s="713"/>
      <c r="BD5" s="713"/>
      <c r="BE5" s="713"/>
      <c r="BF5" s="714"/>
      <c r="BG5" s="632">
        <v>14002907</v>
      </c>
      <c r="BH5" s="633"/>
      <c r="BI5" s="633"/>
      <c r="BJ5" s="633"/>
      <c r="BK5" s="633"/>
      <c r="BL5" s="633"/>
      <c r="BM5" s="633"/>
      <c r="BN5" s="634"/>
      <c r="BO5" s="681">
        <v>92.7</v>
      </c>
      <c r="BP5" s="681"/>
      <c r="BQ5" s="681"/>
      <c r="BR5" s="681"/>
      <c r="BS5" s="682" t="s">
        <v>66</v>
      </c>
      <c r="BT5" s="682"/>
      <c r="BU5" s="682"/>
      <c r="BV5" s="682"/>
      <c r="BW5" s="682"/>
      <c r="BX5" s="682"/>
      <c r="BY5" s="682"/>
      <c r="BZ5" s="682"/>
      <c r="CA5" s="682"/>
      <c r="CB5" s="723"/>
      <c r="CD5" s="736" t="s">
        <v>154</v>
      </c>
      <c r="CE5" s="737"/>
      <c r="CF5" s="737"/>
      <c r="CG5" s="737"/>
      <c r="CH5" s="737"/>
      <c r="CI5" s="737"/>
      <c r="CJ5" s="737"/>
      <c r="CK5" s="737"/>
      <c r="CL5" s="737"/>
      <c r="CM5" s="737"/>
      <c r="CN5" s="737"/>
      <c r="CO5" s="737"/>
      <c r="CP5" s="737"/>
      <c r="CQ5" s="738"/>
      <c r="CR5" s="736" t="s">
        <v>160</v>
      </c>
      <c r="CS5" s="737"/>
      <c r="CT5" s="737"/>
      <c r="CU5" s="737"/>
      <c r="CV5" s="737"/>
      <c r="CW5" s="737"/>
      <c r="CX5" s="737"/>
      <c r="CY5" s="738"/>
      <c r="CZ5" s="736" t="s">
        <v>152</v>
      </c>
      <c r="DA5" s="737"/>
      <c r="DB5" s="737"/>
      <c r="DC5" s="738"/>
      <c r="DD5" s="736" t="s">
        <v>161</v>
      </c>
      <c r="DE5" s="737"/>
      <c r="DF5" s="737"/>
      <c r="DG5" s="737"/>
      <c r="DH5" s="737"/>
      <c r="DI5" s="737"/>
      <c r="DJ5" s="737"/>
      <c r="DK5" s="737"/>
      <c r="DL5" s="737"/>
      <c r="DM5" s="737"/>
      <c r="DN5" s="737"/>
      <c r="DO5" s="737"/>
      <c r="DP5" s="738"/>
      <c r="DQ5" s="736" t="s">
        <v>162</v>
      </c>
      <c r="DR5" s="737"/>
      <c r="DS5" s="737"/>
      <c r="DT5" s="737"/>
      <c r="DU5" s="737"/>
      <c r="DV5" s="737"/>
      <c r="DW5" s="737"/>
      <c r="DX5" s="737"/>
      <c r="DY5" s="737"/>
      <c r="DZ5" s="737"/>
      <c r="EA5" s="737"/>
      <c r="EB5" s="737"/>
      <c r="EC5" s="738"/>
    </row>
    <row r="6" spans="2:143" ht="11.25" customHeight="1" x14ac:dyDescent="0.15">
      <c r="B6" s="629" t="s">
        <v>163</v>
      </c>
      <c r="C6" s="630"/>
      <c r="D6" s="630"/>
      <c r="E6" s="630"/>
      <c r="F6" s="630"/>
      <c r="G6" s="630"/>
      <c r="H6" s="630"/>
      <c r="I6" s="630"/>
      <c r="J6" s="630"/>
      <c r="K6" s="630"/>
      <c r="L6" s="630"/>
      <c r="M6" s="630"/>
      <c r="N6" s="630"/>
      <c r="O6" s="630"/>
      <c r="P6" s="630"/>
      <c r="Q6" s="631"/>
      <c r="R6" s="632">
        <v>312845</v>
      </c>
      <c r="S6" s="633"/>
      <c r="T6" s="633"/>
      <c r="U6" s="633"/>
      <c r="V6" s="633"/>
      <c r="W6" s="633"/>
      <c r="X6" s="633"/>
      <c r="Y6" s="634"/>
      <c r="Z6" s="681">
        <v>1.1000000000000001</v>
      </c>
      <c r="AA6" s="681"/>
      <c r="AB6" s="681"/>
      <c r="AC6" s="681"/>
      <c r="AD6" s="682">
        <v>312845</v>
      </c>
      <c r="AE6" s="682"/>
      <c r="AF6" s="682"/>
      <c r="AG6" s="682"/>
      <c r="AH6" s="682"/>
      <c r="AI6" s="682"/>
      <c r="AJ6" s="682"/>
      <c r="AK6" s="682"/>
      <c r="AL6" s="635">
        <v>1.9</v>
      </c>
      <c r="AM6" s="636"/>
      <c r="AN6" s="636"/>
      <c r="AO6" s="683"/>
      <c r="AP6" s="629" t="s">
        <v>164</v>
      </c>
      <c r="AQ6" s="630"/>
      <c r="AR6" s="630"/>
      <c r="AS6" s="630"/>
      <c r="AT6" s="630"/>
      <c r="AU6" s="630"/>
      <c r="AV6" s="630"/>
      <c r="AW6" s="630"/>
      <c r="AX6" s="630"/>
      <c r="AY6" s="630"/>
      <c r="AZ6" s="630"/>
      <c r="BA6" s="630"/>
      <c r="BB6" s="630"/>
      <c r="BC6" s="630"/>
      <c r="BD6" s="630"/>
      <c r="BE6" s="630"/>
      <c r="BF6" s="631"/>
      <c r="BG6" s="632">
        <v>14002907</v>
      </c>
      <c r="BH6" s="633"/>
      <c r="BI6" s="633"/>
      <c r="BJ6" s="633"/>
      <c r="BK6" s="633"/>
      <c r="BL6" s="633"/>
      <c r="BM6" s="633"/>
      <c r="BN6" s="634"/>
      <c r="BO6" s="681">
        <v>92.7</v>
      </c>
      <c r="BP6" s="681"/>
      <c r="BQ6" s="681"/>
      <c r="BR6" s="681"/>
      <c r="BS6" s="682" t="s">
        <v>66</v>
      </c>
      <c r="BT6" s="682"/>
      <c r="BU6" s="682"/>
      <c r="BV6" s="682"/>
      <c r="BW6" s="682"/>
      <c r="BX6" s="682"/>
      <c r="BY6" s="682"/>
      <c r="BZ6" s="682"/>
      <c r="CA6" s="682"/>
      <c r="CB6" s="723"/>
      <c r="CD6" s="690" t="s">
        <v>165</v>
      </c>
      <c r="CE6" s="691"/>
      <c r="CF6" s="691"/>
      <c r="CG6" s="691"/>
      <c r="CH6" s="691"/>
      <c r="CI6" s="691"/>
      <c r="CJ6" s="691"/>
      <c r="CK6" s="691"/>
      <c r="CL6" s="691"/>
      <c r="CM6" s="691"/>
      <c r="CN6" s="691"/>
      <c r="CO6" s="691"/>
      <c r="CP6" s="691"/>
      <c r="CQ6" s="692"/>
      <c r="CR6" s="632">
        <v>266994</v>
      </c>
      <c r="CS6" s="633"/>
      <c r="CT6" s="633"/>
      <c r="CU6" s="633"/>
      <c r="CV6" s="633"/>
      <c r="CW6" s="633"/>
      <c r="CX6" s="633"/>
      <c r="CY6" s="634"/>
      <c r="CZ6" s="732">
        <v>1</v>
      </c>
      <c r="DA6" s="701"/>
      <c r="DB6" s="701"/>
      <c r="DC6" s="735"/>
      <c r="DD6" s="638" t="s">
        <v>66</v>
      </c>
      <c r="DE6" s="633"/>
      <c r="DF6" s="633"/>
      <c r="DG6" s="633"/>
      <c r="DH6" s="633"/>
      <c r="DI6" s="633"/>
      <c r="DJ6" s="633"/>
      <c r="DK6" s="633"/>
      <c r="DL6" s="633"/>
      <c r="DM6" s="633"/>
      <c r="DN6" s="633"/>
      <c r="DO6" s="633"/>
      <c r="DP6" s="634"/>
      <c r="DQ6" s="638">
        <v>266994</v>
      </c>
      <c r="DR6" s="633"/>
      <c r="DS6" s="633"/>
      <c r="DT6" s="633"/>
      <c r="DU6" s="633"/>
      <c r="DV6" s="633"/>
      <c r="DW6" s="633"/>
      <c r="DX6" s="633"/>
      <c r="DY6" s="633"/>
      <c r="DZ6" s="633"/>
      <c r="EA6" s="633"/>
      <c r="EB6" s="633"/>
      <c r="EC6" s="671"/>
    </row>
    <row r="7" spans="2:143" ht="11.25" customHeight="1" x14ac:dyDescent="0.15">
      <c r="B7" s="629" t="s">
        <v>166</v>
      </c>
      <c r="C7" s="630"/>
      <c r="D7" s="630"/>
      <c r="E7" s="630"/>
      <c r="F7" s="630"/>
      <c r="G7" s="630"/>
      <c r="H7" s="630"/>
      <c r="I7" s="630"/>
      <c r="J7" s="630"/>
      <c r="K7" s="630"/>
      <c r="L7" s="630"/>
      <c r="M7" s="630"/>
      <c r="N7" s="630"/>
      <c r="O7" s="630"/>
      <c r="P7" s="630"/>
      <c r="Q7" s="631"/>
      <c r="R7" s="632">
        <v>26404</v>
      </c>
      <c r="S7" s="633"/>
      <c r="T7" s="633"/>
      <c r="U7" s="633"/>
      <c r="V7" s="633"/>
      <c r="W7" s="633"/>
      <c r="X7" s="633"/>
      <c r="Y7" s="634"/>
      <c r="Z7" s="681">
        <v>0.1</v>
      </c>
      <c r="AA7" s="681"/>
      <c r="AB7" s="681"/>
      <c r="AC7" s="681"/>
      <c r="AD7" s="682">
        <v>26404</v>
      </c>
      <c r="AE7" s="682"/>
      <c r="AF7" s="682"/>
      <c r="AG7" s="682"/>
      <c r="AH7" s="682"/>
      <c r="AI7" s="682"/>
      <c r="AJ7" s="682"/>
      <c r="AK7" s="682"/>
      <c r="AL7" s="635">
        <v>0.2</v>
      </c>
      <c r="AM7" s="636"/>
      <c r="AN7" s="636"/>
      <c r="AO7" s="683"/>
      <c r="AP7" s="629" t="s">
        <v>167</v>
      </c>
      <c r="AQ7" s="630"/>
      <c r="AR7" s="630"/>
      <c r="AS7" s="630"/>
      <c r="AT7" s="630"/>
      <c r="AU7" s="630"/>
      <c r="AV7" s="630"/>
      <c r="AW7" s="630"/>
      <c r="AX7" s="630"/>
      <c r="AY7" s="630"/>
      <c r="AZ7" s="630"/>
      <c r="BA7" s="630"/>
      <c r="BB7" s="630"/>
      <c r="BC7" s="630"/>
      <c r="BD7" s="630"/>
      <c r="BE7" s="630"/>
      <c r="BF7" s="631"/>
      <c r="BG7" s="632">
        <v>5675416</v>
      </c>
      <c r="BH7" s="633"/>
      <c r="BI7" s="633"/>
      <c r="BJ7" s="633"/>
      <c r="BK7" s="633"/>
      <c r="BL7" s="633"/>
      <c r="BM7" s="633"/>
      <c r="BN7" s="634"/>
      <c r="BO7" s="681">
        <v>37.6</v>
      </c>
      <c r="BP7" s="681"/>
      <c r="BQ7" s="681"/>
      <c r="BR7" s="681"/>
      <c r="BS7" s="682" t="s">
        <v>66</v>
      </c>
      <c r="BT7" s="682"/>
      <c r="BU7" s="682"/>
      <c r="BV7" s="682"/>
      <c r="BW7" s="682"/>
      <c r="BX7" s="682"/>
      <c r="BY7" s="682"/>
      <c r="BZ7" s="682"/>
      <c r="CA7" s="682"/>
      <c r="CB7" s="723"/>
      <c r="CD7" s="664" t="s">
        <v>168</v>
      </c>
      <c r="CE7" s="665"/>
      <c r="CF7" s="665"/>
      <c r="CG7" s="665"/>
      <c r="CH7" s="665"/>
      <c r="CI7" s="665"/>
      <c r="CJ7" s="665"/>
      <c r="CK7" s="665"/>
      <c r="CL7" s="665"/>
      <c r="CM7" s="665"/>
      <c r="CN7" s="665"/>
      <c r="CO7" s="665"/>
      <c r="CP7" s="665"/>
      <c r="CQ7" s="666"/>
      <c r="CR7" s="632">
        <v>3439318</v>
      </c>
      <c r="CS7" s="633"/>
      <c r="CT7" s="633"/>
      <c r="CU7" s="633"/>
      <c r="CV7" s="633"/>
      <c r="CW7" s="633"/>
      <c r="CX7" s="633"/>
      <c r="CY7" s="634"/>
      <c r="CZ7" s="681">
        <v>12.9</v>
      </c>
      <c r="DA7" s="681"/>
      <c r="DB7" s="681"/>
      <c r="DC7" s="681"/>
      <c r="DD7" s="638">
        <v>70125</v>
      </c>
      <c r="DE7" s="633"/>
      <c r="DF7" s="633"/>
      <c r="DG7" s="633"/>
      <c r="DH7" s="633"/>
      <c r="DI7" s="633"/>
      <c r="DJ7" s="633"/>
      <c r="DK7" s="633"/>
      <c r="DL7" s="633"/>
      <c r="DM7" s="633"/>
      <c r="DN7" s="633"/>
      <c r="DO7" s="633"/>
      <c r="DP7" s="634"/>
      <c r="DQ7" s="638">
        <v>2472355</v>
      </c>
      <c r="DR7" s="633"/>
      <c r="DS7" s="633"/>
      <c r="DT7" s="633"/>
      <c r="DU7" s="633"/>
      <c r="DV7" s="633"/>
      <c r="DW7" s="633"/>
      <c r="DX7" s="633"/>
      <c r="DY7" s="633"/>
      <c r="DZ7" s="633"/>
      <c r="EA7" s="633"/>
      <c r="EB7" s="633"/>
      <c r="EC7" s="671"/>
    </row>
    <row r="8" spans="2:143" ht="11.25" customHeight="1" x14ac:dyDescent="0.15">
      <c r="B8" s="629" t="s">
        <v>169</v>
      </c>
      <c r="C8" s="630"/>
      <c r="D8" s="630"/>
      <c r="E8" s="630"/>
      <c r="F8" s="630"/>
      <c r="G8" s="630"/>
      <c r="H8" s="630"/>
      <c r="I8" s="630"/>
      <c r="J8" s="630"/>
      <c r="K8" s="630"/>
      <c r="L8" s="630"/>
      <c r="M8" s="630"/>
      <c r="N8" s="630"/>
      <c r="O8" s="630"/>
      <c r="P8" s="630"/>
      <c r="Q8" s="631"/>
      <c r="R8" s="632">
        <v>75166</v>
      </c>
      <c r="S8" s="633"/>
      <c r="T8" s="633"/>
      <c r="U8" s="633"/>
      <c r="V8" s="633"/>
      <c r="W8" s="633"/>
      <c r="X8" s="633"/>
      <c r="Y8" s="634"/>
      <c r="Z8" s="681">
        <v>0.3</v>
      </c>
      <c r="AA8" s="681"/>
      <c r="AB8" s="681"/>
      <c r="AC8" s="681"/>
      <c r="AD8" s="682">
        <v>75166</v>
      </c>
      <c r="AE8" s="682"/>
      <c r="AF8" s="682"/>
      <c r="AG8" s="682"/>
      <c r="AH8" s="682"/>
      <c r="AI8" s="682"/>
      <c r="AJ8" s="682"/>
      <c r="AK8" s="682"/>
      <c r="AL8" s="635">
        <v>0.5</v>
      </c>
      <c r="AM8" s="636"/>
      <c r="AN8" s="636"/>
      <c r="AO8" s="683"/>
      <c r="AP8" s="629" t="s">
        <v>170</v>
      </c>
      <c r="AQ8" s="630"/>
      <c r="AR8" s="630"/>
      <c r="AS8" s="630"/>
      <c r="AT8" s="630"/>
      <c r="AU8" s="630"/>
      <c r="AV8" s="630"/>
      <c r="AW8" s="630"/>
      <c r="AX8" s="630"/>
      <c r="AY8" s="630"/>
      <c r="AZ8" s="630"/>
      <c r="BA8" s="630"/>
      <c r="BB8" s="630"/>
      <c r="BC8" s="630"/>
      <c r="BD8" s="630"/>
      <c r="BE8" s="630"/>
      <c r="BF8" s="631"/>
      <c r="BG8" s="632">
        <v>156623</v>
      </c>
      <c r="BH8" s="633"/>
      <c r="BI8" s="633"/>
      <c r="BJ8" s="633"/>
      <c r="BK8" s="633"/>
      <c r="BL8" s="633"/>
      <c r="BM8" s="633"/>
      <c r="BN8" s="634"/>
      <c r="BO8" s="681">
        <v>1</v>
      </c>
      <c r="BP8" s="681"/>
      <c r="BQ8" s="681"/>
      <c r="BR8" s="681"/>
      <c r="BS8" s="638" t="s">
        <v>66</v>
      </c>
      <c r="BT8" s="633"/>
      <c r="BU8" s="633"/>
      <c r="BV8" s="633"/>
      <c r="BW8" s="633"/>
      <c r="BX8" s="633"/>
      <c r="BY8" s="633"/>
      <c r="BZ8" s="633"/>
      <c r="CA8" s="633"/>
      <c r="CB8" s="671"/>
      <c r="CD8" s="664" t="s">
        <v>171</v>
      </c>
      <c r="CE8" s="665"/>
      <c r="CF8" s="665"/>
      <c r="CG8" s="665"/>
      <c r="CH8" s="665"/>
      <c r="CI8" s="665"/>
      <c r="CJ8" s="665"/>
      <c r="CK8" s="665"/>
      <c r="CL8" s="665"/>
      <c r="CM8" s="665"/>
      <c r="CN8" s="665"/>
      <c r="CO8" s="665"/>
      <c r="CP8" s="665"/>
      <c r="CQ8" s="666"/>
      <c r="CR8" s="632">
        <v>10521015</v>
      </c>
      <c r="CS8" s="633"/>
      <c r="CT8" s="633"/>
      <c r="CU8" s="633"/>
      <c r="CV8" s="633"/>
      <c r="CW8" s="633"/>
      <c r="CX8" s="633"/>
      <c r="CY8" s="634"/>
      <c r="CZ8" s="681">
        <v>39.5</v>
      </c>
      <c r="DA8" s="681"/>
      <c r="DB8" s="681"/>
      <c r="DC8" s="681"/>
      <c r="DD8" s="638">
        <v>315232</v>
      </c>
      <c r="DE8" s="633"/>
      <c r="DF8" s="633"/>
      <c r="DG8" s="633"/>
      <c r="DH8" s="633"/>
      <c r="DI8" s="633"/>
      <c r="DJ8" s="633"/>
      <c r="DK8" s="633"/>
      <c r="DL8" s="633"/>
      <c r="DM8" s="633"/>
      <c r="DN8" s="633"/>
      <c r="DO8" s="633"/>
      <c r="DP8" s="634"/>
      <c r="DQ8" s="638">
        <v>5882941</v>
      </c>
      <c r="DR8" s="633"/>
      <c r="DS8" s="633"/>
      <c r="DT8" s="633"/>
      <c r="DU8" s="633"/>
      <c r="DV8" s="633"/>
      <c r="DW8" s="633"/>
      <c r="DX8" s="633"/>
      <c r="DY8" s="633"/>
      <c r="DZ8" s="633"/>
      <c r="EA8" s="633"/>
      <c r="EB8" s="633"/>
      <c r="EC8" s="671"/>
    </row>
    <row r="9" spans="2:143" ht="11.25" customHeight="1" x14ac:dyDescent="0.15">
      <c r="B9" s="629" t="s">
        <v>172</v>
      </c>
      <c r="C9" s="630"/>
      <c r="D9" s="630"/>
      <c r="E9" s="630"/>
      <c r="F9" s="630"/>
      <c r="G9" s="630"/>
      <c r="H9" s="630"/>
      <c r="I9" s="630"/>
      <c r="J9" s="630"/>
      <c r="K9" s="630"/>
      <c r="L9" s="630"/>
      <c r="M9" s="630"/>
      <c r="N9" s="630"/>
      <c r="O9" s="630"/>
      <c r="P9" s="630"/>
      <c r="Q9" s="631"/>
      <c r="R9" s="632">
        <v>56826</v>
      </c>
      <c r="S9" s="633"/>
      <c r="T9" s="633"/>
      <c r="U9" s="633"/>
      <c r="V9" s="633"/>
      <c r="W9" s="633"/>
      <c r="X9" s="633"/>
      <c r="Y9" s="634"/>
      <c r="Z9" s="681">
        <v>0.2</v>
      </c>
      <c r="AA9" s="681"/>
      <c r="AB9" s="681"/>
      <c r="AC9" s="681"/>
      <c r="AD9" s="682">
        <v>56826</v>
      </c>
      <c r="AE9" s="682"/>
      <c r="AF9" s="682"/>
      <c r="AG9" s="682"/>
      <c r="AH9" s="682"/>
      <c r="AI9" s="682"/>
      <c r="AJ9" s="682"/>
      <c r="AK9" s="682"/>
      <c r="AL9" s="635">
        <v>0.3</v>
      </c>
      <c r="AM9" s="636"/>
      <c r="AN9" s="636"/>
      <c r="AO9" s="683"/>
      <c r="AP9" s="629" t="s">
        <v>173</v>
      </c>
      <c r="AQ9" s="630"/>
      <c r="AR9" s="630"/>
      <c r="AS9" s="630"/>
      <c r="AT9" s="630"/>
      <c r="AU9" s="630"/>
      <c r="AV9" s="630"/>
      <c r="AW9" s="630"/>
      <c r="AX9" s="630"/>
      <c r="AY9" s="630"/>
      <c r="AZ9" s="630"/>
      <c r="BA9" s="630"/>
      <c r="BB9" s="630"/>
      <c r="BC9" s="630"/>
      <c r="BD9" s="630"/>
      <c r="BE9" s="630"/>
      <c r="BF9" s="631"/>
      <c r="BG9" s="632">
        <v>4952356</v>
      </c>
      <c r="BH9" s="633"/>
      <c r="BI9" s="633"/>
      <c r="BJ9" s="633"/>
      <c r="BK9" s="633"/>
      <c r="BL9" s="633"/>
      <c r="BM9" s="633"/>
      <c r="BN9" s="634"/>
      <c r="BO9" s="681">
        <v>32.799999999999997</v>
      </c>
      <c r="BP9" s="681"/>
      <c r="BQ9" s="681"/>
      <c r="BR9" s="681"/>
      <c r="BS9" s="638" t="s">
        <v>66</v>
      </c>
      <c r="BT9" s="633"/>
      <c r="BU9" s="633"/>
      <c r="BV9" s="633"/>
      <c r="BW9" s="633"/>
      <c r="BX9" s="633"/>
      <c r="BY9" s="633"/>
      <c r="BZ9" s="633"/>
      <c r="CA9" s="633"/>
      <c r="CB9" s="671"/>
      <c r="CD9" s="664" t="s">
        <v>174</v>
      </c>
      <c r="CE9" s="665"/>
      <c r="CF9" s="665"/>
      <c r="CG9" s="665"/>
      <c r="CH9" s="665"/>
      <c r="CI9" s="665"/>
      <c r="CJ9" s="665"/>
      <c r="CK9" s="665"/>
      <c r="CL9" s="665"/>
      <c r="CM9" s="665"/>
      <c r="CN9" s="665"/>
      <c r="CO9" s="665"/>
      <c r="CP9" s="665"/>
      <c r="CQ9" s="666"/>
      <c r="CR9" s="632">
        <v>4135202</v>
      </c>
      <c r="CS9" s="633"/>
      <c r="CT9" s="633"/>
      <c r="CU9" s="633"/>
      <c r="CV9" s="633"/>
      <c r="CW9" s="633"/>
      <c r="CX9" s="633"/>
      <c r="CY9" s="634"/>
      <c r="CZ9" s="681">
        <v>15.5</v>
      </c>
      <c r="DA9" s="681"/>
      <c r="DB9" s="681"/>
      <c r="DC9" s="681"/>
      <c r="DD9" s="638">
        <v>8761</v>
      </c>
      <c r="DE9" s="633"/>
      <c r="DF9" s="633"/>
      <c r="DG9" s="633"/>
      <c r="DH9" s="633"/>
      <c r="DI9" s="633"/>
      <c r="DJ9" s="633"/>
      <c r="DK9" s="633"/>
      <c r="DL9" s="633"/>
      <c r="DM9" s="633"/>
      <c r="DN9" s="633"/>
      <c r="DO9" s="633"/>
      <c r="DP9" s="634"/>
      <c r="DQ9" s="638">
        <v>3668923</v>
      </c>
      <c r="DR9" s="633"/>
      <c r="DS9" s="633"/>
      <c r="DT9" s="633"/>
      <c r="DU9" s="633"/>
      <c r="DV9" s="633"/>
      <c r="DW9" s="633"/>
      <c r="DX9" s="633"/>
      <c r="DY9" s="633"/>
      <c r="DZ9" s="633"/>
      <c r="EA9" s="633"/>
      <c r="EB9" s="633"/>
      <c r="EC9" s="671"/>
    </row>
    <row r="10" spans="2:143" ht="11.25" customHeight="1" x14ac:dyDescent="0.15">
      <c r="B10" s="629" t="s">
        <v>175</v>
      </c>
      <c r="C10" s="630"/>
      <c r="D10" s="630"/>
      <c r="E10" s="630"/>
      <c r="F10" s="630"/>
      <c r="G10" s="630"/>
      <c r="H10" s="630"/>
      <c r="I10" s="630"/>
      <c r="J10" s="630"/>
      <c r="K10" s="630"/>
      <c r="L10" s="630"/>
      <c r="M10" s="630"/>
      <c r="N10" s="630"/>
      <c r="O10" s="630"/>
      <c r="P10" s="630"/>
      <c r="Q10" s="631"/>
      <c r="R10" s="632" t="s">
        <v>66</v>
      </c>
      <c r="S10" s="633"/>
      <c r="T10" s="633"/>
      <c r="U10" s="633"/>
      <c r="V10" s="633"/>
      <c r="W10" s="633"/>
      <c r="X10" s="633"/>
      <c r="Y10" s="634"/>
      <c r="Z10" s="681" t="s">
        <v>66</v>
      </c>
      <c r="AA10" s="681"/>
      <c r="AB10" s="681"/>
      <c r="AC10" s="681"/>
      <c r="AD10" s="682" t="s">
        <v>66</v>
      </c>
      <c r="AE10" s="682"/>
      <c r="AF10" s="682"/>
      <c r="AG10" s="682"/>
      <c r="AH10" s="682"/>
      <c r="AI10" s="682"/>
      <c r="AJ10" s="682"/>
      <c r="AK10" s="682"/>
      <c r="AL10" s="635" t="s">
        <v>66</v>
      </c>
      <c r="AM10" s="636"/>
      <c r="AN10" s="636"/>
      <c r="AO10" s="683"/>
      <c r="AP10" s="629" t="s">
        <v>176</v>
      </c>
      <c r="AQ10" s="630"/>
      <c r="AR10" s="630"/>
      <c r="AS10" s="630"/>
      <c r="AT10" s="630"/>
      <c r="AU10" s="630"/>
      <c r="AV10" s="630"/>
      <c r="AW10" s="630"/>
      <c r="AX10" s="630"/>
      <c r="AY10" s="630"/>
      <c r="AZ10" s="630"/>
      <c r="BA10" s="630"/>
      <c r="BB10" s="630"/>
      <c r="BC10" s="630"/>
      <c r="BD10" s="630"/>
      <c r="BE10" s="630"/>
      <c r="BF10" s="631"/>
      <c r="BG10" s="632">
        <v>155558</v>
      </c>
      <c r="BH10" s="633"/>
      <c r="BI10" s="633"/>
      <c r="BJ10" s="633"/>
      <c r="BK10" s="633"/>
      <c r="BL10" s="633"/>
      <c r="BM10" s="633"/>
      <c r="BN10" s="634"/>
      <c r="BO10" s="681">
        <v>1</v>
      </c>
      <c r="BP10" s="681"/>
      <c r="BQ10" s="681"/>
      <c r="BR10" s="681"/>
      <c r="BS10" s="638" t="s">
        <v>66</v>
      </c>
      <c r="BT10" s="633"/>
      <c r="BU10" s="633"/>
      <c r="BV10" s="633"/>
      <c r="BW10" s="633"/>
      <c r="BX10" s="633"/>
      <c r="BY10" s="633"/>
      <c r="BZ10" s="633"/>
      <c r="CA10" s="633"/>
      <c r="CB10" s="671"/>
      <c r="CD10" s="664" t="s">
        <v>177</v>
      </c>
      <c r="CE10" s="665"/>
      <c r="CF10" s="665"/>
      <c r="CG10" s="665"/>
      <c r="CH10" s="665"/>
      <c r="CI10" s="665"/>
      <c r="CJ10" s="665"/>
      <c r="CK10" s="665"/>
      <c r="CL10" s="665"/>
      <c r="CM10" s="665"/>
      <c r="CN10" s="665"/>
      <c r="CO10" s="665"/>
      <c r="CP10" s="665"/>
      <c r="CQ10" s="666"/>
      <c r="CR10" s="632">
        <v>50176</v>
      </c>
      <c r="CS10" s="633"/>
      <c r="CT10" s="633"/>
      <c r="CU10" s="633"/>
      <c r="CV10" s="633"/>
      <c r="CW10" s="633"/>
      <c r="CX10" s="633"/>
      <c r="CY10" s="634"/>
      <c r="CZ10" s="681">
        <v>0.2</v>
      </c>
      <c r="DA10" s="681"/>
      <c r="DB10" s="681"/>
      <c r="DC10" s="681"/>
      <c r="DD10" s="638" t="s">
        <v>66</v>
      </c>
      <c r="DE10" s="633"/>
      <c r="DF10" s="633"/>
      <c r="DG10" s="633"/>
      <c r="DH10" s="633"/>
      <c r="DI10" s="633"/>
      <c r="DJ10" s="633"/>
      <c r="DK10" s="633"/>
      <c r="DL10" s="633"/>
      <c r="DM10" s="633"/>
      <c r="DN10" s="633"/>
      <c r="DO10" s="633"/>
      <c r="DP10" s="634"/>
      <c r="DQ10" s="638">
        <v>33176</v>
      </c>
      <c r="DR10" s="633"/>
      <c r="DS10" s="633"/>
      <c r="DT10" s="633"/>
      <c r="DU10" s="633"/>
      <c r="DV10" s="633"/>
      <c r="DW10" s="633"/>
      <c r="DX10" s="633"/>
      <c r="DY10" s="633"/>
      <c r="DZ10" s="633"/>
      <c r="EA10" s="633"/>
      <c r="EB10" s="633"/>
      <c r="EC10" s="671"/>
    </row>
    <row r="11" spans="2:143" ht="11.25" customHeight="1" x14ac:dyDescent="0.15">
      <c r="B11" s="629" t="s">
        <v>178</v>
      </c>
      <c r="C11" s="630"/>
      <c r="D11" s="630"/>
      <c r="E11" s="630"/>
      <c r="F11" s="630"/>
      <c r="G11" s="630"/>
      <c r="H11" s="630"/>
      <c r="I11" s="630"/>
      <c r="J11" s="630"/>
      <c r="K11" s="630"/>
      <c r="L11" s="630"/>
      <c r="M11" s="630"/>
      <c r="N11" s="630"/>
      <c r="O11" s="630"/>
      <c r="P11" s="630"/>
      <c r="Q11" s="631"/>
      <c r="R11" s="632" t="s">
        <v>66</v>
      </c>
      <c r="S11" s="633"/>
      <c r="T11" s="633"/>
      <c r="U11" s="633"/>
      <c r="V11" s="633"/>
      <c r="W11" s="633"/>
      <c r="X11" s="633"/>
      <c r="Y11" s="634"/>
      <c r="Z11" s="681" t="s">
        <v>66</v>
      </c>
      <c r="AA11" s="681"/>
      <c r="AB11" s="681"/>
      <c r="AC11" s="681"/>
      <c r="AD11" s="682" t="s">
        <v>66</v>
      </c>
      <c r="AE11" s="682"/>
      <c r="AF11" s="682"/>
      <c r="AG11" s="682"/>
      <c r="AH11" s="682"/>
      <c r="AI11" s="682"/>
      <c r="AJ11" s="682"/>
      <c r="AK11" s="682"/>
      <c r="AL11" s="635" t="s">
        <v>66</v>
      </c>
      <c r="AM11" s="636"/>
      <c r="AN11" s="636"/>
      <c r="AO11" s="683"/>
      <c r="AP11" s="629" t="s">
        <v>179</v>
      </c>
      <c r="AQ11" s="630"/>
      <c r="AR11" s="630"/>
      <c r="AS11" s="630"/>
      <c r="AT11" s="630"/>
      <c r="AU11" s="630"/>
      <c r="AV11" s="630"/>
      <c r="AW11" s="630"/>
      <c r="AX11" s="630"/>
      <c r="AY11" s="630"/>
      <c r="AZ11" s="630"/>
      <c r="BA11" s="630"/>
      <c r="BB11" s="630"/>
      <c r="BC11" s="630"/>
      <c r="BD11" s="630"/>
      <c r="BE11" s="630"/>
      <c r="BF11" s="631"/>
      <c r="BG11" s="632">
        <v>410879</v>
      </c>
      <c r="BH11" s="633"/>
      <c r="BI11" s="633"/>
      <c r="BJ11" s="633"/>
      <c r="BK11" s="633"/>
      <c r="BL11" s="633"/>
      <c r="BM11" s="633"/>
      <c r="BN11" s="634"/>
      <c r="BO11" s="681">
        <v>2.7</v>
      </c>
      <c r="BP11" s="681"/>
      <c r="BQ11" s="681"/>
      <c r="BR11" s="681"/>
      <c r="BS11" s="638" t="s">
        <v>66</v>
      </c>
      <c r="BT11" s="633"/>
      <c r="BU11" s="633"/>
      <c r="BV11" s="633"/>
      <c r="BW11" s="633"/>
      <c r="BX11" s="633"/>
      <c r="BY11" s="633"/>
      <c r="BZ11" s="633"/>
      <c r="CA11" s="633"/>
      <c r="CB11" s="671"/>
      <c r="CD11" s="664" t="s">
        <v>180</v>
      </c>
      <c r="CE11" s="665"/>
      <c r="CF11" s="665"/>
      <c r="CG11" s="665"/>
      <c r="CH11" s="665"/>
      <c r="CI11" s="665"/>
      <c r="CJ11" s="665"/>
      <c r="CK11" s="665"/>
      <c r="CL11" s="665"/>
      <c r="CM11" s="665"/>
      <c r="CN11" s="665"/>
      <c r="CO11" s="665"/>
      <c r="CP11" s="665"/>
      <c r="CQ11" s="666"/>
      <c r="CR11" s="632">
        <v>267477</v>
      </c>
      <c r="CS11" s="633"/>
      <c r="CT11" s="633"/>
      <c r="CU11" s="633"/>
      <c r="CV11" s="633"/>
      <c r="CW11" s="633"/>
      <c r="CX11" s="633"/>
      <c r="CY11" s="634"/>
      <c r="CZ11" s="681">
        <v>1</v>
      </c>
      <c r="DA11" s="681"/>
      <c r="DB11" s="681"/>
      <c r="DC11" s="681"/>
      <c r="DD11" s="638">
        <v>48191</v>
      </c>
      <c r="DE11" s="633"/>
      <c r="DF11" s="633"/>
      <c r="DG11" s="633"/>
      <c r="DH11" s="633"/>
      <c r="DI11" s="633"/>
      <c r="DJ11" s="633"/>
      <c r="DK11" s="633"/>
      <c r="DL11" s="633"/>
      <c r="DM11" s="633"/>
      <c r="DN11" s="633"/>
      <c r="DO11" s="633"/>
      <c r="DP11" s="634"/>
      <c r="DQ11" s="638">
        <v>195804</v>
      </c>
      <c r="DR11" s="633"/>
      <c r="DS11" s="633"/>
      <c r="DT11" s="633"/>
      <c r="DU11" s="633"/>
      <c r="DV11" s="633"/>
      <c r="DW11" s="633"/>
      <c r="DX11" s="633"/>
      <c r="DY11" s="633"/>
      <c r="DZ11" s="633"/>
      <c r="EA11" s="633"/>
      <c r="EB11" s="633"/>
      <c r="EC11" s="671"/>
    </row>
    <row r="12" spans="2:143" ht="11.25" customHeight="1" x14ac:dyDescent="0.15">
      <c r="B12" s="629" t="s">
        <v>181</v>
      </c>
      <c r="C12" s="630"/>
      <c r="D12" s="630"/>
      <c r="E12" s="630"/>
      <c r="F12" s="630"/>
      <c r="G12" s="630"/>
      <c r="H12" s="630"/>
      <c r="I12" s="630"/>
      <c r="J12" s="630"/>
      <c r="K12" s="630"/>
      <c r="L12" s="630"/>
      <c r="M12" s="630"/>
      <c r="N12" s="630"/>
      <c r="O12" s="630"/>
      <c r="P12" s="630"/>
      <c r="Q12" s="631"/>
      <c r="R12" s="632">
        <v>1404529</v>
      </c>
      <c r="S12" s="633"/>
      <c r="T12" s="633"/>
      <c r="U12" s="633"/>
      <c r="V12" s="633"/>
      <c r="W12" s="633"/>
      <c r="X12" s="633"/>
      <c r="Y12" s="634"/>
      <c r="Z12" s="681">
        <v>5.0999999999999996</v>
      </c>
      <c r="AA12" s="681"/>
      <c r="AB12" s="681"/>
      <c r="AC12" s="681"/>
      <c r="AD12" s="682">
        <v>1404529</v>
      </c>
      <c r="AE12" s="682"/>
      <c r="AF12" s="682"/>
      <c r="AG12" s="682"/>
      <c r="AH12" s="682"/>
      <c r="AI12" s="682"/>
      <c r="AJ12" s="682"/>
      <c r="AK12" s="682"/>
      <c r="AL12" s="635">
        <v>8.5</v>
      </c>
      <c r="AM12" s="636"/>
      <c r="AN12" s="636"/>
      <c r="AO12" s="683"/>
      <c r="AP12" s="629" t="s">
        <v>182</v>
      </c>
      <c r="AQ12" s="630"/>
      <c r="AR12" s="630"/>
      <c r="AS12" s="630"/>
      <c r="AT12" s="630"/>
      <c r="AU12" s="630"/>
      <c r="AV12" s="630"/>
      <c r="AW12" s="630"/>
      <c r="AX12" s="630"/>
      <c r="AY12" s="630"/>
      <c r="AZ12" s="630"/>
      <c r="BA12" s="630"/>
      <c r="BB12" s="630"/>
      <c r="BC12" s="630"/>
      <c r="BD12" s="630"/>
      <c r="BE12" s="630"/>
      <c r="BF12" s="631"/>
      <c r="BG12" s="632">
        <v>7746839</v>
      </c>
      <c r="BH12" s="633"/>
      <c r="BI12" s="633"/>
      <c r="BJ12" s="633"/>
      <c r="BK12" s="633"/>
      <c r="BL12" s="633"/>
      <c r="BM12" s="633"/>
      <c r="BN12" s="634"/>
      <c r="BO12" s="681">
        <v>51.3</v>
      </c>
      <c r="BP12" s="681"/>
      <c r="BQ12" s="681"/>
      <c r="BR12" s="681"/>
      <c r="BS12" s="638" t="s">
        <v>66</v>
      </c>
      <c r="BT12" s="633"/>
      <c r="BU12" s="633"/>
      <c r="BV12" s="633"/>
      <c r="BW12" s="633"/>
      <c r="BX12" s="633"/>
      <c r="BY12" s="633"/>
      <c r="BZ12" s="633"/>
      <c r="CA12" s="633"/>
      <c r="CB12" s="671"/>
      <c r="CD12" s="664" t="s">
        <v>183</v>
      </c>
      <c r="CE12" s="665"/>
      <c r="CF12" s="665"/>
      <c r="CG12" s="665"/>
      <c r="CH12" s="665"/>
      <c r="CI12" s="665"/>
      <c r="CJ12" s="665"/>
      <c r="CK12" s="665"/>
      <c r="CL12" s="665"/>
      <c r="CM12" s="665"/>
      <c r="CN12" s="665"/>
      <c r="CO12" s="665"/>
      <c r="CP12" s="665"/>
      <c r="CQ12" s="666"/>
      <c r="CR12" s="632">
        <v>327324</v>
      </c>
      <c r="CS12" s="633"/>
      <c r="CT12" s="633"/>
      <c r="CU12" s="633"/>
      <c r="CV12" s="633"/>
      <c r="CW12" s="633"/>
      <c r="CX12" s="633"/>
      <c r="CY12" s="634"/>
      <c r="CZ12" s="681">
        <v>1.2</v>
      </c>
      <c r="DA12" s="681"/>
      <c r="DB12" s="681"/>
      <c r="DC12" s="681"/>
      <c r="DD12" s="638" t="s">
        <v>66</v>
      </c>
      <c r="DE12" s="633"/>
      <c r="DF12" s="633"/>
      <c r="DG12" s="633"/>
      <c r="DH12" s="633"/>
      <c r="DI12" s="633"/>
      <c r="DJ12" s="633"/>
      <c r="DK12" s="633"/>
      <c r="DL12" s="633"/>
      <c r="DM12" s="633"/>
      <c r="DN12" s="633"/>
      <c r="DO12" s="633"/>
      <c r="DP12" s="634"/>
      <c r="DQ12" s="638">
        <v>188048</v>
      </c>
      <c r="DR12" s="633"/>
      <c r="DS12" s="633"/>
      <c r="DT12" s="633"/>
      <c r="DU12" s="633"/>
      <c r="DV12" s="633"/>
      <c r="DW12" s="633"/>
      <c r="DX12" s="633"/>
      <c r="DY12" s="633"/>
      <c r="DZ12" s="633"/>
      <c r="EA12" s="633"/>
      <c r="EB12" s="633"/>
      <c r="EC12" s="671"/>
    </row>
    <row r="13" spans="2:143" ht="11.25" customHeight="1" x14ac:dyDescent="0.15">
      <c r="B13" s="629" t="s">
        <v>184</v>
      </c>
      <c r="C13" s="630"/>
      <c r="D13" s="630"/>
      <c r="E13" s="630"/>
      <c r="F13" s="630"/>
      <c r="G13" s="630"/>
      <c r="H13" s="630"/>
      <c r="I13" s="630"/>
      <c r="J13" s="630"/>
      <c r="K13" s="630"/>
      <c r="L13" s="630"/>
      <c r="M13" s="630"/>
      <c r="N13" s="630"/>
      <c r="O13" s="630"/>
      <c r="P13" s="630"/>
      <c r="Q13" s="631"/>
      <c r="R13" s="632" t="s">
        <v>66</v>
      </c>
      <c r="S13" s="633"/>
      <c r="T13" s="633"/>
      <c r="U13" s="633"/>
      <c r="V13" s="633"/>
      <c r="W13" s="633"/>
      <c r="X13" s="633"/>
      <c r="Y13" s="634"/>
      <c r="Z13" s="681" t="s">
        <v>66</v>
      </c>
      <c r="AA13" s="681"/>
      <c r="AB13" s="681"/>
      <c r="AC13" s="681"/>
      <c r="AD13" s="682" t="s">
        <v>66</v>
      </c>
      <c r="AE13" s="682"/>
      <c r="AF13" s="682"/>
      <c r="AG13" s="682"/>
      <c r="AH13" s="682"/>
      <c r="AI13" s="682"/>
      <c r="AJ13" s="682"/>
      <c r="AK13" s="682"/>
      <c r="AL13" s="635" t="s">
        <v>66</v>
      </c>
      <c r="AM13" s="636"/>
      <c r="AN13" s="636"/>
      <c r="AO13" s="683"/>
      <c r="AP13" s="629" t="s">
        <v>185</v>
      </c>
      <c r="AQ13" s="630"/>
      <c r="AR13" s="630"/>
      <c r="AS13" s="630"/>
      <c r="AT13" s="630"/>
      <c r="AU13" s="630"/>
      <c r="AV13" s="630"/>
      <c r="AW13" s="630"/>
      <c r="AX13" s="630"/>
      <c r="AY13" s="630"/>
      <c r="AZ13" s="630"/>
      <c r="BA13" s="630"/>
      <c r="BB13" s="630"/>
      <c r="BC13" s="630"/>
      <c r="BD13" s="630"/>
      <c r="BE13" s="630"/>
      <c r="BF13" s="631"/>
      <c r="BG13" s="632">
        <v>7704113</v>
      </c>
      <c r="BH13" s="633"/>
      <c r="BI13" s="633"/>
      <c r="BJ13" s="633"/>
      <c r="BK13" s="633"/>
      <c r="BL13" s="633"/>
      <c r="BM13" s="633"/>
      <c r="BN13" s="634"/>
      <c r="BO13" s="681">
        <v>51</v>
      </c>
      <c r="BP13" s="681"/>
      <c r="BQ13" s="681"/>
      <c r="BR13" s="681"/>
      <c r="BS13" s="638" t="s">
        <v>66</v>
      </c>
      <c r="BT13" s="633"/>
      <c r="BU13" s="633"/>
      <c r="BV13" s="633"/>
      <c r="BW13" s="633"/>
      <c r="BX13" s="633"/>
      <c r="BY13" s="633"/>
      <c r="BZ13" s="633"/>
      <c r="CA13" s="633"/>
      <c r="CB13" s="671"/>
      <c r="CD13" s="664" t="s">
        <v>186</v>
      </c>
      <c r="CE13" s="665"/>
      <c r="CF13" s="665"/>
      <c r="CG13" s="665"/>
      <c r="CH13" s="665"/>
      <c r="CI13" s="665"/>
      <c r="CJ13" s="665"/>
      <c r="CK13" s="665"/>
      <c r="CL13" s="665"/>
      <c r="CM13" s="665"/>
      <c r="CN13" s="665"/>
      <c r="CO13" s="665"/>
      <c r="CP13" s="665"/>
      <c r="CQ13" s="666"/>
      <c r="CR13" s="632">
        <v>2210071</v>
      </c>
      <c r="CS13" s="633"/>
      <c r="CT13" s="633"/>
      <c r="CU13" s="633"/>
      <c r="CV13" s="633"/>
      <c r="CW13" s="633"/>
      <c r="CX13" s="633"/>
      <c r="CY13" s="634"/>
      <c r="CZ13" s="681">
        <v>8.3000000000000007</v>
      </c>
      <c r="DA13" s="681"/>
      <c r="DB13" s="681"/>
      <c r="DC13" s="681"/>
      <c r="DD13" s="638">
        <v>736165</v>
      </c>
      <c r="DE13" s="633"/>
      <c r="DF13" s="633"/>
      <c r="DG13" s="633"/>
      <c r="DH13" s="633"/>
      <c r="DI13" s="633"/>
      <c r="DJ13" s="633"/>
      <c r="DK13" s="633"/>
      <c r="DL13" s="633"/>
      <c r="DM13" s="633"/>
      <c r="DN13" s="633"/>
      <c r="DO13" s="633"/>
      <c r="DP13" s="634"/>
      <c r="DQ13" s="638">
        <v>1729950</v>
      </c>
      <c r="DR13" s="633"/>
      <c r="DS13" s="633"/>
      <c r="DT13" s="633"/>
      <c r="DU13" s="633"/>
      <c r="DV13" s="633"/>
      <c r="DW13" s="633"/>
      <c r="DX13" s="633"/>
      <c r="DY13" s="633"/>
      <c r="DZ13" s="633"/>
      <c r="EA13" s="633"/>
      <c r="EB13" s="633"/>
      <c r="EC13" s="671"/>
    </row>
    <row r="14" spans="2:143" ht="11.25" customHeight="1" x14ac:dyDescent="0.15">
      <c r="B14" s="629" t="s">
        <v>187</v>
      </c>
      <c r="C14" s="630"/>
      <c r="D14" s="630"/>
      <c r="E14" s="630"/>
      <c r="F14" s="630"/>
      <c r="G14" s="630"/>
      <c r="H14" s="630"/>
      <c r="I14" s="630"/>
      <c r="J14" s="630"/>
      <c r="K14" s="630"/>
      <c r="L14" s="630"/>
      <c r="M14" s="630"/>
      <c r="N14" s="630"/>
      <c r="O14" s="630"/>
      <c r="P14" s="630"/>
      <c r="Q14" s="631"/>
      <c r="R14" s="632" t="s">
        <v>66</v>
      </c>
      <c r="S14" s="633"/>
      <c r="T14" s="633"/>
      <c r="U14" s="633"/>
      <c r="V14" s="633"/>
      <c r="W14" s="633"/>
      <c r="X14" s="633"/>
      <c r="Y14" s="634"/>
      <c r="Z14" s="681" t="s">
        <v>66</v>
      </c>
      <c r="AA14" s="681"/>
      <c r="AB14" s="681"/>
      <c r="AC14" s="681"/>
      <c r="AD14" s="682" t="s">
        <v>66</v>
      </c>
      <c r="AE14" s="682"/>
      <c r="AF14" s="682"/>
      <c r="AG14" s="682"/>
      <c r="AH14" s="682"/>
      <c r="AI14" s="682"/>
      <c r="AJ14" s="682"/>
      <c r="AK14" s="682"/>
      <c r="AL14" s="635" t="s">
        <v>66</v>
      </c>
      <c r="AM14" s="636"/>
      <c r="AN14" s="636"/>
      <c r="AO14" s="683"/>
      <c r="AP14" s="629" t="s">
        <v>188</v>
      </c>
      <c r="AQ14" s="630"/>
      <c r="AR14" s="630"/>
      <c r="AS14" s="630"/>
      <c r="AT14" s="630"/>
      <c r="AU14" s="630"/>
      <c r="AV14" s="630"/>
      <c r="AW14" s="630"/>
      <c r="AX14" s="630"/>
      <c r="AY14" s="630"/>
      <c r="AZ14" s="630"/>
      <c r="BA14" s="630"/>
      <c r="BB14" s="630"/>
      <c r="BC14" s="630"/>
      <c r="BD14" s="630"/>
      <c r="BE14" s="630"/>
      <c r="BF14" s="631"/>
      <c r="BG14" s="632">
        <v>192757</v>
      </c>
      <c r="BH14" s="633"/>
      <c r="BI14" s="633"/>
      <c r="BJ14" s="633"/>
      <c r="BK14" s="633"/>
      <c r="BL14" s="633"/>
      <c r="BM14" s="633"/>
      <c r="BN14" s="634"/>
      <c r="BO14" s="681">
        <v>1.3</v>
      </c>
      <c r="BP14" s="681"/>
      <c r="BQ14" s="681"/>
      <c r="BR14" s="681"/>
      <c r="BS14" s="638" t="s">
        <v>66</v>
      </c>
      <c r="BT14" s="633"/>
      <c r="BU14" s="633"/>
      <c r="BV14" s="633"/>
      <c r="BW14" s="633"/>
      <c r="BX14" s="633"/>
      <c r="BY14" s="633"/>
      <c r="BZ14" s="633"/>
      <c r="CA14" s="633"/>
      <c r="CB14" s="671"/>
      <c r="CD14" s="664" t="s">
        <v>189</v>
      </c>
      <c r="CE14" s="665"/>
      <c r="CF14" s="665"/>
      <c r="CG14" s="665"/>
      <c r="CH14" s="665"/>
      <c r="CI14" s="665"/>
      <c r="CJ14" s="665"/>
      <c r="CK14" s="665"/>
      <c r="CL14" s="665"/>
      <c r="CM14" s="665"/>
      <c r="CN14" s="665"/>
      <c r="CO14" s="665"/>
      <c r="CP14" s="665"/>
      <c r="CQ14" s="666"/>
      <c r="CR14" s="632">
        <v>1073090</v>
      </c>
      <c r="CS14" s="633"/>
      <c r="CT14" s="633"/>
      <c r="CU14" s="633"/>
      <c r="CV14" s="633"/>
      <c r="CW14" s="633"/>
      <c r="CX14" s="633"/>
      <c r="CY14" s="634"/>
      <c r="CZ14" s="681">
        <v>4</v>
      </c>
      <c r="DA14" s="681"/>
      <c r="DB14" s="681"/>
      <c r="DC14" s="681"/>
      <c r="DD14" s="638">
        <v>167783</v>
      </c>
      <c r="DE14" s="633"/>
      <c r="DF14" s="633"/>
      <c r="DG14" s="633"/>
      <c r="DH14" s="633"/>
      <c r="DI14" s="633"/>
      <c r="DJ14" s="633"/>
      <c r="DK14" s="633"/>
      <c r="DL14" s="633"/>
      <c r="DM14" s="633"/>
      <c r="DN14" s="633"/>
      <c r="DO14" s="633"/>
      <c r="DP14" s="634"/>
      <c r="DQ14" s="638">
        <v>993961</v>
      </c>
      <c r="DR14" s="633"/>
      <c r="DS14" s="633"/>
      <c r="DT14" s="633"/>
      <c r="DU14" s="633"/>
      <c r="DV14" s="633"/>
      <c r="DW14" s="633"/>
      <c r="DX14" s="633"/>
      <c r="DY14" s="633"/>
      <c r="DZ14" s="633"/>
      <c r="EA14" s="633"/>
      <c r="EB14" s="633"/>
      <c r="EC14" s="671"/>
    </row>
    <row r="15" spans="2:143" ht="11.25" customHeight="1" x14ac:dyDescent="0.15">
      <c r="B15" s="629" t="s">
        <v>190</v>
      </c>
      <c r="C15" s="630"/>
      <c r="D15" s="630"/>
      <c r="E15" s="630"/>
      <c r="F15" s="630"/>
      <c r="G15" s="630"/>
      <c r="H15" s="630"/>
      <c r="I15" s="630"/>
      <c r="J15" s="630"/>
      <c r="K15" s="630"/>
      <c r="L15" s="630"/>
      <c r="M15" s="630"/>
      <c r="N15" s="630"/>
      <c r="O15" s="630"/>
      <c r="P15" s="630"/>
      <c r="Q15" s="631"/>
      <c r="R15" s="632">
        <v>134925</v>
      </c>
      <c r="S15" s="633"/>
      <c r="T15" s="633"/>
      <c r="U15" s="633"/>
      <c r="V15" s="633"/>
      <c r="W15" s="633"/>
      <c r="X15" s="633"/>
      <c r="Y15" s="634"/>
      <c r="Z15" s="681">
        <v>0.5</v>
      </c>
      <c r="AA15" s="681"/>
      <c r="AB15" s="681"/>
      <c r="AC15" s="681"/>
      <c r="AD15" s="682">
        <v>134925</v>
      </c>
      <c r="AE15" s="682"/>
      <c r="AF15" s="682"/>
      <c r="AG15" s="682"/>
      <c r="AH15" s="682"/>
      <c r="AI15" s="682"/>
      <c r="AJ15" s="682"/>
      <c r="AK15" s="682"/>
      <c r="AL15" s="635">
        <v>0.8</v>
      </c>
      <c r="AM15" s="636"/>
      <c r="AN15" s="636"/>
      <c r="AO15" s="683"/>
      <c r="AP15" s="629" t="s">
        <v>191</v>
      </c>
      <c r="AQ15" s="630"/>
      <c r="AR15" s="630"/>
      <c r="AS15" s="630"/>
      <c r="AT15" s="630"/>
      <c r="AU15" s="630"/>
      <c r="AV15" s="630"/>
      <c r="AW15" s="630"/>
      <c r="AX15" s="630"/>
      <c r="AY15" s="630"/>
      <c r="AZ15" s="630"/>
      <c r="BA15" s="630"/>
      <c r="BB15" s="630"/>
      <c r="BC15" s="630"/>
      <c r="BD15" s="630"/>
      <c r="BE15" s="630"/>
      <c r="BF15" s="631"/>
      <c r="BG15" s="632">
        <v>387895</v>
      </c>
      <c r="BH15" s="633"/>
      <c r="BI15" s="633"/>
      <c r="BJ15" s="633"/>
      <c r="BK15" s="633"/>
      <c r="BL15" s="633"/>
      <c r="BM15" s="633"/>
      <c r="BN15" s="634"/>
      <c r="BO15" s="681">
        <v>2.6</v>
      </c>
      <c r="BP15" s="681"/>
      <c r="BQ15" s="681"/>
      <c r="BR15" s="681"/>
      <c r="BS15" s="638" t="s">
        <v>66</v>
      </c>
      <c r="BT15" s="633"/>
      <c r="BU15" s="633"/>
      <c r="BV15" s="633"/>
      <c r="BW15" s="633"/>
      <c r="BX15" s="633"/>
      <c r="BY15" s="633"/>
      <c r="BZ15" s="633"/>
      <c r="CA15" s="633"/>
      <c r="CB15" s="671"/>
      <c r="CD15" s="664" t="s">
        <v>192</v>
      </c>
      <c r="CE15" s="665"/>
      <c r="CF15" s="665"/>
      <c r="CG15" s="665"/>
      <c r="CH15" s="665"/>
      <c r="CI15" s="665"/>
      <c r="CJ15" s="665"/>
      <c r="CK15" s="665"/>
      <c r="CL15" s="665"/>
      <c r="CM15" s="665"/>
      <c r="CN15" s="665"/>
      <c r="CO15" s="665"/>
      <c r="CP15" s="665"/>
      <c r="CQ15" s="666"/>
      <c r="CR15" s="632">
        <v>2815663</v>
      </c>
      <c r="CS15" s="633"/>
      <c r="CT15" s="633"/>
      <c r="CU15" s="633"/>
      <c r="CV15" s="633"/>
      <c r="CW15" s="633"/>
      <c r="CX15" s="633"/>
      <c r="CY15" s="634"/>
      <c r="CZ15" s="681">
        <v>10.6</v>
      </c>
      <c r="DA15" s="681"/>
      <c r="DB15" s="681"/>
      <c r="DC15" s="681"/>
      <c r="DD15" s="638">
        <v>401268</v>
      </c>
      <c r="DE15" s="633"/>
      <c r="DF15" s="633"/>
      <c r="DG15" s="633"/>
      <c r="DH15" s="633"/>
      <c r="DI15" s="633"/>
      <c r="DJ15" s="633"/>
      <c r="DK15" s="633"/>
      <c r="DL15" s="633"/>
      <c r="DM15" s="633"/>
      <c r="DN15" s="633"/>
      <c r="DO15" s="633"/>
      <c r="DP15" s="634"/>
      <c r="DQ15" s="638">
        <v>1895142</v>
      </c>
      <c r="DR15" s="633"/>
      <c r="DS15" s="633"/>
      <c r="DT15" s="633"/>
      <c r="DU15" s="633"/>
      <c r="DV15" s="633"/>
      <c r="DW15" s="633"/>
      <c r="DX15" s="633"/>
      <c r="DY15" s="633"/>
      <c r="DZ15" s="633"/>
      <c r="EA15" s="633"/>
      <c r="EB15" s="633"/>
      <c r="EC15" s="671"/>
    </row>
    <row r="16" spans="2:143" ht="11.25" customHeight="1" x14ac:dyDescent="0.15">
      <c r="B16" s="629" t="s">
        <v>193</v>
      </c>
      <c r="C16" s="630"/>
      <c r="D16" s="630"/>
      <c r="E16" s="630"/>
      <c r="F16" s="630"/>
      <c r="G16" s="630"/>
      <c r="H16" s="630"/>
      <c r="I16" s="630"/>
      <c r="J16" s="630"/>
      <c r="K16" s="630"/>
      <c r="L16" s="630"/>
      <c r="M16" s="630"/>
      <c r="N16" s="630"/>
      <c r="O16" s="630"/>
      <c r="P16" s="630"/>
      <c r="Q16" s="631"/>
      <c r="R16" s="632" t="s">
        <v>66</v>
      </c>
      <c r="S16" s="633"/>
      <c r="T16" s="633"/>
      <c r="U16" s="633"/>
      <c r="V16" s="633"/>
      <c r="W16" s="633"/>
      <c r="X16" s="633"/>
      <c r="Y16" s="634"/>
      <c r="Z16" s="681" t="s">
        <v>66</v>
      </c>
      <c r="AA16" s="681"/>
      <c r="AB16" s="681"/>
      <c r="AC16" s="681"/>
      <c r="AD16" s="682" t="s">
        <v>66</v>
      </c>
      <c r="AE16" s="682"/>
      <c r="AF16" s="682"/>
      <c r="AG16" s="682"/>
      <c r="AH16" s="682"/>
      <c r="AI16" s="682"/>
      <c r="AJ16" s="682"/>
      <c r="AK16" s="682"/>
      <c r="AL16" s="635" t="s">
        <v>66</v>
      </c>
      <c r="AM16" s="636"/>
      <c r="AN16" s="636"/>
      <c r="AO16" s="683"/>
      <c r="AP16" s="629" t="s">
        <v>194</v>
      </c>
      <c r="AQ16" s="630"/>
      <c r="AR16" s="630"/>
      <c r="AS16" s="630"/>
      <c r="AT16" s="630"/>
      <c r="AU16" s="630"/>
      <c r="AV16" s="630"/>
      <c r="AW16" s="630"/>
      <c r="AX16" s="630"/>
      <c r="AY16" s="630"/>
      <c r="AZ16" s="630"/>
      <c r="BA16" s="630"/>
      <c r="BB16" s="630"/>
      <c r="BC16" s="630"/>
      <c r="BD16" s="630"/>
      <c r="BE16" s="630"/>
      <c r="BF16" s="631"/>
      <c r="BG16" s="632" t="s">
        <v>66</v>
      </c>
      <c r="BH16" s="633"/>
      <c r="BI16" s="633"/>
      <c r="BJ16" s="633"/>
      <c r="BK16" s="633"/>
      <c r="BL16" s="633"/>
      <c r="BM16" s="633"/>
      <c r="BN16" s="634"/>
      <c r="BO16" s="681" t="s">
        <v>66</v>
      </c>
      <c r="BP16" s="681"/>
      <c r="BQ16" s="681"/>
      <c r="BR16" s="681"/>
      <c r="BS16" s="638" t="s">
        <v>66</v>
      </c>
      <c r="BT16" s="633"/>
      <c r="BU16" s="633"/>
      <c r="BV16" s="633"/>
      <c r="BW16" s="633"/>
      <c r="BX16" s="633"/>
      <c r="BY16" s="633"/>
      <c r="BZ16" s="633"/>
      <c r="CA16" s="633"/>
      <c r="CB16" s="671"/>
      <c r="CD16" s="664" t="s">
        <v>195</v>
      </c>
      <c r="CE16" s="665"/>
      <c r="CF16" s="665"/>
      <c r="CG16" s="665"/>
      <c r="CH16" s="665"/>
      <c r="CI16" s="665"/>
      <c r="CJ16" s="665"/>
      <c r="CK16" s="665"/>
      <c r="CL16" s="665"/>
      <c r="CM16" s="665"/>
      <c r="CN16" s="665"/>
      <c r="CO16" s="665"/>
      <c r="CP16" s="665"/>
      <c r="CQ16" s="666"/>
      <c r="CR16" s="632">
        <v>14912</v>
      </c>
      <c r="CS16" s="633"/>
      <c r="CT16" s="633"/>
      <c r="CU16" s="633"/>
      <c r="CV16" s="633"/>
      <c r="CW16" s="633"/>
      <c r="CX16" s="633"/>
      <c r="CY16" s="634"/>
      <c r="CZ16" s="681">
        <v>0.1</v>
      </c>
      <c r="DA16" s="681"/>
      <c r="DB16" s="681"/>
      <c r="DC16" s="681"/>
      <c r="DD16" s="638" t="s">
        <v>66</v>
      </c>
      <c r="DE16" s="633"/>
      <c r="DF16" s="633"/>
      <c r="DG16" s="633"/>
      <c r="DH16" s="633"/>
      <c r="DI16" s="633"/>
      <c r="DJ16" s="633"/>
      <c r="DK16" s="633"/>
      <c r="DL16" s="633"/>
      <c r="DM16" s="633"/>
      <c r="DN16" s="633"/>
      <c r="DO16" s="633"/>
      <c r="DP16" s="634"/>
      <c r="DQ16" s="638">
        <v>3774</v>
      </c>
      <c r="DR16" s="633"/>
      <c r="DS16" s="633"/>
      <c r="DT16" s="633"/>
      <c r="DU16" s="633"/>
      <c r="DV16" s="633"/>
      <c r="DW16" s="633"/>
      <c r="DX16" s="633"/>
      <c r="DY16" s="633"/>
      <c r="DZ16" s="633"/>
      <c r="EA16" s="633"/>
      <c r="EB16" s="633"/>
      <c r="EC16" s="671"/>
    </row>
    <row r="17" spans="2:133" ht="11.25" customHeight="1" x14ac:dyDescent="0.15">
      <c r="B17" s="629" t="s">
        <v>196</v>
      </c>
      <c r="C17" s="630"/>
      <c r="D17" s="630"/>
      <c r="E17" s="630"/>
      <c r="F17" s="630"/>
      <c r="G17" s="630"/>
      <c r="H17" s="630"/>
      <c r="I17" s="630"/>
      <c r="J17" s="630"/>
      <c r="K17" s="630"/>
      <c r="L17" s="630"/>
      <c r="M17" s="630"/>
      <c r="N17" s="630"/>
      <c r="O17" s="630"/>
      <c r="P17" s="630"/>
      <c r="Q17" s="631"/>
      <c r="R17" s="632">
        <v>83717</v>
      </c>
      <c r="S17" s="633"/>
      <c r="T17" s="633"/>
      <c r="U17" s="633"/>
      <c r="V17" s="633"/>
      <c r="W17" s="633"/>
      <c r="X17" s="633"/>
      <c r="Y17" s="634"/>
      <c r="Z17" s="681">
        <v>0.3</v>
      </c>
      <c r="AA17" s="681"/>
      <c r="AB17" s="681"/>
      <c r="AC17" s="681"/>
      <c r="AD17" s="682">
        <v>83717</v>
      </c>
      <c r="AE17" s="682"/>
      <c r="AF17" s="682"/>
      <c r="AG17" s="682"/>
      <c r="AH17" s="682"/>
      <c r="AI17" s="682"/>
      <c r="AJ17" s="682"/>
      <c r="AK17" s="682"/>
      <c r="AL17" s="635">
        <v>0.5</v>
      </c>
      <c r="AM17" s="636"/>
      <c r="AN17" s="636"/>
      <c r="AO17" s="683"/>
      <c r="AP17" s="629" t="s">
        <v>197</v>
      </c>
      <c r="AQ17" s="630"/>
      <c r="AR17" s="630"/>
      <c r="AS17" s="630"/>
      <c r="AT17" s="630"/>
      <c r="AU17" s="630"/>
      <c r="AV17" s="630"/>
      <c r="AW17" s="630"/>
      <c r="AX17" s="630"/>
      <c r="AY17" s="630"/>
      <c r="AZ17" s="630"/>
      <c r="BA17" s="630"/>
      <c r="BB17" s="630"/>
      <c r="BC17" s="630"/>
      <c r="BD17" s="630"/>
      <c r="BE17" s="630"/>
      <c r="BF17" s="631"/>
      <c r="BG17" s="632" t="s">
        <v>66</v>
      </c>
      <c r="BH17" s="633"/>
      <c r="BI17" s="633"/>
      <c r="BJ17" s="633"/>
      <c r="BK17" s="633"/>
      <c r="BL17" s="633"/>
      <c r="BM17" s="633"/>
      <c r="BN17" s="634"/>
      <c r="BO17" s="681" t="s">
        <v>66</v>
      </c>
      <c r="BP17" s="681"/>
      <c r="BQ17" s="681"/>
      <c r="BR17" s="681"/>
      <c r="BS17" s="638" t="s">
        <v>66</v>
      </c>
      <c r="BT17" s="633"/>
      <c r="BU17" s="633"/>
      <c r="BV17" s="633"/>
      <c r="BW17" s="633"/>
      <c r="BX17" s="633"/>
      <c r="BY17" s="633"/>
      <c r="BZ17" s="633"/>
      <c r="CA17" s="633"/>
      <c r="CB17" s="671"/>
      <c r="CD17" s="664" t="s">
        <v>198</v>
      </c>
      <c r="CE17" s="665"/>
      <c r="CF17" s="665"/>
      <c r="CG17" s="665"/>
      <c r="CH17" s="665"/>
      <c r="CI17" s="665"/>
      <c r="CJ17" s="665"/>
      <c r="CK17" s="665"/>
      <c r="CL17" s="665"/>
      <c r="CM17" s="665"/>
      <c r="CN17" s="665"/>
      <c r="CO17" s="665"/>
      <c r="CP17" s="665"/>
      <c r="CQ17" s="666"/>
      <c r="CR17" s="632">
        <v>1493751</v>
      </c>
      <c r="CS17" s="633"/>
      <c r="CT17" s="633"/>
      <c r="CU17" s="633"/>
      <c r="CV17" s="633"/>
      <c r="CW17" s="633"/>
      <c r="CX17" s="633"/>
      <c r="CY17" s="634"/>
      <c r="CZ17" s="681">
        <v>5.6</v>
      </c>
      <c r="DA17" s="681"/>
      <c r="DB17" s="681"/>
      <c r="DC17" s="681"/>
      <c r="DD17" s="638" t="s">
        <v>66</v>
      </c>
      <c r="DE17" s="633"/>
      <c r="DF17" s="633"/>
      <c r="DG17" s="633"/>
      <c r="DH17" s="633"/>
      <c r="DI17" s="633"/>
      <c r="DJ17" s="633"/>
      <c r="DK17" s="633"/>
      <c r="DL17" s="633"/>
      <c r="DM17" s="633"/>
      <c r="DN17" s="633"/>
      <c r="DO17" s="633"/>
      <c r="DP17" s="634"/>
      <c r="DQ17" s="638">
        <v>1490099</v>
      </c>
      <c r="DR17" s="633"/>
      <c r="DS17" s="633"/>
      <c r="DT17" s="633"/>
      <c r="DU17" s="633"/>
      <c r="DV17" s="633"/>
      <c r="DW17" s="633"/>
      <c r="DX17" s="633"/>
      <c r="DY17" s="633"/>
      <c r="DZ17" s="633"/>
      <c r="EA17" s="633"/>
      <c r="EB17" s="633"/>
      <c r="EC17" s="671"/>
    </row>
    <row r="18" spans="2:133" ht="11.25" customHeight="1" x14ac:dyDescent="0.15">
      <c r="B18" s="629" t="s">
        <v>199</v>
      </c>
      <c r="C18" s="630"/>
      <c r="D18" s="630"/>
      <c r="E18" s="630"/>
      <c r="F18" s="630"/>
      <c r="G18" s="630"/>
      <c r="H18" s="630"/>
      <c r="I18" s="630"/>
      <c r="J18" s="630"/>
      <c r="K18" s="630"/>
      <c r="L18" s="630"/>
      <c r="M18" s="630"/>
      <c r="N18" s="630"/>
      <c r="O18" s="630"/>
      <c r="P18" s="630"/>
      <c r="Q18" s="631"/>
      <c r="R18" s="632">
        <v>514248</v>
      </c>
      <c r="S18" s="633"/>
      <c r="T18" s="633"/>
      <c r="U18" s="633"/>
      <c r="V18" s="633"/>
      <c r="W18" s="633"/>
      <c r="X18" s="633"/>
      <c r="Y18" s="634"/>
      <c r="Z18" s="681">
        <v>1.9</v>
      </c>
      <c r="AA18" s="681"/>
      <c r="AB18" s="681"/>
      <c r="AC18" s="681"/>
      <c r="AD18" s="682">
        <v>399317</v>
      </c>
      <c r="AE18" s="682"/>
      <c r="AF18" s="682"/>
      <c r="AG18" s="682"/>
      <c r="AH18" s="682"/>
      <c r="AI18" s="682"/>
      <c r="AJ18" s="682"/>
      <c r="AK18" s="682"/>
      <c r="AL18" s="635">
        <v>2.4</v>
      </c>
      <c r="AM18" s="636"/>
      <c r="AN18" s="636"/>
      <c r="AO18" s="683"/>
      <c r="AP18" s="629" t="s">
        <v>200</v>
      </c>
      <c r="AQ18" s="630"/>
      <c r="AR18" s="630"/>
      <c r="AS18" s="630"/>
      <c r="AT18" s="630"/>
      <c r="AU18" s="630"/>
      <c r="AV18" s="630"/>
      <c r="AW18" s="630"/>
      <c r="AX18" s="630"/>
      <c r="AY18" s="630"/>
      <c r="AZ18" s="630"/>
      <c r="BA18" s="630"/>
      <c r="BB18" s="630"/>
      <c r="BC18" s="630"/>
      <c r="BD18" s="630"/>
      <c r="BE18" s="630"/>
      <c r="BF18" s="631"/>
      <c r="BG18" s="632" t="s">
        <v>66</v>
      </c>
      <c r="BH18" s="633"/>
      <c r="BI18" s="633"/>
      <c r="BJ18" s="633"/>
      <c r="BK18" s="633"/>
      <c r="BL18" s="633"/>
      <c r="BM18" s="633"/>
      <c r="BN18" s="634"/>
      <c r="BO18" s="681" t="s">
        <v>66</v>
      </c>
      <c r="BP18" s="681"/>
      <c r="BQ18" s="681"/>
      <c r="BR18" s="681"/>
      <c r="BS18" s="638" t="s">
        <v>66</v>
      </c>
      <c r="BT18" s="633"/>
      <c r="BU18" s="633"/>
      <c r="BV18" s="633"/>
      <c r="BW18" s="633"/>
      <c r="BX18" s="633"/>
      <c r="BY18" s="633"/>
      <c r="BZ18" s="633"/>
      <c r="CA18" s="633"/>
      <c r="CB18" s="671"/>
      <c r="CD18" s="664" t="s">
        <v>201</v>
      </c>
      <c r="CE18" s="665"/>
      <c r="CF18" s="665"/>
      <c r="CG18" s="665"/>
      <c r="CH18" s="665"/>
      <c r="CI18" s="665"/>
      <c r="CJ18" s="665"/>
      <c r="CK18" s="665"/>
      <c r="CL18" s="665"/>
      <c r="CM18" s="665"/>
      <c r="CN18" s="665"/>
      <c r="CO18" s="665"/>
      <c r="CP18" s="665"/>
      <c r="CQ18" s="666"/>
      <c r="CR18" s="632" t="s">
        <v>66</v>
      </c>
      <c r="CS18" s="633"/>
      <c r="CT18" s="633"/>
      <c r="CU18" s="633"/>
      <c r="CV18" s="633"/>
      <c r="CW18" s="633"/>
      <c r="CX18" s="633"/>
      <c r="CY18" s="634"/>
      <c r="CZ18" s="681" t="s">
        <v>66</v>
      </c>
      <c r="DA18" s="681"/>
      <c r="DB18" s="681"/>
      <c r="DC18" s="681"/>
      <c r="DD18" s="638" t="s">
        <v>66</v>
      </c>
      <c r="DE18" s="633"/>
      <c r="DF18" s="633"/>
      <c r="DG18" s="633"/>
      <c r="DH18" s="633"/>
      <c r="DI18" s="633"/>
      <c r="DJ18" s="633"/>
      <c r="DK18" s="633"/>
      <c r="DL18" s="633"/>
      <c r="DM18" s="633"/>
      <c r="DN18" s="633"/>
      <c r="DO18" s="633"/>
      <c r="DP18" s="634"/>
      <c r="DQ18" s="638" t="s">
        <v>66</v>
      </c>
      <c r="DR18" s="633"/>
      <c r="DS18" s="633"/>
      <c r="DT18" s="633"/>
      <c r="DU18" s="633"/>
      <c r="DV18" s="633"/>
      <c r="DW18" s="633"/>
      <c r="DX18" s="633"/>
      <c r="DY18" s="633"/>
      <c r="DZ18" s="633"/>
      <c r="EA18" s="633"/>
      <c r="EB18" s="633"/>
      <c r="EC18" s="671"/>
    </row>
    <row r="19" spans="2:133" ht="11.25" customHeight="1" x14ac:dyDescent="0.15">
      <c r="B19" s="629" t="s">
        <v>202</v>
      </c>
      <c r="C19" s="630"/>
      <c r="D19" s="630"/>
      <c r="E19" s="630"/>
      <c r="F19" s="630"/>
      <c r="G19" s="630"/>
      <c r="H19" s="630"/>
      <c r="I19" s="630"/>
      <c r="J19" s="630"/>
      <c r="K19" s="630"/>
      <c r="L19" s="630"/>
      <c r="M19" s="630"/>
      <c r="N19" s="630"/>
      <c r="O19" s="630"/>
      <c r="P19" s="630"/>
      <c r="Q19" s="631"/>
      <c r="R19" s="632">
        <v>399317</v>
      </c>
      <c r="S19" s="633"/>
      <c r="T19" s="633"/>
      <c r="U19" s="633"/>
      <c r="V19" s="633"/>
      <c r="W19" s="633"/>
      <c r="X19" s="633"/>
      <c r="Y19" s="634"/>
      <c r="Z19" s="681">
        <v>1.4</v>
      </c>
      <c r="AA19" s="681"/>
      <c r="AB19" s="681"/>
      <c r="AC19" s="681"/>
      <c r="AD19" s="682">
        <v>399317</v>
      </c>
      <c r="AE19" s="682"/>
      <c r="AF19" s="682"/>
      <c r="AG19" s="682"/>
      <c r="AH19" s="682"/>
      <c r="AI19" s="682"/>
      <c r="AJ19" s="682"/>
      <c r="AK19" s="682"/>
      <c r="AL19" s="635">
        <v>2.4</v>
      </c>
      <c r="AM19" s="636"/>
      <c r="AN19" s="636"/>
      <c r="AO19" s="683"/>
      <c r="AP19" s="629" t="s">
        <v>203</v>
      </c>
      <c r="AQ19" s="630"/>
      <c r="AR19" s="630"/>
      <c r="AS19" s="630"/>
      <c r="AT19" s="630"/>
      <c r="AU19" s="630"/>
      <c r="AV19" s="630"/>
      <c r="AW19" s="630"/>
      <c r="AX19" s="630"/>
      <c r="AY19" s="630"/>
      <c r="AZ19" s="630"/>
      <c r="BA19" s="630"/>
      <c r="BB19" s="630"/>
      <c r="BC19" s="630"/>
      <c r="BD19" s="630"/>
      <c r="BE19" s="630"/>
      <c r="BF19" s="631"/>
      <c r="BG19" s="632">
        <v>1102600</v>
      </c>
      <c r="BH19" s="633"/>
      <c r="BI19" s="633"/>
      <c r="BJ19" s="633"/>
      <c r="BK19" s="633"/>
      <c r="BL19" s="633"/>
      <c r="BM19" s="633"/>
      <c r="BN19" s="634"/>
      <c r="BO19" s="681">
        <v>7.3</v>
      </c>
      <c r="BP19" s="681"/>
      <c r="BQ19" s="681"/>
      <c r="BR19" s="681"/>
      <c r="BS19" s="638" t="s">
        <v>66</v>
      </c>
      <c r="BT19" s="633"/>
      <c r="BU19" s="633"/>
      <c r="BV19" s="633"/>
      <c r="BW19" s="633"/>
      <c r="BX19" s="633"/>
      <c r="BY19" s="633"/>
      <c r="BZ19" s="633"/>
      <c r="CA19" s="633"/>
      <c r="CB19" s="671"/>
      <c r="CD19" s="664" t="s">
        <v>204</v>
      </c>
      <c r="CE19" s="665"/>
      <c r="CF19" s="665"/>
      <c r="CG19" s="665"/>
      <c r="CH19" s="665"/>
      <c r="CI19" s="665"/>
      <c r="CJ19" s="665"/>
      <c r="CK19" s="665"/>
      <c r="CL19" s="665"/>
      <c r="CM19" s="665"/>
      <c r="CN19" s="665"/>
      <c r="CO19" s="665"/>
      <c r="CP19" s="665"/>
      <c r="CQ19" s="666"/>
      <c r="CR19" s="632" t="s">
        <v>66</v>
      </c>
      <c r="CS19" s="633"/>
      <c r="CT19" s="633"/>
      <c r="CU19" s="633"/>
      <c r="CV19" s="633"/>
      <c r="CW19" s="633"/>
      <c r="CX19" s="633"/>
      <c r="CY19" s="634"/>
      <c r="CZ19" s="681" t="s">
        <v>66</v>
      </c>
      <c r="DA19" s="681"/>
      <c r="DB19" s="681"/>
      <c r="DC19" s="681"/>
      <c r="DD19" s="638" t="s">
        <v>66</v>
      </c>
      <c r="DE19" s="633"/>
      <c r="DF19" s="633"/>
      <c r="DG19" s="633"/>
      <c r="DH19" s="633"/>
      <c r="DI19" s="633"/>
      <c r="DJ19" s="633"/>
      <c r="DK19" s="633"/>
      <c r="DL19" s="633"/>
      <c r="DM19" s="633"/>
      <c r="DN19" s="633"/>
      <c r="DO19" s="633"/>
      <c r="DP19" s="634"/>
      <c r="DQ19" s="638" t="s">
        <v>66</v>
      </c>
      <c r="DR19" s="633"/>
      <c r="DS19" s="633"/>
      <c r="DT19" s="633"/>
      <c r="DU19" s="633"/>
      <c r="DV19" s="633"/>
      <c r="DW19" s="633"/>
      <c r="DX19" s="633"/>
      <c r="DY19" s="633"/>
      <c r="DZ19" s="633"/>
      <c r="EA19" s="633"/>
      <c r="EB19" s="633"/>
      <c r="EC19" s="671"/>
    </row>
    <row r="20" spans="2:133" ht="11.25" customHeight="1" x14ac:dyDescent="0.15">
      <c r="B20" s="629" t="s">
        <v>205</v>
      </c>
      <c r="C20" s="630"/>
      <c r="D20" s="630"/>
      <c r="E20" s="630"/>
      <c r="F20" s="630"/>
      <c r="G20" s="630"/>
      <c r="H20" s="630"/>
      <c r="I20" s="630"/>
      <c r="J20" s="630"/>
      <c r="K20" s="630"/>
      <c r="L20" s="630"/>
      <c r="M20" s="630"/>
      <c r="N20" s="630"/>
      <c r="O20" s="630"/>
      <c r="P20" s="630"/>
      <c r="Q20" s="631"/>
      <c r="R20" s="632">
        <v>114931</v>
      </c>
      <c r="S20" s="633"/>
      <c r="T20" s="633"/>
      <c r="U20" s="633"/>
      <c r="V20" s="633"/>
      <c r="W20" s="633"/>
      <c r="X20" s="633"/>
      <c r="Y20" s="634"/>
      <c r="Z20" s="681">
        <v>0.4</v>
      </c>
      <c r="AA20" s="681"/>
      <c r="AB20" s="681"/>
      <c r="AC20" s="681"/>
      <c r="AD20" s="682" t="s">
        <v>66</v>
      </c>
      <c r="AE20" s="682"/>
      <c r="AF20" s="682"/>
      <c r="AG20" s="682"/>
      <c r="AH20" s="682"/>
      <c r="AI20" s="682"/>
      <c r="AJ20" s="682"/>
      <c r="AK20" s="682"/>
      <c r="AL20" s="635" t="s">
        <v>66</v>
      </c>
      <c r="AM20" s="636"/>
      <c r="AN20" s="636"/>
      <c r="AO20" s="683"/>
      <c r="AP20" s="629" t="s">
        <v>206</v>
      </c>
      <c r="AQ20" s="630"/>
      <c r="AR20" s="630"/>
      <c r="AS20" s="630"/>
      <c r="AT20" s="630"/>
      <c r="AU20" s="630"/>
      <c r="AV20" s="630"/>
      <c r="AW20" s="630"/>
      <c r="AX20" s="630"/>
      <c r="AY20" s="630"/>
      <c r="AZ20" s="630"/>
      <c r="BA20" s="630"/>
      <c r="BB20" s="630"/>
      <c r="BC20" s="630"/>
      <c r="BD20" s="630"/>
      <c r="BE20" s="630"/>
      <c r="BF20" s="631"/>
      <c r="BG20" s="632">
        <v>1102600</v>
      </c>
      <c r="BH20" s="633"/>
      <c r="BI20" s="633"/>
      <c r="BJ20" s="633"/>
      <c r="BK20" s="633"/>
      <c r="BL20" s="633"/>
      <c r="BM20" s="633"/>
      <c r="BN20" s="634"/>
      <c r="BO20" s="681">
        <v>7.3</v>
      </c>
      <c r="BP20" s="681"/>
      <c r="BQ20" s="681"/>
      <c r="BR20" s="681"/>
      <c r="BS20" s="638" t="s">
        <v>66</v>
      </c>
      <c r="BT20" s="633"/>
      <c r="BU20" s="633"/>
      <c r="BV20" s="633"/>
      <c r="BW20" s="633"/>
      <c r="BX20" s="633"/>
      <c r="BY20" s="633"/>
      <c r="BZ20" s="633"/>
      <c r="CA20" s="633"/>
      <c r="CB20" s="671"/>
      <c r="CD20" s="664" t="s">
        <v>207</v>
      </c>
      <c r="CE20" s="665"/>
      <c r="CF20" s="665"/>
      <c r="CG20" s="665"/>
      <c r="CH20" s="665"/>
      <c r="CI20" s="665"/>
      <c r="CJ20" s="665"/>
      <c r="CK20" s="665"/>
      <c r="CL20" s="665"/>
      <c r="CM20" s="665"/>
      <c r="CN20" s="665"/>
      <c r="CO20" s="665"/>
      <c r="CP20" s="665"/>
      <c r="CQ20" s="666"/>
      <c r="CR20" s="632">
        <v>26614993</v>
      </c>
      <c r="CS20" s="633"/>
      <c r="CT20" s="633"/>
      <c r="CU20" s="633"/>
      <c r="CV20" s="633"/>
      <c r="CW20" s="633"/>
      <c r="CX20" s="633"/>
      <c r="CY20" s="634"/>
      <c r="CZ20" s="681">
        <v>100</v>
      </c>
      <c r="DA20" s="681"/>
      <c r="DB20" s="681"/>
      <c r="DC20" s="681"/>
      <c r="DD20" s="638">
        <v>1747525</v>
      </c>
      <c r="DE20" s="633"/>
      <c r="DF20" s="633"/>
      <c r="DG20" s="633"/>
      <c r="DH20" s="633"/>
      <c r="DI20" s="633"/>
      <c r="DJ20" s="633"/>
      <c r="DK20" s="633"/>
      <c r="DL20" s="633"/>
      <c r="DM20" s="633"/>
      <c r="DN20" s="633"/>
      <c r="DO20" s="633"/>
      <c r="DP20" s="634"/>
      <c r="DQ20" s="638">
        <v>18821167</v>
      </c>
      <c r="DR20" s="633"/>
      <c r="DS20" s="633"/>
      <c r="DT20" s="633"/>
      <c r="DU20" s="633"/>
      <c r="DV20" s="633"/>
      <c r="DW20" s="633"/>
      <c r="DX20" s="633"/>
      <c r="DY20" s="633"/>
      <c r="DZ20" s="633"/>
      <c r="EA20" s="633"/>
      <c r="EB20" s="633"/>
      <c r="EC20" s="671"/>
    </row>
    <row r="21" spans="2:133" ht="11.25" customHeight="1" x14ac:dyDescent="0.15">
      <c r="B21" s="629" t="s">
        <v>208</v>
      </c>
      <c r="C21" s="630"/>
      <c r="D21" s="630"/>
      <c r="E21" s="630"/>
      <c r="F21" s="630"/>
      <c r="G21" s="630"/>
      <c r="H21" s="630"/>
      <c r="I21" s="630"/>
      <c r="J21" s="630"/>
      <c r="K21" s="630"/>
      <c r="L21" s="630"/>
      <c r="M21" s="630"/>
      <c r="N21" s="630"/>
      <c r="O21" s="630"/>
      <c r="P21" s="630"/>
      <c r="Q21" s="631"/>
      <c r="R21" s="632" t="s">
        <v>66</v>
      </c>
      <c r="S21" s="633"/>
      <c r="T21" s="633"/>
      <c r="U21" s="633"/>
      <c r="V21" s="633"/>
      <c r="W21" s="633"/>
      <c r="X21" s="633"/>
      <c r="Y21" s="634"/>
      <c r="Z21" s="681" t="s">
        <v>66</v>
      </c>
      <c r="AA21" s="681"/>
      <c r="AB21" s="681"/>
      <c r="AC21" s="681"/>
      <c r="AD21" s="682" t="s">
        <v>66</v>
      </c>
      <c r="AE21" s="682"/>
      <c r="AF21" s="682"/>
      <c r="AG21" s="682"/>
      <c r="AH21" s="682"/>
      <c r="AI21" s="682"/>
      <c r="AJ21" s="682"/>
      <c r="AK21" s="682"/>
      <c r="AL21" s="635" t="s">
        <v>66</v>
      </c>
      <c r="AM21" s="636"/>
      <c r="AN21" s="636"/>
      <c r="AO21" s="683"/>
      <c r="AP21" s="727" t="s">
        <v>209</v>
      </c>
      <c r="AQ21" s="734"/>
      <c r="AR21" s="734"/>
      <c r="AS21" s="734"/>
      <c r="AT21" s="734"/>
      <c r="AU21" s="734"/>
      <c r="AV21" s="734"/>
      <c r="AW21" s="734"/>
      <c r="AX21" s="734"/>
      <c r="AY21" s="734"/>
      <c r="AZ21" s="734"/>
      <c r="BA21" s="734"/>
      <c r="BB21" s="734"/>
      <c r="BC21" s="734"/>
      <c r="BD21" s="734"/>
      <c r="BE21" s="734"/>
      <c r="BF21" s="729"/>
      <c r="BG21" s="632" t="s">
        <v>66</v>
      </c>
      <c r="BH21" s="633"/>
      <c r="BI21" s="633"/>
      <c r="BJ21" s="633"/>
      <c r="BK21" s="633"/>
      <c r="BL21" s="633"/>
      <c r="BM21" s="633"/>
      <c r="BN21" s="634"/>
      <c r="BO21" s="681" t="s">
        <v>66</v>
      </c>
      <c r="BP21" s="681"/>
      <c r="BQ21" s="681"/>
      <c r="BR21" s="681"/>
      <c r="BS21" s="638" t="s">
        <v>66</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210</v>
      </c>
      <c r="C22" s="630"/>
      <c r="D22" s="630"/>
      <c r="E22" s="630"/>
      <c r="F22" s="630"/>
      <c r="G22" s="630"/>
      <c r="H22" s="630"/>
      <c r="I22" s="630"/>
      <c r="J22" s="630"/>
      <c r="K22" s="630"/>
      <c r="L22" s="630"/>
      <c r="M22" s="630"/>
      <c r="N22" s="630"/>
      <c r="O22" s="630"/>
      <c r="P22" s="630"/>
      <c r="Q22" s="631"/>
      <c r="R22" s="632">
        <v>17714167</v>
      </c>
      <c r="S22" s="633"/>
      <c r="T22" s="633"/>
      <c r="U22" s="633"/>
      <c r="V22" s="633"/>
      <c r="W22" s="633"/>
      <c r="X22" s="633"/>
      <c r="Y22" s="634"/>
      <c r="Z22" s="681">
        <v>64</v>
      </c>
      <c r="AA22" s="681"/>
      <c r="AB22" s="681"/>
      <c r="AC22" s="681"/>
      <c r="AD22" s="682">
        <v>16496636</v>
      </c>
      <c r="AE22" s="682"/>
      <c r="AF22" s="682"/>
      <c r="AG22" s="682"/>
      <c r="AH22" s="682"/>
      <c r="AI22" s="682"/>
      <c r="AJ22" s="682"/>
      <c r="AK22" s="682"/>
      <c r="AL22" s="635">
        <v>99.3</v>
      </c>
      <c r="AM22" s="636"/>
      <c r="AN22" s="636"/>
      <c r="AO22" s="683"/>
      <c r="AP22" s="727" t="s">
        <v>211</v>
      </c>
      <c r="AQ22" s="734"/>
      <c r="AR22" s="734"/>
      <c r="AS22" s="734"/>
      <c r="AT22" s="734"/>
      <c r="AU22" s="734"/>
      <c r="AV22" s="734"/>
      <c r="AW22" s="734"/>
      <c r="AX22" s="734"/>
      <c r="AY22" s="734"/>
      <c r="AZ22" s="734"/>
      <c r="BA22" s="734"/>
      <c r="BB22" s="734"/>
      <c r="BC22" s="734"/>
      <c r="BD22" s="734"/>
      <c r="BE22" s="734"/>
      <c r="BF22" s="729"/>
      <c r="BG22" s="632" t="s">
        <v>66</v>
      </c>
      <c r="BH22" s="633"/>
      <c r="BI22" s="633"/>
      <c r="BJ22" s="633"/>
      <c r="BK22" s="633"/>
      <c r="BL22" s="633"/>
      <c r="BM22" s="633"/>
      <c r="BN22" s="634"/>
      <c r="BO22" s="681" t="s">
        <v>66</v>
      </c>
      <c r="BP22" s="681"/>
      <c r="BQ22" s="681"/>
      <c r="BR22" s="681"/>
      <c r="BS22" s="638" t="s">
        <v>66</v>
      </c>
      <c r="BT22" s="633"/>
      <c r="BU22" s="633"/>
      <c r="BV22" s="633"/>
      <c r="BW22" s="633"/>
      <c r="BX22" s="633"/>
      <c r="BY22" s="633"/>
      <c r="BZ22" s="633"/>
      <c r="CA22" s="633"/>
      <c r="CB22" s="671"/>
      <c r="CD22" s="736" t="s">
        <v>212</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213</v>
      </c>
      <c r="C23" s="630"/>
      <c r="D23" s="630"/>
      <c r="E23" s="630"/>
      <c r="F23" s="630"/>
      <c r="G23" s="630"/>
      <c r="H23" s="630"/>
      <c r="I23" s="630"/>
      <c r="J23" s="630"/>
      <c r="K23" s="630"/>
      <c r="L23" s="630"/>
      <c r="M23" s="630"/>
      <c r="N23" s="630"/>
      <c r="O23" s="630"/>
      <c r="P23" s="630"/>
      <c r="Q23" s="631"/>
      <c r="R23" s="632">
        <v>10267</v>
      </c>
      <c r="S23" s="633"/>
      <c r="T23" s="633"/>
      <c r="U23" s="633"/>
      <c r="V23" s="633"/>
      <c r="W23" s="633"/>
      <c r="X23" s="633"/>
      <c r="Y23" s="634"/>
      <c r="Z23" s="681">
        <v>0</v>
      </c>
      <c r="AA23" s="681"/>
      <c r="AB23" s="681"/>
      <c r="AC23" s="681"/>
      <c r="AD23" s="682">
        <v>10267</v>
      </c>
      <c r="AE23" s="682"/>
      <c r="AF23" s="682"/>
      <c r="AG23" s="682"/>
      <c r="AH23" s="682"/>
      <c r="AI23" s="682"/>
      <c r="AJ23" s="682"/>
      <c r="AK23" s="682"/>
      <c r="AL23" s="635">
        <v>0.1</v>
      </c>
      <c r="AM23" s="636"/>
      <c r="AN23" s="636"/>
      <c r="AO23" s="683"/>
      <c r="AP23" s="727" t="s">
        <v>214</v>
      </c>
      <c r="AQ23" s="734"/>
      <c r="AR23" s="734"/>
      <c r="AS23" s="734"/>
      <c r="AT23" s="734"/>
      <c r="AU23" s="734"/>
      <c r="AV23" s="734"/>
      <c r="AW23" s="734"/>
      <c r="AX23" s="734"/>
      <c r="AY23" s="734"/>
      <c r="AZ23" s="734"/>
      <c r="BA23" s="734"/>
      <c r="BB23" s="734"/>
      <c r="BC23" s="734"/>
      <c r="BD23" s="734"/>
      <c r="BE23" s="734"/>
      <c r="BF23" s="729"/>
      <c r="BG23" s="632">
        <v>1102600</v>
      </c>
      <c r="BH23" s="633"/>
      <c r="BI23" s="633"/>
      <c r="BJ23" s="633"/>
      <c r="BK23" s="633"/>
      <c r="BL23" s="633"/>
      <c r="BM23" s="633"/>
      <c r="BN23" s="634"/>
      <c r="BO23" s="681">
        <v>7.3</v>
      </c>
      <c r="BP23" s="681"/>
      <c r="BQ23" s="681"/>
      <c r="BR23" s="681"/>
      <c r="BS23" s="638" t="s">
        <v>66</v>
      </c>
      <c r="BT23" s="633"/>
      <c r="BU23" s="633"/>
      <c r="BV23" s="633"/>
      <c r="BW23" s="633"/>
      <c r="BX23" s="633"/>
      <c r="BY23" s="633"/>
      <c r="BZ23" s="633"/>
      <c r="CA23" s="633"/>
      <c r="CB23" s="671"/>
      <c r="CD23" s="736" t="s">
        <v>154</v>
      </c>
      <c r="CE23" s="737"/>
      <c r="CF23" s="737"/>
      <c r="CG23" s="737"/>
      <c r="CH23" s="737"/>
      <c r="CI23" s="737"/>
      <c r="CJ23" s="737"/>
      <c r="CK23" s="737"/>
      <c r="CL23" s="737"/>
      <c r="CM23" s="737"/>
      <c r="CN23" s="737"/>
      <c r="CO23" s="737"/>
      <c r="CP23" s="737"/>
      <c r="CQ23" s="738"/>
      <c r="CR23" s="736" t="s">
        <v>215</v>
      </c>
      <c r="CS23" s="737"/>
      <c r="CT23" s="737"/>
      <c r="CU23" s="737"/>
      <c r="CV23" s="737"/>
      <c r="CW23" s="737"/>
      <c r="CX23" s="737"/>
      <c r="CY23" s="738"/>
      <c r="CZ23" s="736" t="s">
        <v>216</v>
      </c>
      <c r="DA23" s="737"/>
      <c r="DB23" s="737"/>
      <c r="DC23" s="738"/>
      <c r="DD23" s="736" t="s">
        <v>217</v>
      </c>
      <c r="DE23" s="737"/>
      <c r="DF23" s="737"/>
      <c r="DG23" s="737"/>
      <c r="DH23" s="737"/>
      <c r="DI23" s="737"/>
      <c r="DJ23" s="737"/>
      <c r="DK23" s="738"/>
      <c r="DL23" s="739" t="s">
        <v>218</v>
      </c>
      <c r="DM23" s="740"/>
      <c r="DN23" s="740"/>
      <c r="DO23" s="740"/>
      <c r="DP23" s="740"/>
      <c r="DQ23" s="740"/>
      <c r="DR23" s="740"/>
      <c r="DS23" s="740"/>
      <c r="DT23" s="740"/>
      <c r="DU23" s="740"/>
      <c r="DV23" s="741"/>
      <c r="DW23" s="736" t="s">
        <v>219</v>
      </c>
      <c r="DX23" s="737"/>
      <c r="DY23" s="737"/>
      <c r="DZ23" s="737"/>
      <c r="EA23" s="737"/>
      <c r="EB23" s="737"/>
      <c r="EC23" s="738"/>
    </row>
    <row r="24" spans="2:133" ht="11.25" customHeight="1" x14ac:dyDescent="0.15">
      <c r="B24" s="629" t="s">
        <v>220</v>
      </c>
      <c r="C24" s="630"/>
      <c r="D24" s="630"/>
      <c r="E24" s="630"/>
      <c r="F24" s="630"/>
      <c r="G24" s="630"/>
      <c r="H24" s="630"/>
      <c r="I24" s="630"/>
      <c r="J24" s="630"/>
      <c r="K24" s="630"/>
      <c r="L24" s="630"/>
      <c r="M24" s="630"/>
      <c r="N24" s="630"/>
      <c r="O24" s="630"/>
      <c r="P24" s="630"/>
      <c r="Q24" s="631"/>
      <c r="R24" s="632">
        <v>152212</v>
      </c>
      <c r="S24" s="633"/>
      <c r="T24" s="633"/>
      <c r="U24" s="633"/>
      <c r="V24" s="633"/>
      <c r="W24" s="633"/>
      <c r="X24" s="633"/>
      <c r="Y24" s="634"/>
      <c r="Z24" s="681">
        <v>0.5</v>
      </c>
      <c r="AA24" s="681"/>
      <c r="AB24" s="681"/>
      <c r="AC24" s="681"/>
      <c r="AD24" s="682" t="s">
        <v>66</v>
      </c>
      <c r="AE24" s="682"/>
      <c r="AF24" s="682"/>
      <c r="AG24" s="682"/>
      <c r="AH24" s="682"/>
      <c r="AI24" s="682"/>
      <c r="AJ24" s="682"/>
      <c r="AK24" s="682"/>
      <c r="AL24" s="635" t="s">
        <v>66</v>
      </c>
      <c r="AM24" s="636"/>
      <c r="AN24" s="636"/>
      <c r="AO24" s="683"/>
      <c r="AP24" s="727" t="s">
        <v>221</v>
      </c>
      <c r="AQ24" s="734"/>
      <c r="AR24" s="734"/>
      <c r="AS24" s="734"/>
      <c r="AT24" s="734"/>
      <c r="AU24" s="734"/>
      <c r="AV24" s="734"/>
      <c r="AW24" s="734"/>
      <c r="AX24" s="734"/>
      <c r="AY24" s="734"/>
      <c r="AZ24" s="734"/>
      <c r="BA24" s="734"/>
      <c r="BB24" s="734"/>
      <c r="BC24" s="734"/>
      <c r="BD24" s="734"/>
      <c r="BE24" s="734"/>
      <c r="BF24" s="729"/>
      <c r="BG24" s="632" t="s">
        <v>66</v>
      </c>
      <c r="BH24" s="633"/>
      <c r="BI24" s="633"/>
      <c r="BJ24" s="633"/>
      <c r="BK24" s="633"/>
      <c r="BL24" s="633"/>
      <c r="BM24" s="633"/>
      <c r="BN24" s="634"/>
      <c r="BO24" s="681" t="s">
        <v>66</v>
      </c>
      <c r="BP24" s="681"/>
      <c r="BQ24" s="681"/>
      <c r="BR24" s="681"/>
      <c r="BS24" s="638" t="s">
        <v>66</v>
      </c>
      <c r="BT24" s="633"/>
      <c r="BU24" s="633"/>
      <c r="BV24" s="633"/>
      <c r="BW24" s="633"/>
      <c r="BX24" s="633"/>
      <c r="BY24" s="633"/>
      <c r="BZ24" s="633"/>
      <c r="CA24" s="633"/>
      <c r="CB24" s="671"/>
      <c r="CD24" s="690" t="s">
        <v>222</v>
      </c>
      <c r="CE24" s="691"/>
      <c r="CF24" s="691"/>
      <c r="CG24" s="691"/>
      <c r="CH24" s="691"/>
      <c r="CI24" s="691"/>
      <c r="CJ24" s="691"/>
      <c r="CK24" s="691"/>
      <c r="CL24" s="691"/>
      <c r="CM24" s="691"/>
      <c r="CN24" s="691"/>
      <c r="CO24" s="691"/>
      <c r="CP24" s="691"/>
      <c r="CQ24" s="692"/>
      <c r="CR24" s="684">
        <v>12758171</v>
      </c>
      <c r="CS24" s="685"/>
      <c r="CT24" s="685"/>
      <c r="CU24" s="685"/>
      <c r="CV24" s="685"/>
      <c r="CW24" s="685"/>
      <c r="CX24" s="685"/>
      <c r="CY24" s="731"/>
      <c r="CZ24" s="732">
        <v>47.9</v>
      </c>
      <c r="DA24" s="701"/>
      <c r="DB24" s="701"/>
      <c r="DC24" s="735"/>
      <c r="DD24" s="730">
        <v>8432647</v>
      </c>
      <c r="DE24" s="685"/>
      <c r="DF24" s="685"/>
      <c r="DG24" s="685"/>
      <c r="DH24" s="685"/>
      <c r="DI24" s="685"/>
      <c r="DJ24" s="685"/>
      <c r="DK24" s="731"/>
      <c r="DL24" s="730">
        <v>8417963</v>
      </c>
      <c r="DM24" s="685"/>
      <c r="DN24" s="685"/>
      <c r="DO24" s="685"/>
      <c r="DP24" s="685"/>
      <c r="DQ24" s="685"/>
      <c r="DR24" s="685"/>
      <c r="DS24" s="685"/>
      <c r="DT24" s="685"/>
      <c r="DU24" s="685"/>
      <c r="DV24" s="731"/>
      <c r="DW24" s="732">
        <v>48.5</v>
      </c>
      <c r="DX24" s="701"/>
      <c r="DY24" s="701"/>
      <c r="DZ24" s="701"/>
      <c r="EA24" s="701"/>
      <c r="EB24" s="701"/>
      <c r="EC24" s="733"/>
    </row>
    <row r="25" spans="2:133" ht="11.25" customHeight="1" x14ac:dyDescent="0.15">
      <c r="B25" s="629" t="s">
        <v>223</v>
      </c>
      <c r="C25" s="630"/>
      <c r="D25" s="630"/>
      <c r="E25" s="630"/>
      <c r="F25" s="630"/>
      <c r="G25" s="630"/>
      <c r="H25" s="630"/>
      <c r="I25" s="630"/>
      <c r="J25" s="630"/>
      <c r="K25" s="630"/>
      <c r="L25" s="630"/>
      <c r="M25" s="630"/>
      <c r="N25" s="630"/>
      <c r="O25" s="630"/>
      <c r="P25" s="630"/>
      <c r="Q25" s="631"/>
      <c r="R25" s="632">
        <v>624289</v>
      </c>
      <c r="S25" s="633"/>
      <c r="T25" s="633"/>
      <c r="U25" s="633"/>
      <c r="V25" s="633"/>
      <c r="W25" s="633"/>
      <c r="X25" s="633"/>
      <c r="Y25" s="634"/>
      <c r="Z25" s="681">
        <v>2.2999999999999998</v>
      </c>
      <c r="AA25" s="681"/>
      <c r="AB25" s="681"/>
      <c r="AC25" s="681"/>
      <c r="AD25" s="682">
        <v>56729</v>
      </c>
      <c r="AE25" s="682"/>
      <c r="AF25" s="682"/>
      <c r="AG25" s="682"/>
      <c r="AH25" s="682"/>
      <c r="AI25" s="682"/>
      <c r="AJ25" s="682"/>
      <c r="AK25" s="682"/>
      <c r="AL25" s="635">
        <v>0.3</v>
      </c>
      <c r="AM25" s="636"/>
      <c r="AN25" s="636"/>
      <c r="AO25" s="683"/>
      <c r="AP25" s="727" t="s">
        <v>224</v>
      </c>
      <c r="AQ25" s="734"/>
      <c r="AR25" s="734"/>
      <c r="AS25" s="734"/>
      <c r="AT25" s="734"/>
      <c r="AU25" s="734"/>
      <c r="AV25" s="734"/>
      <c r="AW25" s="734"/>
      <c r="AX25" s="734"/>
      <c r="AY25" s="734"/>
      <c r="AZ25" s="734"/>
      <c r="BA25" s="734"/>
      <c r="BB25" s="734"/>
      <c r="BC25" s="734"/>
      <c r="BD25" s="734"/>
      <c r="BE25" s="734"/>
      <c r="BF25" s="729"/>
      <c r="BG25" s="632" t="s">
        <v>66</v>
      </c>
      <c r="BH25" s="633"/>
      <c r="BI25" s="633"/>
      <c r="BJ25" s="633"/>
      <c r="BK25" s="633"/>
      <c r="BL25" s="633"/>
      <c r="BM25" s="633"/>
      <c r="BN25" s="634"/>
      <c r="BO25" s="681" t="s">
        <v>66</v>
      </c>
      <c r="BP25" s="681"/>
      <c r="BQ25" s="681"/>
      <c r="BR25" s="681"/>
      <c r="BS25" s="638" t="s">
        <v>66</v>
      </c>
      <c r="BT25" s="633"/>
      <c r="BU25" s="633"/>
      <c r="BV25" s="633"/>
      <c r="BW25" s="633"/>
      <c r="BX25" s="633"/>
      <c r="BY25" s="633"/>
      <c r="BZ25" s="633"/>
      <c r="CA25" s="633"/>
      <c r="CB25" s="671"/>
      <c r="CD25" s="664" t="s">
        <v>225</v>
      </c>
      <c r="CE25" s="665"/>
      <c r="CF25" s="665"/>
      <c r="CG25" s="665"/>
      <c r="CH25" s="665"/>
      <c r="CI25" s="665"/>
      <c r="CJ25" s="665"/>
      <c r="CK25" s="665"/>
      <c r="CL25" s="665"/>
      <c r="CM25" s="665"/>
      <c r="CN25" s="665"/>
      <c r="CO25" s="665"/>
      <c r="CP25" s="665"/>
      <c r="CQ25" s="666"/>
      <c r="CR25" s="632">
        <v>5598481</v>
      </c>
      <c r="CS25" s="645"/>
      <c r="CT25" s="645"/>
      <c r="CU25" s="645"/>
      <c r="CV25" s="645"/>
      <c r="CW25" s="645"/>
      <c r="CX25" s="645"/>
      <c r="CY25" s="646"/>
      <c r="CZ25" s="635">
        <v>21</v>
      </c>
      <c r="DA25" s="647"/>
      <c r="DB25" s="647"/>
      <c r="DC25" s="648"/>
      <c r="DD25" s="638">
        <v>4706939</v>
      </c>
      <c r="DE25" s="645"/>
      <c r="DF25" s="645"/>
      <c r="DG25" s="645"/>
      <c r="DH25" s="645"/>
      <c r="DI25" s="645"/>
      <c r="DJ25" s="645"/>
      <c r="DK25" s="646"/>
      <c r="DL25" s="638">
        <v>4695052</v>
      </c>
      <c r="DM25" s="645"/>
      <c r="DN25" s="645"/>
      <c r="DO25" s="645"/>
      <c r="DP25" s="645"/>
      <c r="DQ25" s="645"/>
      <c r="DR25" s="645"/>
      <c r="DS25" s="645"/>
      <c r="DT25" s="645"/>
      <c r="DU25" s="645"/>
      <c r="DV25" s="646"/>
      <c r="DW25" s="635">
        <v>27.1</v>
      </c>
      <c r="DX25" s="647"/>
      <c r="DY25" s="647"/>
      <c r="DZ25" s="647"/>
      <c r="EA25" s="647"/>
      <c r="EB25" s="647"/>
      <c r="EC25" s="655"/>
    </row>
    <row r="26" spans="2:133" ht="11.25" customHeight="1" x14ac:dyDescent="0.15">
      <c r="B26" s="629" t="s">
        <v>226</v>
      </c>
      <c r="C26" s="630"/>
      <c r="D26" s="630"/>
      <c r="E26" s="630"/>
      <c r="F26" s="630"/>
      <c r="G26" s="630"/>
      <c r="H26" s="630"/>
      <c r="I26" s="630"/>
      <c r="J26" s="630"/>
      <c r="K26" s="630"/>
      <c r="L26" s="630"/>
      <c r="M26" s="630"/>
      <c r="N26" s="630"/>
      <c r="O26" s="630"/>
      <c r="P26" s="630"/>
      <c r="Q26" s="631"/>
      <c r="R26" s="632">
        <v>346752</v>
      </c>
      <c r="S26" s="633"/>
      <c r="T26" s="633"/>
      <c r="U26" s="633"/>
      <c r="V26" s="633"/>
      <c r="W26" s="633"/>
      <c r="X26" s="633"/>
      <c r="Y26" s="634"/>
      <c r="Z26" s="681">
        <v>1.3</v>
      </c>
      <c r="AA26" s="681"/>
      <c r="AB26" s="681"/>
      <c r="AC26" s="681"/>
      <c r="AD26" s="682" t="s">
        <v>66</v>
      </c>
      <c r="AE26" s="682"/>
      <c r="AF26" s="682"/>
      <c r="AG26" s="682"/>
      <c r="AH26" s="682"/>
      <c r="AI26" s="682"/>
      <c r="AJ26" s="682"/>
      <c r="AK26" s="682"/>
      <c r="AL26" s="635" t="s">
        <v>66</v>
      </c>
      <c r="AM26" s="636"/>
      <c r="AN26" s="636"/>
      <c r="AO26" s="683"/>
      <c r="AP26" s="727" t="s">
        <v>227</v>
      </c>
      <c r="AQ26" s="728"/>
      <c r="AR26" s="728"/>
      <c r="AS26" s="728"/>
      <c r="AT26" s="728"/>
      <c r="AU26" s="728"/>
      <c r="AV26" s="728"/>
      <c r="AW26" s="728"/>
      <c r="AX26" s="728"/>
      <c r="AY26" s="728"/>
      <c r="AZ26" s="728"/>
      <c r="BA26" s="728"/>
      <c r="BB26" s="728"/>
      <c r="BC26" s="728"/>
      <c r="BD26" s="728"/>
      <c r="BE26" s="728"/>
      <c r="BF26" s="729"/>
      <c r="BG26" s="632" t="s">
        <v>66</v>
      </c>
      <c r="BH26" s="633"/>
      <c r="BI26" s="633"/>
      <c r="BJ26" s="633"/>
      <c r="BK26" s="633"/>
      <c r="BL26" s="633"/>
      <c r="BM26" s="633"/>
      <c r="BN26" s="634"/>
      <c r="BO26" s="681" t="s">
        <v>66</v>
      </c>
      <c r="BP26" s="681"/>
      <c r="BQ26" s="681"/>
      <c r="BR26" s="681"/>
      <c r="BS26" s="638" t="s">
        <v>66</v>
      </c>
      <c r="BT26" s="633"/>
      <c r="BU26" s="633"/>
      <c r="BV26" s="633"/>
      <c r="BW26" s="633"/>
      <c r="BX26" s="633"/>
      <c r="BY26" s="633"/>
      <c r="BZ26" s="633"/>
      <c r="CA26" s="633"/>
      <c r="CB26" s="671"/>
      <c r="CD26" s="664" t="s">
        <v>228</v>
      </c>
      <c r="CE26" s="665"/>
      <c r="CF26" s="665"/>
      <c r="CG26" s="665"/>
      <c r="CH26" s="665"/>
      <c r="CI26" s="665"/>
      <c r="CJ26" s="665"/>
      <c r="CK26" s="665"/>
      <c r="CL26" s="665"/>
      <c r="CM26" s="665"/>
      <c r="CN26" s="665"/>
      <c r="CO26" s="665"/>
      <c r="CP26" s="665"/>
      <c r="CQ26" s="666"/>
      <c r="CR26" s="632">
        <v>3718725</v>
      </c>
      <c r="CS26" s="633"/>
      <c r="CT26" s="633"/>
      <c r="CU26" s="633"/>
      <c r="CV26" s="633"/>
      <c r="CW26" s="633"/>
      <c r="CX26" s="633"/>
      <c r="CY26" s="634"/>
      <c r="CZ26" s="635">
        <v>14</v>
      </c>
      <c r="DA26" s="647"/>
      <c r="DB26" s="647"/>
      <c r="DC26" s="648"/>
      <c r="DD26" s="638">
        <v>3233375</v>
      </c>
      <c r="DE26" s="633"/>
      <c r="DF26" s="633"/>
      <c r="DG26" s="633"/>
      <c r="DH26" s="633"/>
      <c r="DI26" s="633"/>
      <c r="DJ26" s="633"/>
      <c r="DK26" s="634"/>
      <c r="DL26" s="638" t="s">
        <v>66</v>
      </c>
      <c r="DM26" s="633"/>
      <c r="DN26" s="633"/>
      <c r="DO26" s="633"/>
      <c r="DP26" s="633"/>
      <c r="DQ26" s="633"/>
      <c r="DR26" s="633"/>
      <c r="DS26" s="633"/>
      <c r="DT26" s="633"/>
      <c r="DU26" s="633"/>
      <c r="DV26" s="634"/>
      <c r="DW26" s="635" t="s">
        <v>66</v>
      </c>
      <c r="DX26" s="647"/>
      <c r="DY26" s="647"/>
      <c r="DZ26" s="647"/>
      <c r="EA26" s="647"/>
      <c r="EB26" s="647"/>
      <c r="EC26" s="655"/>
    </row>
    <row r="27" spans="2:133" ht="11.25" customHeight="1" x14ac:dyDescent="0.15">
      <c r="B27" s="629" t="s">
        <v>229</v>
      </c>
      <c r="C27" s="630"/>
      <c r="D27" s="630"/>
      <c r="E27" s="630"/>
      <c r="F27" s="630"/>
      <c r="G27" s="630"/>
      <c r="H27" s="630"/>
      <c r="I27" s="630"/>
      <c r="J27" s="630"/>
      <c r="K27" s="630"/>
      <c r="L27" s="630"/>
      <c r="M27" s="630"/>
      <c r="N27" s="630"/>
      <c r="O27" s="630"/>
      <c r="P27" s="630"/>
      <c r="Q27" s="631"/>
      <c r="R27" s="632">
        <v>2922521</v>
      </c>
      <c r="S27" s="633"/>
      <c r="T27" s="633"/>
      <c r="U27" s="633"/>
      <c r="V27" s="633"/>
      <c r="W27" s="633"/>
      <c r="X27" s="633"/>
      <c r="Y27" s="634"/>
      <c r="Z27" s="681">
        <v>10.6</v>
      </c>
      <c r="AA27" s="681"/>
      <c r="AB27" s="681"/>
      <c r="AC27" s="681"/>
      <c r="AD27" s="682" t="s">
        <v>66</v>
      </c>
      <c r="AE27" s="682"/>
      <c r="AF27" s="682"/>
      <c r="AG27" s="682"/>
      <c r="AH27" s="682"/>
      <c r="AI27" s="682"/>
      <c r="AJ27" s="682"/>
      <c r="AK27" s="682"/>
      <c r="AL27" s="635" t="s">
        <v>66</v>
      </c>
      <c r="AM27" s="636"/>
      <c r="AN27" s="636"/>
      <c r="AO27" s="683"/>
      <c r="AP27" s="629" t="s">
        <v>230</v>
      </c>
      <c r="AQ27" s="630"/>
      <c r="AR27" s="630"/>
      <c r="AS27" s="630"/>
      <c r="AT27" s="630"/>
      <c r="AU27" s="630"/>
      <c r="AV27" s="630"/>
      <c r="AW27" s="630"/>
      <c r="AX27" s="630"/>
      <c r="AY27" s="630"/>
      <c r="AZ27" s="630"/>
      <c r="BA27" s="630"/>
      <c r="BB27" s="630"/>
      <c r="BC27" s="630"/>
      <c r="BD27" s="630"/>
      <c r="BE27" s="630"/>
      <c r="BF27" s="631"/>
      <c r="BG27" s="632">
        <v>15105507</v>
      </c>
      <c r="BH27" s="633"/>
      <c r="BI27" s="633"/>
      <c r="BJ27" s="633"/>
      <c r="BK27" s="633"/>
      <c r="BL27" s="633"/>
      <c r="BM27" s="633"/>
      <c r="BN27" s="634"/>
      <c r="BO27" s="681">
        <v>100</v>
      </c>
      <c r="BP27" s="681"/>
      <c r="BQ27" s="681"/>
      <c r="BR27" s="681"/>
      <c r="BS27" s="638" t="s">
        <v>66</v>
      </c>
      <c r="BT27" s="633"/>
      <c r="BU27" s="633"/>
      <c r="BV27" s="633"/>
      <c r="BW27" s="633"/>
      <c r="BX27" s="633"/>
      <c r="BY27" s="633"/>
      <c r="BZ27" s="633"/>
      <c r="CA27" s="633"/>
      <c r="CB27" s="671"/>
      <c r="CD27" s="664" t="s">
        <v>231</v>
      </c>
      <c r="CE27" s="665"/>
      <c r="CF27" s="665"/>
      <c r="CG27" s="665"/>
      <c r="CH27" s="665"/>
      <c r="CI27" s="665"/>
      <c r="CJ27" s="665"/>
      <c r="CK27" s="665"/>
      <c r="CL27" s="665"/>
      <c r="CM27" s="665"/>
      <c r="CN27" s="665"/>
      <c r="CO27" s="665"/>
      <c r="CP27" s="665"/>
      <c r="CQ27" s="666"/>
      <c r="CR27" s="632">
        <v>5665939</v>
      </c>
      <c r="CS27" s="645"/>
      <c r="CT27" s="645"/>
      <c r="CU27" s="645"/>
      <c r="CV27" s="645"/>
      <c r="CW27" s="645"/>
      <c r="CX27" s="645"/>
      <c r="CY27" s="646"/>
      <c r="CZ27" s="635">
        <v>21.3</v>
      </c>
      <c r="DA27" s="647"/>
      <c r="DB27" s="647"/>
      <c r="DC27" s="648"/>
      <c r="DD27" s="638">
        <v>2235609</v>
      </c>
      <c r="DE27" s="645"/>
      <c r="DF27" s="645"/>
      <c r="DG27" s="645"/>
      <c r="DH27" s="645"/>
      <c r="DI27" s="645"/>
      <c r="DJ27" s="645"/>
      <c r="DK27" s="646"/>
      <c r="DL27" s="638">
        <v>2232812</v>
      </c>
      <c r="DM27" s="645"/>
      <c r="DN27" s="645"/>
      <c r="DO27" s="645"/>
      <c r="DP27" s="645"/>
      <c r="DQ27" s="645"/>
      <c r="DR27" s="645"/>
      <c r="DS27" s="645"/>
      <c r="DT27" s="645"/>
      <c r="DU27" s="645"/>
      <c r="DV27" s="646"/>
      <c r="DW27" s="635">
        <v>12.9</v>
      </c>
      <c r="DX27" s="647"/>
      <c r="DY27" s="647"/>
      <c r="DZ27" s="647"/>
      <c r="EA27" s="647"/>
      <c r="EB27" s="647"/>
      <c r="EC27" s="655"/>
    </row>
    <row r="28" spans="2:133" ht="11.25" customHeight="1" x14ac:dyDescent="0.15">
      <c r="B28" s="724" t="s">
        <v>232</v>
      </c>
      <c r="C28" s="725"/>
      <c r="D28" s="725"/>
      <c r="E28" s="725"/>
      <c r="F28" s="725"/>
      <c r="G28" s="725"/>
      <c r="H28" s="725"/>
      <c r="I28" s="725"/>
      <c r="J28" s="725"/>
      <c r="K28" s="725"/>
      <c r="L28" s="725"/>
      <c r="M28" s="725"/>
      <c r="N28" s="725"/>
      <c r="O28" s="725"/>
      <c r="P28" s="725"/>
      <c r="Q28" s="726"/>
      <c r="R28" s="632" t="s">
        <v>66</v>
      </c>
      <c r="S28" s="633"/>
      <c r="T28" s="633"/>
      <c r="U28" s="633"/>
      <c r="V28" s="633"/>
      <c r="W28" s="633"/>
      <c r="X28" s="633"/>
      <c r="Y28" s="634"/>
      <c r="Z28" s="681" t="s">
        <v>66</v>
      </c>
      <c r="AA28" s="681"/>
      <c r="AB28" s="681"/>
      <c r="AC28" s="681"/>
      <c r="AD28" s="682" t="s">
        <v>66</v>
      </c>
      <c r="AE28" s="682"/>
      <c r="AF28" s="682"/>
      <c r="AG28" s="682"/>
      <c r="AH28" s="682"/>
      <c r="AI28" s="682"/>
      <c r="AJ28" s="682"/>
      <c r="AK28" s="682"/>
      <c r="AL28" s="635" t="s">
        <v>66</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233</v>
      </c>
      <c r="CE28" s="665"/>
      <c r="CF28" s="665"/>
      <c r="CG28" s="665"/>
      <c r="CH28" s="665"/>
      <c r="CI28" s="665"/>
      <c r="CJ28" s="665"/>
      <c r="CK28" s="665"/>
      <c r="CL28" s="665"/>
      <c r="CM28" s="665"/>
      <c r="CN28" s="665"/>
      <c r="CO28" s="665"/>
      <c r="CP28" s="665"/>
      <c r="CQ28" s="666"/>
      <c r="CR28" s="632">
        <v>1493751</v>
      </c>
      <c r="CS28" s="633"/>
      <c r="CT28" s="633"/>
      <c r="CU28" s="633"/>
      <c r="CV28" s="633"/>
      <c r="CW28" s="633"/>
      <c r="CX28" s="633"/>
      <c r="CY28" s="634"/>
      <c r="CZ28" s="635">
        <v>5.6</v>
      </c>
      <c r="DA28" s="647"/>
      <c r="DB28" s="647"/>
      <c r="DC28" s="648"/>
      <c r="DD28" s="638">
        <v>1490099</v>
      </c>
      <c r="DE28" s="633"/>
      <c r="DF28" s="633"/>
      <c r="DG28" s="633"/>
      <c r="DH28" s="633"/>
      <c r="DI28" s="633"/>
      <c r="DJ28" s="633"/>
      <c r="DK28" s="634"/>
      <c r="DL28" s="638">
        <v>1490099</v>
      </c>
      <c r="DM28" s="633"/>
      <c r="DN28" s="633"/>
      <c r="DO28" s="633"/>
      <c r="DP28" s="633"/>
      <c r="DQ28" s="633"/>
      <c r="DR28" s="633"/>
      <c r="DS28" s="633"/>
      <c r="DT28" s="633"/>
      <c r="DU28" s="633"/>
      <c r="DV28" s="634"/>
      <c r="DW28" s="635">
        <v>8.6</v>
      </c>
      <c r="DX28" s="647"/>
      <c r="DY28" s="647"/>
      <c r="DZ28" s="647"/>
      <c r="EA28" s="647"/>
      <c r="EB28" s="647"/>
      <c r="EC28" s="655"/>
    </row>
    <row r="29" spans="2:133" ht="11.25" customHeight="1" x14ac:dyDescent="0.15">
      <c r="B29" s="629" t="s">
        <v>234</v>
      </c>
      <c r="C29" s="630"/>
      <c r="D29" s="630"/>
      <c r="E29" s="630"/>
      <c r="F29" s="630"/>
      <c r="G29" s="630"/>
      <c r="H29" s="630"/>
      <c r="I29" s="630"/>
      <c r="J29" s="630"/>
      <c r="K29" s="630"/>
      <c r="L29" s="630"/>
      <c r="M29" s="630"/>
      <c r="N29" s="630"/>
      <c r="O29" s="630"/>
      <c r="P29" s="630"/>
      <c r="Q29" s="631"/>
      <c r="R29" s="632">
        <v>1568250</v>
      </c>
      <c r="S29" s="633"/>
      <c r="T29" s="633"/>
      <c r="U29" s="633"/>
      <c r="V29" s="633"/>
      <c r="W29" s="633"/>
      <c r="X29" s="633"/>
      <c r="Y29" s="634"/>
      <c r="Z29" s="681">
        <v>5.7</v>
      </c>
      <c r="AA29" s="681"/>
      <c r="AB29" s="681"/>
      <c r="AC29" s="681"/>
      <c r="AD29" s="682" t="s">
        <v>66</v>
      </c>
      <c r="AE29" s="682"/>
      <c r="AF29" s="682"/>
      <c r="AG29" s="682"/>
      <c r="AH29" s="682"/>
      <c r="AI29" s="682"/>
      <c r="AJ29" s="682"/>
      <c r="AK29" s="682"/>
      <c r="AL29" s="635" t="s">
        <v>66</v>
      </c>
      <c r="AM29" s="636"/>
      <c r="AN29" s="636"/>
      <c r="AO29" s="683"/>
      <c r="AP29" s="693" t="s">
        <v>154</v>
      </c>
      <c r="AQ29" s="694"/>
      <c r="AR29" s="694"/>
      <c r="AS29" s="694"/>
      <c r="AT29" s="694"/>
      <c r="AU29" s="694"/>
      <c r="AV29" s="694"/>
      <c r="AW29" s="694"/>
      <c r="AX29" s="694"/>
      <c r="AY29" s="694"/>
      <c r="AZ29" s="694"/>
      <c r="BA29" s="694"/>
      <c r="BB29" s="694"/>
      <c r="BC29" s="694"/>
      <c r="BD29" s="694"/>
      <c r="BE29" s="694"/>
      <c r="BF29" s="695"/>
      <c r="BG29" s="693" t="s">
        <v>235</v>
      </c>
      <c r="BH29" s="715"/>
      <c r="BI29" s="715"/>
      <c r="BJ29" s="715"/>
      <c r="BK29" s="715"/>
      <c r="BL29" s="715"/>
      <c r="BM29" s="715"/>
      <c r="BN29" s="715"/>
      <c r="BO29" s="715"/>
      <c r="BP29" s="715"/>
      <c r="BQ29" s="716"/>
      <c r="BR29" s="693" t="s">
        <v>236</v>
      </c>
      <c r="BS29" s="715"/>
      <c r="BT29" s="715"/>
      <c r="BU29" s="715"/>
      <c r="BV29" s="715"/>
      <c r="BW29" s="715"/>
      <c r="BX29" s="715"/>
      <c r="BY29" s="715"/>
      <c r="BZ29" s="715"/>
      <c r="CA29" s="715"/>
      <c r="CB29" s="716"/>
      <c r="CD29" s="717" t="s">
        <v>237</v>
      </c>
      <c r="CE29" s="718"/>
      <c r="CF29" s="664" t="s">
        <v>238</v>
      </c>
      <c r="CG29" s="665"/>
      <c r="CH29" s="665"/>
      <c r="CI29" s="665"/>
      <c r="CJ29" s="665"/>
      <c r="CK29" s="665"/>
      <c r="CL29" s="665"/>
      <c r="CM29" s="665"/>
      <c r="CN29" s="665"/>
      <c r="CO29" s="665"/>
      <c r="CP29" s="665"/>
      <c r="CQ29" s="666"/>
      <c r="CR29" s="632">
        <v>1493751</v>
      </c>
      <c r="CS29" s="645"/>
      <c r="CT29" s="645"/>
      <c r="CU29" s="645"/>
      <c r="CV29" s="645"/>
      <c r="CW29" s="645"/>
      <c r="CX29" s="645"/>
      <c r="CY29" s="646"/>
      <c r="CZ29" s="635">
        <v>5.6</v>
      </c>
      <c r="DA29" s="647"/>
      <c r="DB29" s="647"/>
      <c r="DC29" s="648"/>
      <c r="DD29" s="638">
        <v>1490099</v>
      </c>
      <c r="DE29" s="645"/>
      <c r="DF29" s="645"/>
      <c r="DG29" s="645"/>
      <c r="DH29" s="645"/>
      <c r="DI29" s="645"/>
      <c r="DJ29" s="645"/>
      <c r="DK29" s="646"/>
      <c r="DL29" s="638">
        <v>1490099</v>
      </c>
      <c r="DM29" s="645"/>
      <c r="DN29" s="645"/>
      <c r="DO29" s="645"/>
      <c r="DP29" s="645"/>
      <c r="DQ29" s="645"/>
      <c r="DR29" s="645"/>
      <c r="DS29" s="645"/>
      <c r="DT29" s="645"/>
      <c r="DU29" s="645"/>
      <c r="DV29" s="646"/>
      <c r="DW29" s="635">
        <v>8.6</v>
      </c>
      <c r="DX29" s="647"/>
      <c r="DY29" s="647"/>
      <c r="DZ29" s="647"/>
      <c r="EA29" s="647"/>
      <c r="EB29" s="647"/>
      <c r="EC29" s="655"/>
    </row>
    <row r="30" spans="2:133" ht="11.25" customHeight="1" x14ac:dyDescent="0.15">
      <c r="B30" s="629" t="s">
        <v>239</v>
      </c>
      <c r="C30" s="630"/>
      <c r="D30" s="630"/>
      <c r="E30" s="630"/>
      <c r="F30" s="630"/>
      <c r="G30" s="630"/>
      <c r="H30" s="630"/>
      <c r="I30" s="630"/>
      <c r="J30" s="630"/>
      <c r="K30" s="630"/>
      <c r="L30" s="630"/>
      <c r="M30" s="630"/>
      <c r="N30" s="630"/>
      <c r="O30" s="630"/>
      <c r="P30" s="630"/>
      <c r="Q30" s="631"/>
      <c r="R30" s="632">
        <v>321700</v>
      </c>
      <c r="S30" s="633"/>
      <c r="T30" s="633"/>
      <c r="U30" s="633"/>
      <c r="V30" s="633"/>
      <c r="W30" s="633"/>
      <c r="X30" s="633"/>
      <c r="Y30" s="634"/>
      <c r="Z30" s="681">
        <v>1.2</v>
      </c>
      <c r="AA30" s="681"/>
      <c r="AB30" s="681"/>
      <c r="AC30" s="681"/>
      <c r="AD30" s="682">
        <v>29954</v>
      </c>
      <c r="AE30" s="682"/>
      <c r="AF30" s="682"/>
      <c r="AG30" s="682"/>
      <c r="AH30" s="682"/>
      <c r="AI30" s="682"/>
      <c r="AJ30" s="682"/>
      <c r="AK30" s="682"/>
      <c r="AL30" s="635">
        <v>0.2</v>
      </c>
      <c r="AM30" s="636"/>
      <c r="AN30" s="636"/>
      <c r="AO30" s="683"/>
      <c r="AP30" s="703" t="s">
        <v>240</v>
      </c>
      <c r="AQ30" s="704"/>
      <c r="AR30" s="704"/>
      <c r="AS30" s="704"/>
      <c r="AT30" s="709" t="s">
        <v>241</v>
      </c>
      <c r="AU30" s="86"/>
      <c r="AV30" s="86"/>
      <c r="AW30" s="86"/>
      <c r="AX30" s="712" t="s">
        <v>120</v>
      </c>
      <c r="AY30" s="713"/>
      <c r="AZ30" s="713"/>
      <c r="BA30" s="713"/>
      <c r="BB30" s="713"/>
      <c r="BC30" s="713"/>
      <c r="BD30" s="713"/>
      <c r="BE30" s="713"/>
      <c r="BF30" s="714"/>
      <c r="BG30" s="699">
        <v>99.3</v>
      </c>
      <c r="BH30" s="700"/>
      <c r="BI30" s="700"/>
      <c r="BJ30" s="700"/>
      <c r="BK30" s="700"/>
      <c r="BL30" s="700"/>
      <c r="BM30" s="701">
        <v>96</v>
      </c>
      <c r="BN30" s="700"/>
      <c r="BO30" s="700"/>
      <c r="BP30" s="700"/>
      <c r="BQ30" s="702"/>
      <c r="BR30" s="699">
        <v>99.3</v>
      </c>
      <c r="BS30" s="700"/>
      <c r="BT30" s="700"/>
      <c r="BU30" s="700"/>
      <c r="BV30" s="700"/>
      <c r="BW30" s="700"/>
      <c r="BX30" s="701">
        <v>96</v>
      </c>
      <c r="BY30" s="700"/>
      <c r="BZ30" s="700"/>
      <c r="CA30" s="700"/>
      <c r="CB30" s="702"/>
      <c r="CD30" s="719"/>
      <c r="CE30" s="720"/>
      <c r="CF30" s="664" t="s">
        <v>242</v>
      </c>
      <c r="CG30" s="665"/>
      <c r="CH30" s="665"/>
      <c r="CI30" s="665"/>
      <c r="CJ30" s="665"/>
      <c r="CK30" s="665"/>
      <c r="CL30" s="665"/>
      <c r="CM30" s="665"/>
      <c r="CN30" s="665"/>
      <c r="CO30" s="665"/>
      <c r="CP30" s="665"/>
      <c r="CQ30" s="666"/>
      <c r="CR30" s="632">
        <v>1387313</v>
      </c>
      <c r="CS30" s="633"/>
      <c r="CT30" s="633"/>
      <c r="CU30" s="633"/>
      <c r="CV30" s="633"/>
      <c r="CW30" s="633"/>
      <c r="CX30" s="633"/>
      <c r="CY30" s="634"/>
      <c r="CZ30" s="635">
        <v>5.2</v>
      </c>
      <c r="DA30" s="647"/>
      <c r="DB30" s="647"/>
      <c r="DC30" s="648"/>
      <c r="DD30" s="638">
        <v>1383940</v>
      </c>
      <c r="DE30" s="633"/>
      <c r="DF30" s="633"/>
      <c r="DG30" s="633"/>
      <c r="DH30" s="633"/>
      <c r="DI30" s="633"/>
      <c r="DJ30" s="633"/>
      <c r="DK30" s="634"/>
      <c r="DL30" s="638">
        <v>1383940</v>
      </c>
      <c r="DM30" s="633"/>
      <c r="DN30" s="633"/>
      <c r="DO30" s="633"/>
      <c r="DP30" s="633"/>
      <c r="DQ30" s="633"/>
      <c r="DR30" s="633"/>
      <c r="DS30" s="633"/>
      <c r="DT30" s="633"/>
      <c r="DU30" s="633"/>
      <c r="DV30" s="634"/>
      <c r="DW30" s="635">
        <v>8</v>
      </c>
      <c r="DX30" s="647"/>
      <c r="DY30" s="647"/>
      <c r="DZ30" s="647"/>
      <c r="EA30" s="647"/>
      <c r="EB30" s="647"/>
      <c r="EC30" s="655"/>
    </row>
    <row r="31" spans="2:133" ht="11.25" customHeight="1" x14ac:dyDescent="0.15">
      <c r="B31" s="629" t="s">
        <v>243</v>
      </c>
      <c r="C31" s="630"/>
      <c r="D31" s="630"/>
      <c r="E31" s="630"/>
      <c r="F31" s="630"/>
      <c r="G31" s="630"/>
      <c r="H31" s="630"/>
      <c r="I31" s="630"/>
      <c r="J31" s="630"/>
      <c r="K31" s="630"/>
      <c r="L31" s="630"/>
      <c r="M31" s="630"/>
      <c r="N31" s="630"/>
      <c r="O31" s="630"/>
      <c r="P31" s="630"/>
      <c r="Q31" s="631"/>
      <c r="R31" s="632">
        <v>44199</v>
      </c>
      <c r="S31" s="633"/>
      <c r="T31" s="633"/>
      <c r="U31" s="633"/>
      <c r="V31" s="633"/>
      <c r="W31" s="633"/>
      <c r="X31" s="633"/>
      <c r="Y31" s="634"/>
      <c r="Z31" s="681">
        <v>0.2</v>
      </c>
      <c r="AA31" s="681"/>
      <c r="AB31" s="681"/>
      <c r="AC31" s="681"/>
      <c r="AD31" s="682" t="s">
        <v>66</v>
      </c>
      <c r="AE31" s="682"/>
      <c r="AF31" s="682"/>
      <c r="AG31" s="682"/>
      <c r="AH31" s="682"/>
      <c r="AI31" s="682"/>
      <c r="AJ31" s="682"/>
      <c r="AK31" s="682"/>
      <c r="AL31" s="635" t="s">
        <v>66</v>
      </c>
      <c r="AM31" s="636"/>
      <c r="AN31" s="636"/>
      <c r="AO31" s="683"/>
      <c r="AP31" s="705"/>
      <c r="AQ31" s="706"/>
      <c r="AR31" s="706"/>
      <c r="AS31" s="706"/>
      <c r="AT31" s="710"/>
      <c r="AU31" s="85" t="s">
        <v>244</v>
      </c>
      <c r="AV31" s="85"/>
      <c r="AW31" s="85"/>
      <c r="AX31" s="629" t="s">
        <v>245</v>
      </c>
      <c r="AY31" s="630"/>
      <c r="AZ31" s="630"/>
      <c r="BA31" s="630"/>
      <c r="BB31" s="630"/>
      <c r="BC31" s="630"/>
      <c r="BD31" s="630"/>
      <c r="BE31" s="630"/>
      <c r="BF31" s="631"/>
      <c r="BG31" s="697">
        <v>98.8</v>
      </c>
      <c r="BH31" s="645"/>
      <c r="BI31" s="645"/>
      <c r="BJ31" s="645"/>
      <c r="BK31" s="645"/>
      <c r="BL31" s="645"/>
      <c r="BM31" s="636">
        <v>96.5</v>
      </c>
      <c r="BN31" s="698"/>
      <c r="BO31" s="698"/>
      <c r="BP31" s="698"/>
      <c r="BQ31" s="670"/>
      <c r="BR31" s="697">
        <v>98.8</v>
      </c>
      <c r="BS31" s="645"/>
      <c r="BT31" s="645"/>
      <c r="BU31" s="645"/>
      <c r="BV31" s="645"/>
      <c r="BW31" s="645"/>
      <c r="BX31" s="636">
        <v>96.3</v>
      </c>
      <c r="BY31" s="698"/>
      <c r="BZ31" s="698"/>
      <c r="CA31" s="698"/>
      <c r="CB31" s="670"/>
      <c r="CD31" s="719"/>
      <c r="CE31" s="720"/>
      <c r="CF31" s="664" t="s">
        <v>246</v>
      </c>
      <c r="CG31" s="665"/>
      <c r="CH31" s="665"/>
      <c r="CI31" s="665"/>
      <c r="CJ31" s="665"/>
      <c r="CK31" s="665"/>
      <c r="CL31" s="665"/>
      <c r="CM31" s="665"/>
      <c r="CN31" s="665"/>
      <c r="CO31" s="665"/>
      <c r="CP31" s="665"/>
      <c r="CQ31" s="666"/>
      <c r="CR31" s="632">
        <v>106438</v>
      </c>
      <c r="CS31" s="645"/>
      <c r="CT31" s="645"/>
      <c r="CU31" s="645"/>
      <c r="CV31" s="645"/>
      <c r="CW31" s="645"/>
      <c r="CX31" s="645"/>
      <c r="CY31" s="646"/>
      <c r="CZ31" s="635">
        <v>0.4</v>
      </c>
      <c r="DA31" s="647"/>
      <c r="DB31" s="647"/>
      <c r="DC31" s="648"/>
      <c r="DD31" s="638">
        <v>106159</v>
      </c>
      <c r="DE31" s="645"/>
      <c r="DF31" s="645"/>
      <c r="DG31" s="645"/>
      <c r="DH31" s="645"/>
      <c r="DI31" s="645"/>
      <c r="DJ31" s="645"/>
      <c r="DK31" s="646"/>
      <c r="DL31" s="638">
        <v>106159</v>
      </c>
      <c r="DM31" s="645"/>
      <c r="DN31" s="645"/>
      <c r="DO31" s="645"/>
      <c r="DP31" s="645"/>
      <c r="DQ31" s="645"/>
      <c r="DR31" s="645"/>
      <c r="DS31" s="645"/>
      <c r="DT31" s="645"/>
      <c r="DU31" s="645"/>
      <c r="DV31" s="646"/>
      <c r="DW31" s="635">
        <v>0.6</v>
      </c>
      <c r="DX31" s="647"/>
      <c r="DY31" s="647"/>
      <c r="DZ31" s="647"/>
      <c r="EA31" s="647"/>
      <c r="EB31" s="647"/>
      <c r="EC31" s="655"/>
    </row>
    <row r="32" spans="2:133" ht="11.25" customHeight="1" x14ac:dyDescent="0.15">
      <c r="B32" s="629" t="s">
        <v>247</v>
      </c>
      <c r="C32" s="630"/>
      <c r="D32" s="630"/>
      <c r="E32" s="630"/>
      <c r="F32" s="630"/>
      <c r="G32" s="630"/>
      <c r="H32" s="630"/>
      <c r="I32" s="630"/>
      <c r="J32" s="630"/>
      <c r="K32" s="630"/>
      <c r="L32" s="630"/>
      <c r="M32" s="630"/>
      <c r="N32" s="630"/>
      <c r="O32" s="630"/>
      <c r="P32" s="630"/>
      <c r="Q32" s="631"/>
      <c r="R32" s="632">
        <v>926628</v>
      </c>
      <c r="S32" s="633"/>
      <c r="T32" s="633"/>
      <c r="U32" s="633"/>
      <c r="V32" s="633"/>
      <c r="W32" s="633"/>
      <c r="X32" s="633"/>
      <c r="Y32" s="634"/>
      <c r="Z32" s="681">
        <v>3.3</v>
      </c>
      <c r="AA32" s="681"/>
      <c r="AB32" s="681"/>
      <c r="AC32" s="681"/>
      <c r="AD32" s="682" t="s">
        <v>66</v>
      </c>
      <c r="AE32" s="682"/>
      <c r="AF32" s="682"/>
      <c r="AG32" s="682"/>
      <c r="AH32" s="682"/>
      <c r="AI32" s="682"/>
      <c r="AJ32" s="682"/>
      <c r="AK32" s="682"/>
      <c r="AL32" s="635" t="s">
        <v>66</v>
      </c>
      <c r="AM32" s="636"/>
      <c r="AN32" s="636"/>
      <c r="AO32" s="683"/>
      <c r="AP32" s="707"/>
      <c r="AQ32" s="708"/>
      <c r="AR32" s="708"/>
      <c r="AS32" s="708"/>
      <c r="AT32" s="711"/>
      <c r="AU32" s="87"/>
      <c r="AV32" s="87"/>
      <c r="AW32" s="87"/>
      <c r="AX32" s="613" t="s">
        <v>248</v>
      </c>
      <c r="AY32" s="614"/>
      <c r="AZ32" s="614"/>
      <c r="BA32" s="614"/>
      <c r="BB32" s="614"/>
      <c r="BC32" s="614"/>
      <c r="BD32" s="614"/>
      <c r="BE32" s="614"/>
      <c r="BF32" s="615"/>
      <c r="BG32" s="696">
        <v>99.6</v>
      </c>
      <c r="BH32" s="617"/>
      <c r="BI32" s="617"/>
      <c r="BJ32" s="617"/>
      <c r="BK32" s="617"/>
      <c r="BL32" s="617"/>
      <c r="BM32" s="679">
        <v>98.7</v>
      </c>
      <c r="BN32" s="617"/>
      <c r="BO32" s="617"/>
      <c r="BP32" s="617"/>
      <c r="BQ32" s="660"/>
      <c r="BR32" s="696">
        <v>99.6</v>
      </c>
      <c r="BS32" s="617"/>
      <c r="BT32" s="617"/>
      <c r="BU32" s="617"/>
      <c r="BV32" s="617"/>
      <c r="BW32" s="617"/>
      <c r="BX32" s="679">
        <v>98.8</v>
      </c>
      <c r="BY32" s="617"/>
      <c r="BZ32" s="617"/>
      <c r="CA32" s="617"/>
      <c r="CB32" s="660"/>
      <c r="CD32" s="721"/>
      <c r="CE32" s="722"/>
      <c r="CF32" s="664" t="s">
        <v>249</v>
      </c>
      <c r="CG32" s="665"/>
      <c r="CH32" s="665"/>
      <c r="CI32" s="665"/>
      <c r="CJ32" s="665"/>
      <c r="CK32" s="665"/>
      <c r="CL32" s="665"/>
      <c r="CM32" s="665"/>
      <c r="CN32" s="665"/>
      <c r="CO32" s="665"/>
      <c r="CP32" s="665"/>
      <c r="CQ32" s="666"/>
      <c r="CR32" s="632" t="s">
        <v>66</v>
      </c>
      <c r="CS32" s="633"/>
      <c r="CT32" s="633"/>
      <c r="CU32" s="633"/>
      <c r="CV32" s="633"/>
      <c r="CW32" s="633"/>
      <c r="CX32" s="633"/>
      <c r="CY32" s="634"/>
      <c r="CZ32" s="635" t="s">
        <v>66</v>
      </c>
      <c r="DA32" s="647"/>
      <c r="DB32" s="647"/>
      <c r="DC32" s="648"/>
      <c r="DD32" s="638" t="s">
        <v>66</v>
      </c>
      <c r="DE32" s="633"/>
      <c r="DF32" s="633"/>
      <c r="DG32" s="633"/>
      <c r="DH32" s="633"/>
      <c r="DI32" s="633"/>
      <c r="DJ32" s="633"/>
      <c r="DK32" s="634"/>
      <c r="DL32" s="638" t="s">
        <v>66</v>
      </c>
      <c r="DM32" s="633"/>
      <c r="DN32" s="633"/>
      <c r="DO32" s="633"/>
      <c r="DP32" s="633"/>
      <c r="DQ32" s="633"/>
      <c r="DR32" s="633"/>
      <c r="DS32" s="633"/>
      <c r="DT32" s="633"/>
      <c r="DU32" s="633"/>
      <c r="DV32" s="634"/>
      <c r="DW32" s="635" t="s">
        <v>66</v>
      </c>
      <c r="DX32" s="647"/>
      <c r="DY32" s="647"/>
      <c r="DZ32" s="647"/>
      <c r="EA32" s="647"/>
      <c r="EB32" s="647"/>
      <c r="EC32" s="655"/>
    </row>
    <row r="33" spans="2:133" ht="11.25" customHeight="1" x14ac:dyDescent="0.15">
      <c r="B33" s="629" t="s">
        <v>250</v>
      </c>
      <c r="C33" s="630"/>
      <c r="D33" s="630"/>
      <c r="E33" s="630"/>
      <c r="F33" s="630"/>
      <c r="G33" s="630"/>
      <c r="H33" s="630"/>
      <c r="I33" s="630"/>
      <c r="J33" s="630"/>
      <c r="K33" s="630"/>
      <c r="L33" s="630"/>
      <c r="M33" s="630"/>
      <c r="N33" s="630"/>
      <c r="O33" s="630"/>
      <c r="P33" s="630"/>
      <c r="Q33" s="631"/>
      <c r="R33" s="632">
        <v>494034</v>
      </c>
      <c r="S33" s="633"/>
      <c r="T33" s="633"/>
      <c r="U33" s="633"/>
      <c r="V33" s="633"/>
      <c r="W33" s="633"/>
      <c r="X33" s="633"/>
      <c r="Y33" s="634"/>
      <c r="Z33" s="681">
        <v>1.8</v>
      </c>
      <c r="AA33" s="681"/>
      <c r="AB33" s="681"/>
      <c r="AC33" s="681"/>
      <c r="AD33" s="682" t="s">
        <v>66</v>
      </c>
      <c r="AE33" s="682"/>
      <c r="AF33" s="682"/>
      <c r="AG33" s="682"/>
      <c r="AH33" s="682"/>
      <c r="AI33" s="682"/>
      <c r="AJ33" s="682"/>
      <c r="AK33" s="682"/>
      <c r="AL33" s="635" t="s">
        <v>66</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251</v>
      </c>
      <c r="CE33" s="665"/>
      <c r="CF33" s="665"/>
      <c r="CG33" s="665"/>
      <c r="CH33" s="665"/>
      <c r="CI33" s="665"/>
      <c r="CJ33" s="665"/>
      <c r="CK33" s="665"/>
      <c r="CL33" s="665"/>
      <c r="CM33" s="665"/>
      <c r="CN33" s="665"/>
      <c r="CO33" s="665"/>
      <c r="CP33" s="665"/>
      <c r="CQ33" s="666"/>
      <c r="CR33" s="632">
        <v>12094385</v>
      </c>
      <c r="CS33" s="645"/>
      <c r="CT33" s="645"/>
      <c r="CU33" s="645"/>
      <c r="CV33" s="645"/>
      <c r="CW33" s="645"/>
      <c r="CX33" s="645"/>
      <c r="CY33" s="646"/>
      <c r="CZ33" s="635">
        <v>45.4</v>
      </c>
      <c r="DA33" s="647"/>
      <c r="DB33" s="647"/>
      <c r="DC33" s="648"/>
      <c r="DD33" s="638">
        <v>9743045</v>
      </c>
      <c r="DE33" s="645"/>
      <c r="DF33" s="645"/>
      <c r="DG33" s="645"/>
      <c r="DH33" s="645"/>
      <c r="DI33" s="645"/>
      <c r="DJ33" s="645"/>
      <c r="DK33" s="646"/>
      <c r="DL33" s="638">
        <v>7513513</v>
      </c>
      <c r="DM33" s="645"/>
      <c r="DN33" s="645"/>
      <c r="DO33" s="645"/>
      <c r="DP33" s="645"/>
      <c r="DQ33" s="645"/>
      <c r="DR33" s="645"/>
      <c r="DS33" s="645"/>
      <c r="DT33" s="645"/>
      <c r="DU33" s="645"/>
      <c r="DV33" s="646"/>
      <c r="DW33" s="635">
        <v>43.3</v>
      </c>
      <c r="DX33" s="647"/>
      <c r="DY33" s="647"/>
      <c r="DZ33" s="647"/>
      <c r="EA33" s="647"/>
      <c r="EB33" s="647"/>
      <c r="EC33" s="655"/>
    </row>
    <row r="34" spans="2:133" ht="11.25" customHeight="1" x14ac:dyDescent="0.15">
      <c r="B34" s="629" t="s">
        <v>252</v>
      </c>
      <c r="C34" s="630"/>
      <c r="D34" s="630"/>
      <c r="E34" s="630"/>
      <c r="F34" s="630"/>
      <c r="G34" s="630"/>
      <c r="H34" s="630"/>
      <c r="I34" s="630"/>
      <c r="J34" s="630"/>
      <c r="K34" s="630"/>
      <c r="L34" s="630"/>
      <c r="M34" s="630"/>
      <c r="N34" s="630"/>
      <c r="O34" s="630"/>
      <c r="P34" s="630"/>
      <c r="Q34" s="631"/>
      <c r="R34" s="632">
        <v>1074054</v>
      </c>
      <c r="S34" s="633"/>
      <c r="T34" s="633"/>
      <c r="U34" s="633"/>
      <c r="V34" s="633"/>
      <c r="W34" s="633"/>
      <c r="X34" s="633"/>
      <c r="Y34" s="634"/>
      <c r="Z34" s="681">
        <v>3.9</v>
      </c>
      <c r="AA34" s="681"/>
      <c r="AB34" s="681"/>
      <c r="AC34" s="681"/>
      <c r="AD34" s="682">
        <v>21081</v>
      </c>
      <c r="AE34" s="682"/>
      <c r="AF34" s="682"/>
      <c r="AG34" s="682"/>
      <c r="AH34" s="682"/>
      <c r="AI34" s="682"/>
      <c r="AJ34" s="682"/>
      <c r="AK34" s="682"/>
      <c r="AL34" s="635">
        <v>0.1</v>
      </c>
      <c r="AM34" s="636"/>
      <c r="AN34" s="636"/>
      <c r="AO34" s="683"/>
      <c r="AP34" s="90"/>
      <c r="AQ34" s="693" t="s">
        <v>253</v>
      </c>
      <c r="AR34" s="694"/>
      <c r="AS34" s="694"/>
      <c r="AT34" s="694"/>
      <c r="AU34" s="694"/>
      <c r="AV34" s="694"/>
      <c r="AW34" s="694"/>
      <c r="AX34" s="694"/>
      <c r="AY34" s="694"/>
      <c r="AZ34" s="694"/>
      <c r="BA34" s="694"/>
      <c r="BB34" s="694"/>
      <c r="BC34" s="694"/>
      <c r="BD34" s="694"/>
      <c r="BE34" s="694"/>
      <c r="BF34" s="695"/>
      <c r="BG34" s="693" t="s">
        <v>254</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255</v>
      </c>
      <c r="CE34" s="665"/>
      <c r="CF34" s="665"/>
      <c r="CG34" s="665"/>
      <c r="CH34" s="665"/>
      <c r="CI34" s="665"/>
      <c r="CJ34" s="665"/>
      <c r="CK34" s="665"/>
      <c r="CL34" s="665"/>
      <c r="CM34" s="665"/>
      <c r="CN34" s="665"/>
      <c r="CO34" s="665"/>
      <c r="CP34" s="665"/>
      <c r="CQ34" s="666"/>
      <c r="CR34" s="632">
        <v>5635091</v>
      </c>
      <c r="CS34" s="633"/>
      <c r="CT34" s="633"/>
      <c r="CU34" s="633"/>
      <c r="CV34" s="633"/>
      <c r="CW34" s="633"/>
      <c r="CX34" s="633"/>
      <c r="CY34" s="634"/>
      <c r="CZ34" s="635">
        <v>21.2</v>
      </c>
      <c r="DA34" s="647"/>
      <c r="DB34" s="647"/>
      <c r="DC34" s="648"/>
      <c r="DD34" s="638">
        <v>4283499</v>
      </c>
      <c r="DE34" s="633"/>
      <c r="DF34" s="633"/>
      <c r="DG34" s="633"/>
      <c r="DH34" s="633"/>
      <c r="DI34" s="633"/>
      <c r="DJ34" s="633"/>
      <c r="DK34" s="634"/>
      <c r="DL34" s="638">
        <v>4085357</v>
      </c>
      <c r="DM34" s="633"/>
      <c r="DN34" s="633"/>
      <c r="DO34" s="633"/>
      <c r="DP34" s="633"/>
      <c r="DQ34" s="633"/>
      <c r="DR34" s="633"/>
      <c r="DS34" s="633"/>
      <c r="DT34" s="633"/>
      <c r="DU34" s="633"/>
      <c r="DV34" s="634"/>
      <c r="DW34" s="635">
        <v>23.5</v>
      </c>
      <c r="DX34" s="647"/>
      <c r="DY34" s="647"/>
      <c r="DZ34" s="647"/>
      <c r="EA34" s="647"/>
      <c r="EB34" s="647"/>
      <c r="EC34" s="655"/>
    </row>
    <row r="35" spans="2:133" ht="11.25" customHeight="1" x14ac:dyDescent="0.15">
      <c r="B35" s="629" t="s">
        <v>256</v>
      </c>
      <c r="C35" s="630"/>
      <c r="D35" s="630"/>
      <c r="E35" s="630"/>
      <c r="F35" s="630"/>
      <c r="G35" s="630"/>
      <c r="H35" s="630"/>
      <c r="I35" s="630"/>
      <c r="J35" s="630"/>
      <c r="K35" s="630"/>
      <c r="L35" s="630"/>
      <c r="M35" s="630"/>
      <c r="N35" s="630"/>
      <c r="O35" s="630"/>
      <c r="P35" s="630"/>
      <c r="Q35" s="631"/>
      <c r="R35" s="632">
        <v>1498600</v>
      </c>
      <c r="S35" s="633"/>
      <c r="T35" s="633"/>
      <c r="U35" s="633"/>
      <c r="V35" s="633"/>
      <c r="W35" s="633"/>
      <c r="X35" s="633"/>
      <c r="Y35" s="634"/>
      <c r="Z35" s="681">
        <v>5.4</v>
      </c>
      <c r="AA35" s="681"/>
      <c r="AB35" s="681"/>
      <c r="AC35" s="681"/>
      <c r="AD35" s="682" t="s">
        <v>66</v>
      </c>
      <c r="AE35" s="682"/>
      <c r="AF35" s="682"/>
      <c r="AG35" s="682"/>
      <c r="AH35" s="682"/>
      <c r="AI35" s="682"/>
      <c r="AJ35" s="682"/>
      <c r="AK35" s="682"/>
      <c r="AL35" s="635" t="s">
        <v>66</v>
      </c>
      <c r="AM35" s="636"/>
      <c r="AN35" s="636"/>
      <c r="AO35" s="683"/>
      <c r="AP35" s="90"/>
      <c r="AQ35" s="687" t="s">
        <v>257</v>
      </c>
      <c r="AR35" s="688"/>
      <c r="AS35" s="688"/>
      <c r="AT35" s="688"/>
      <c r="AU35" s="688"/>
      <c r="AV35" s="688"/>
      <c r="AW35" s="688"/>
      <c r="AX35" s="688"/>
      <c r="AY35" s="689"/>
      <c r="AZ35" s="684">
        <v>2316555</v>
      </c>
      <c r="BA35" s="685"/>
      <c r="BB35" s="685"/>
      <c r="BC35" s="685"/>
      <c r="BD35" s="685"/>
      <c r="BE35" s="685"/>
      <c r="BF35" s="686"/>
      <c r="BG35" s="690" t="s">
        <v>258</v>
      </c>
      <c r="BH35" s="691"/>
      <c r="BI35" s="691"/>
      <c r="BJ35" s="691"/>
      <c r="BK35" s="691"/>
      <c r="BL35" s="691"/>
      <c r="BM35" s="691"/>
      <c r="BN35" s="691"/>
      <c r="BO35" s="691"/>
      <c r="BP35" s="691"/>
      <c r="BQ35" s="691"/>
      <c r="BR35" s="691"/>
      <c r="BS35" s="691"/>
      <c r="BT35" s="691"/>
      <c r="BU35" s="692"/>
      <c r="BV35" s="684">
        <v>162531</v>
      </c>
      <c r="BW35" s="685"/>
      <c r="BX35" s="685"/>
      <c r="BY35" s="685"/>
      <c r="BZ35" s="685"/>
      <c r="CA35" s="685"/>
      <c r="CB35" s="686"/>
      <c r="CD35" s="664" t="s">
        <v>259</v>
      </c>
      <c r="CE35" s="665"/>
      <c r="CF35" s="665"/>
      <c r="CG35" s="665"/>
      <c r="CH35" s="665"/>
      <c r="CI35" s="665"/>
      <c r="CJ35" s="665"/>
      <c r="CK35" s="665"/>
      <c r="CL35" s="665"/>
      <c r="CM35" s="665"/>
      <c r="CN35" s="665"/>
      <c r="CO35" s="665"/>
      <c r="CP35" s="665"/>
      <c r="CQ35" s="666"/>
      <c r="CR35" s="632">
        <v>311251</v>
      </c>
      <c r="CS35" s="645"/>
      <c r="CT35" s="645"/>
      <c r="CU35" s="645"/>
      <c r="CV35" s="645"/>
      <c r="CW35" s="645"/>
      <c r="CX35" s="645"/>
      <c r="CY35" s="646"/>
      <c r="CZ35" s="635">
        <v>1.2</v>
      </c>
      <c r="DA35" s="647"/>
      <c r="DB35" s="647"/>
      <c r="DC35" s="648"/>
      <c r="DD35" s="638">
        <v>297594</v>
      </c>
      <c r="DE35" s="645"/>
      <c r="DF35" s="645"/>
      <c r="DG35" s="645"/>
      <c r="DH35" s="645"/>
      <c r="DI35" s="645"/>
      <c r="DJ35" s="645"/>
      <c r="DK35" s="646"/>
      <c r="DL35" s="638">
        <v>296666</v>
      </c>
      <c r="DM35" s="645"/>
      <c r="DN35" s="645"/>
      <c r="DO35" s="645"/>
      <c r="DP35" s="645"/>
      <c r="DQ35" s="645"/>
      <c r="DR35" s="645"/>
      <c r="DS35" s="645"/>
      <c r="DT35" s="645"/>
      <c r="DU35" s="645"/>
      <c r="DV35" s="646"/>
      <c r="DW35" s="635">
        <v>1.7</v>
      </c>
      <c r="DX35" s="647"/>
      <c r="DY35" s="647"/>
      <c r="DZ35" s="647"/>
      <c r="EA35" s="647"/>
      <c r="EB35" s="647"/>
      <c r="EC35" s="655"/>
    </row>
    <row r="36" spans="2:133" ht="11.25" customHeight="1" x14ac:dyDescent="0.15">
      <c r="B36" s="629" t="s">
        <v>260</v>
      </c>
      <c r="C36" s="630"/>
      <c r="D36" s="630"/>
      <c r="E36" s="630"/>
      <c r="F36" s="630"/>
      <c r="G36" s="630"/>
      <c r="H36" s="630"/>
      <c r="I36" s="630"/>
      <c r="J36" s="630"/>
      <c r="K36" s="630"/>
      <c r="L36" s="630"/>
      <c r="M36" s="630"/>
      <c r="N36" s="630"/>
      <c r="O36" s="630"/>
      <c r="P36" s="630"/>
      <c r="Q36" s="631"/>
      <c r="R36" s="632" t="s">
        <v>66</v>
      </c>
      <c r="S36" s="633"/>
      <c r="T36" s="633"/>
      <c r="U36" s="633"/>
      <c r="V36" s="633"/>
      <c r="W36" s="633"/>
      <c r="X36" s="633"/>
      <c r="Y36" s="634"/>
      <c r="Z36" s="681" t="s">
        <v>66</v>
      </c>
      <c r="AA36" s="681"/>
      <c r="AB36" s="681"/>
      <c r="AC36" s="681"/>
      <c r="AD36" s="682" t="s">
        <v>66</v>
      </c>
      <c r="AE36" s="682"/>
      <c r="AF36" s="682"/>
      <c r="AG36" s="682"/>
      <c r="AH36" s="682"/>
      <c r="AI36" s="682"/>
      <c r="AJ36" s="682"/>
      <c r="AK36" s="682"/>
      <c r="AL36" s="635" t="s">
        <v>66</v>
      </c>
      <c r="AM36" s="636"/>
      <c r="AN36" s="636"/>
      <c r="AO36" s="683"/>
      <c r="AQ36" s="667" t="s">
        <v>261</v>
      </c>
      <c r="AR36" s="668"/>
      <c r="AS36" s="668"/>
      <c r="AT36" s="668"/>
      <c r="AU36" s="668"/>
      <c r="AV36" s="668"/>
      <c r="AW36" s="668"/>
      <c r="AX36" s="668"/>
      <c r="AY36" s="669"/>
      <c r="AZ36" s="632">
        <v>685713</v>
      </c>
      <c r="BA36" s="633"/>
      <c r="BB36" s="633"/>
      <c r="BC36" s="633"/>
      <c r="BD36" s="645"/>
      <c r="BE36" s="645"/>
      <c r="BF36" s="670"/>
      <c r="BG36" s="664" t="s">
        <v>262</v>
      </c>
      <c r="BH36" s="665"/>
      <c r="BI36" s="665"/>
      <c r="BJ36" s="665"/>
      <c r="BK36" s="665"/>
      <c r="BL36" s="665"/>
      <c r="BM36" s="665"/>
      <c r="BN36" s="665"/>
      <c r="BO36" s="665"/>
      <c r="BP36" s="665"/>
      <c r="BQ36" s="665"/>
      <c r="BR36" s="665"/>
      <c r="BS36" s="665"/>
      <c r="BT36" s="665"/>
      <c r="BU36" s="666"/>
      <c r="BV36" s="632">
        <v>-47521</v>
      </c>
      <c r="BW36" s="633"/>
      <c r="BX36" s="633"/>
      <c r="BY36" s="633"/>
      <c r="BZ36" s="633"/>
      <c r="CA36" s="633"/>
      <c r="CB36" s="671"/>
      <c r="CD36" s="664" t="s">
        <v>263</v>
      </c>
      <c r="CE36" s="665"/>
      <c r="CF36" s="665"/>
      <c r="CG36" s="665"/>
      <c r="CH36" s="665"/>
      <c r="CI36" s="665"/>
      <c r="CJ36" s="665"/>
      <c r="CK36" s="665"/>
      <c r="CL36" s="665"/>
      <c r="CM36" s="665"/>
      <c r="CN36" s="665"/>
      <c r="CO36" s="665"/>
      <c r="CP36" s="665"/>
      <c r="CQ36" s="666"/>
      <c r="CR36" s="632">
        <v>4012253</v>
      </c>
      <c r="CS36" s="633"/>
      <c r="CT36" s="633"/>
      <c r="CU36" s="633"/>
      <c r="CV36" s="633"/>
      <c r="CW36" s="633"/>
      <c r="CX36" s="633"/>
      <c r="CY36" s="634"/>
      <c r="CZ36" s="635">
        <v>15.1</v>
      </c>
      <c r="DA36" s="647"/>
      <c r="DB36" s="647"/>
      <c r="DC36" s="648"/>
      <c r="DD36" s="638">
        <v>3843524</v>
      </c>
      <c r="DE36" s="633"/>
      <c r="DF36" s="633"/>
      <c r="DG36" s="633"/>
      <c r="DH36" s="633"/>
      <c r="DI36" s="633"/>
      <c r="DJ36" s="633"/>
      <c r="DK36" s="634"/>
      <c r="DL36" s="638">
        <v>2144867</v>
      </c>
      <c r="DM36" s="633"/>
      <c r="DN36" s="633"/>
      <c r="DO36" s="633"/>
      <c r="DP36" s="633"/>
      <c r="DQ36" s="633"/>
      <c r="DR36" s="633"/>
      <c r="DS36" s="633"/>
      <c r="DT36" s="633"/>
      <c r="DU36" s="633"/>
      <c r="DV36" s="634"/>
      <c r="DW36" s="635">
        <v>12.4</v>
      </c>
      <c r="DX36" s="647"/>
      <c r="DY36" s="647"/>
      <c r="DZ36" s="647"/>
      <c r="EA36" s="647"/>
      <c r="EB36" s="647"/>
      <c r="EC36" s="655"/>
    </row>
    <row r="37" spans="2:133" ht="11.25" customHeight="1" x14ac:dyDescent="0.15">
      <c r="B37" s="629" t="s">
        <v>264</v>
      </c>
      <c r="C37" s="630"/>
      <c r="D37" s="630"/>
      <c r="E37" s="630"/>
      <c r="F37" s="630"/>
      <c r="G37" s="630"/>
      <c r="H37" s="630"/>
      <c r="I37" s="630"/>
      <c r="J37" s="630"/>
      <c r="K37" s="630"/>
      <c r="L37" s="630"/>
      <c r="M37" s="630"/>
      <c r="N37" s="630"/>
      <c r="O37" s="630"/>
      <c r="P37" s="630"/>
      <c r="Q37" s="631"/>
      <c r="R37" s="632">
        <v>740000</v>
      </c>
      <c r="S37" s="633"/>
      <c r="T37" s="633"/>
      <c r="U37" s="633"/>
      <c r="V37" s="633"/>
      <c r="W37" s="633"/>
      <c r="X37" s="633"/>
      <c r="Y37" s="634"/>
      <c r="Z37" s="681">
        <v>2.7</v>
      </c>
      <c r="AA37" s="681"/>
      <c r="AB37" s="681"/>
      <c r="AC37" s="681"/>
      <c r="AD37" s="682" t="s">
        <v>66</v>
      </c>
      <c r="AE37" s="682"/>
      <c r="AF37" s="682"/>
      <c r="AG37" s="682"/>
      <c r="AH37" s="682"/>
      <c r="AI37" s="682"/>
      <c r="AJ37" s="682"/>
      <c r="AK37" s="682"/>
      <c r="AL37" s="635" t="s">
        <v>66</v>
      </c>
      <c r="AM37" s="636"/>
      <c r="AN37" s="636"/>
      <c r="AO37" s="683"/>
      <c r="AQ37" s="667" t="s">
        <v>265</v>
      </c>
      <c r="AR37" s="668"/>
      <c r="AS37" s="668"/>
      <c r="AT37" s="668"/>
      <c r="AU37" s="668"/>
      <c r="AV37" s="668"/>
      <c r="AW37" s="668"/>
      <c r="AX37" s="668"/>
      <c r="AY37" s="669"/>
      <c r="AZ37" s="632">
        <v>54248</v>
      </c>
      <c r="BA37" s="633"/>
      <c r="BB37" s="633"/>
      <c r="BC37" s="633"/>
      <c r="BD37" s="645"/>
      <c r="BE37" s="645"/>
      <c r="BF37" s="670"/>
      <c r="BG37" s="664" t="s">
        <v>266</v>
      </c>
      <c r="BH37" s="665"/>
      <c r="BI37" s="665"/>
      <c r="BJ37" s="665"/>
      <c r="BK37" s="665"/>
      <c r="BL37" s="665"/>
      <c r="BM37" s="665"/>
      <c r="BN37" s="665"/>
      <c r="BO37" s="665"/>
      <c r="BP37" s="665"/>
      <c r="BQ37" s="665"/>
      <c r="BR37" s="665"/>
      <c r="BS37" s="665"/>
      <c r="BT37" s="665"/>
      <c r="BU37" s="666"/>
      <c r="BV37" s="632">
        <v>11059</v>
      </c>
      <c r="BW37" s="633"/>
      <c r="BX37" s="633"/>
      <c r="BY37" s="633"/>
      <c r="BZ37" s="633"/>
      <c r="CA37" s="633"/>
      <c r="CB37" s="671"/>
      <c r="CD37" s="664" t="s">
        <v>267</v>
      </c>
      <c r="CE37" s="665"/>
      <c r="CF37" s="665"/>
      <c r="CG37" s="665"/>
      <c r="CH37" s="665"/>
      <c r="CI37" s="665"/>
      <c r="CJ37" s="665"/>
      <c r="CK37" s="665"/>
      <c r="CL37" s="665"/>
      <c r="CM37" s="665"/>
      <c r="CN37" s="665"/>
      <c r="CO37" s="665"/>
      <c r="CP37" s="665"/>
      <c r="CQ37" s="666"/>
      <c r="CR37" s="632">
        <v>2225157</v>
      </c>
      <c r="CS37" s="645"/>
      <c r="CT37" s="645"/>
      <c r="CU37" s="645"/>
      <c r="CV37" s="645"/>
      <c r="CW37" s="645"/>
      <c r="CX37" s="645"/>
      <c r="CY37" s="646"/>
      <c r="CZ37" s="635">
        <v>8.4</v>
      </c>
      <c r="DA37" s="647"/>
      <c r="DB37" s="647"/>
      <c r="DC37" s="648"/>
      <c r="DD37" s="638">
        <v>2225157</v>
      </c>
      <c r="DE37" s="645"/>
      <c r="DF37" s="645"/>
      <c r="DG37" s="645"/>
      <c r="DH37" s="645"/>
      <c r="DI37" s="645"/>
      <c r="DJ37" s="645"/>
      <c r="DK37" s="646"/>
      <c r="DL37" s="638">
        <v>1373681</v>
      </c>
      <c r="DM37" s="645"/>
      <c r="DN37" s="645"/>
      <c r="DO37" s="645"/>
      <c r="DP37" s="645"/>
      <c r="DQ37" s="645"/>
      <c r="DR37" s="645"/>
      <c r="DS37" s="645"/>
      <c r="DT37" s="645"/>
      <c r="DU37" s="645"/>
      <c r="DV37" s="646"/>
      <c r="DW37" s="635">
        <v>7.9</v>
      </c>
      <c r="DX37" s="647"/>
      <c r="DY37" s="647"/>
      <c r="DZ37" s="647"/>
      <c r="EA37" s="647"/>
      <c r="EB37" s="647"/>
      <c r="EC37" s="655"/>
    </row>
    <row r="38" spans="2:133" ht="11.25" customHeight="1" x14ac:dyDescent="0.15">
      <c r="B38" s="613" t="s">
        <v>268</v>
      </c>
      <c r="C38" s="614"/>
      <c r="D38" s="614"/>
      <c r="E38" s="614"/>
      <c r="F38" s="614"/>
      <c r="G38" s="614"/>
      <c r="H38" s="614"/>
      <c r="I38" s="614"/>
      <c r="J38" s="614"/>
      <c r="K38" s="614"/>
      <c r="L38" s="614"/>
      <c r="M38" s="614"/>
      <c r="N38" s="614"/>
      <c r="O38" s="614"/>
      <c r="P38" s="614"/>
      <c r="Q38" s="615"/>
      <c r="R38" s="616">
        <v>27697673</v>
      </c>
      <c r="S38" s="659"/>
      <c r="T38" s="659"/>
      <c r="U38" s="659"/>
      <c r="V38" s="659"/>
      <c r="W38" s="659"/>
      <c r="X38" s="659"/>
      <c r="Y38" s="676"/>
      <c r="Z38" s="677">
        <v>100</v>
      </c>
      <c r="AA38" s="677"/>
      <c r="AB38" s="677"/>
      <c r="AC38" s="677"/>
      <c r="AD38" s="678">
        <v>16614667</v>
      </c>
      <c r="AE38" s="678"/>
      <c r="AF38" s="678"/>
      <c r="AG38" s="678"/>
      <c r="AH38" s="678"/>
      <c r="AI38" s="678"/>
      <c r="AJ38" s="678"/>
      <c r="AK38" s="678"/>
      <c r="AL38" s="619">
        <v>100</v>
      </c>
      <c r="AM38" s="679"/>
      <c r="AN38" s="679"/>
      <c r="AO38" s="680"/>
      <c r="AQ38" s="667" t="s">
        <v>269</v>
      </c>
      <c r="AR38" s="668"/>
      <c r="AS38" s="668"/>
      <c r="AT38" s="668"/>
      <c r="AU38" s="668"/>
      <c r="AV38" s="668"/>
      <c r="AW38" s="668"/>
      <c r="AX38" s="668"/>
      <c r="AY38" s="669"/>
      <c r="AZ38" s="632">
        <v>13895</v>
      </c>
      <c r="BA38" s="633"/>
      <c r="BB38" s="633"/>
      <c r="BC38" s="633"/>
      <c r="BD38" s="645"/>
      <c r="BE38" s="645"/>
      <c r="BF38" s="670"/>
      <c r="BG38" s="664" t="s">
        <v>270</v>
      </c>
      <c r="BH38" s="665"/>
      <c r="BI38" s="665"/>
      <c r="BJ38" s="665"/>
      <c r="BK38" s="665"/>
      <c r="BL38" s="665"/>
      <c r="BM38" s="665"/>
      <c r="BN38" s="665"/>
      <c r="BO38" s="665"/>
      <c r="BP38" s="665"/>
      <c r="BQ38" s="665"/>
      <c r="BR38" s="665"/>
      <c r="BS38" s="665"/>
      <c r="BT38" s="665"/>
      <c r="BU38" s="666"/>
      <c r="BV38" s="632">
        <v>17824</v>
      </c>
      <c r="BW38" s="633"/>
      <c r="BX38" s="633"/>
      <c r="BY38" s="633"/>
      <c r="BZ38" s="633"/>
      <c r="CA38" s="633"/>
      <c r="CB38" s="671"/>
      <c r="CD38" s="664" t="s">
        <v>271</v>
      </c>
      <c r="CE38" s="665"/>
      <c r="CF38" s="665"/>
      <c r="CG38" s="665"/>
      <c r="CH38" s="665"/>
      <c r="CI38" s="665"/>
      <c r="CJ38" s="665"/>
      <c r="CK38" s="665"/>
      <c r="CL38" s="665"/>
      <c r="CM38" s="665"/>
      <c r="CN38" s="665"/>
      <c r="CO38" s="665"/>
      <c r="CP38" s="665"/>
      <c r="CQ38" s="666"/>
      <c r="CR38" s="632">
        <v>1598412</v>
      </c>
      <c r="CS38" s="633"/>
      <c r="CT38" s="633"/>
      <c r="CU38" s="633"/>
      <c r="CV38" s="633"/>
      <c r="CW38" s="633"/>
      <c r="CX38" s="633"/>
      <c r="CY38" s="634"/>
      <c r="CZ38" s="635">
        <v>6</v>
      </c>
      <c r="DA38" s="647"/>
      <c r="DB38" s="647"/>
      <c r="DC38" s="648"/>
      <c r="DD38" s="638">
        <v>1251210</v>
      </c>
      <c r="DE38" s="633"/>
      <c r="DF38" s="633"/>
      <c r="DG38" s="633"/>
      <c r="DH38" s="633"/>
      <c r="DI38" s="633"/>
      <c r="DJ38" s="633"/>
      <c r="DK38" s="634"/>
      <c r="DL38" s="638">
        <v>986623</v>
      </c>
      <c r="DM38" s="633"/>
      <c r="DN38" s="633"/>
      <c r="DO38" s="633"/>
      <c r="DP38" s="633"/>
      <c r="DQ38" s="633"/>
      <c r="DR38" s="633"/>
      <c r="DS38" s="633"/>
      <c r="DT38" s="633"/>
      <c r="DU38" s="633"/>
      <c r="DV38" s="634"/>
      <c r="DW38" s="635">
        <v>5.7</v>
      </c>
      <c r="DX38" s="647"/>
      <c r="DY38" s="647"/>
      <c r="DZ38" s="647"/>
      <c r="EA38" s="647"/>
      <c r="EB38" s="647"/>
      <c r="EC38" s="655"/>
    </row>
    <row r="39" spans="2:133" ht="11.25" customHeight="1" x14ac:dyDescent="0.15">
      <c r="AQ39" s="667" t="s">
        <v>272</v>
      </c>
      <c r="AR39" s="668"/>
      <c r="AS39" s="668"/>
      <c r="AT39" s="668"/>
      <c r="AU39" s="668"/>
      <c r="AV39" s="668"/>
      <c r="AW39" s="668"/>
      <c r="AX39" s="668"/>
      <c r="AY39" s="669"/>
      <c r="AZ39" s="632">
        <v>4247</v>
      </c>
      <c r="BA39" s="633"/>
      <c r="BB39" s="633"/>
      <c r="BC39" s="633"/>
      <c r="BD39" s="645"/>
      <c r="BE39" s="645"/>
      <c r="BF39" s="670"/>
      <c r="BG39" s="672" t="s">
        <v>273</v>
      </c>
      <c r="BH39" s="673"/>
      <c r="BI39" s="673"/>
      <c r="BJ39" s="673"/>
      <c r="BK39" s="673"/>
      <c r="BL39" s="91"/>
      <c r="BM39" s="665" t="s">
        <v>274</v>
      </c>
      <c r="BN39" s="665"/>
      <c r="BO39" s="665"/>
      <c r="BP39" s="665"/>
      <c r="BQ39" s="665"/>
      <c r="BR39" s="665"/>
      <c r="BS39" s="665"/>
      <c r="BT39" s="665"/>
      <c r="BU39" s="666"/>
      <c r="BV39" s="632">
        <v>95</v>
      </c>
      <c r="BW39" s="633"/>
      <c r="BX39" s="633"/>
      <c r="BY39" s="633"/>
      <c r="BZ39" s="633"/>
      <c r="CA39" s="633"/>
      <c r="CB39" s="671"/>
      <c r="CD39" s="664" t="s">
        <v>275</v>
      </c>
      <c r="CE39" s="665"/>
      <c r="CF39" s="665"/>
      <c r="CG39" s="665"/>
      <c r="CH39" s="665"/>
      <c r="CI39" s="665"/>
      <c r="CJ39" s="665"/>
      <c r="CK39" s="665"/>
      <c r="CL39" s="665"/>
      <c r="CM39" s="665"/>
      <c r="CN39" s="665"/>
      <c r="CO39" s="665"/>
      <c r="CP39" s="665"/>
      <c r="CQ39" s="666"/>
      <c r="CR39" s="632">
        <v>384378</v>
      </c>
      <c r="CS39" s="645"/>
      <c r="CT39" s="645"/>
      <c r="CU39" s="645"/>
      <c r="CV39" s="645"/>
      <c r="CW39" s="645"/>
      <c r="CX39" s="645"/>
      <c r="CY39" s="646"/>
      <c r="CZ39" s="635">
        <v>1.4</v>
      </c>
      <c r="DA39" s="647"/>
      <c r="DB39" s="647"/>
      <c r="DC39" s="648"/>
      <c r="DD39" s="638">
        <v>67218</v>
      </c>
      <c r="DE39" s="645"/>
      <c r="DF39" s="645"/>
      <c r="DG39" s="645"/>
      <c r="DH39" s="645"/>
      <c r="DI39" s="645"/>
      <c r="DJ39" s="645"/>
      <c r="DK39" s="646"/>
      <c r="DL39" s="638" t="s">
        <v>66</v>
      </c>
      <c r="DM39" s="645"/>
      <c r="DN39" s="645"/>
      <c r="DO39" s="645"/>
      <c r="DP39" s="645"/>
      <c r="DQ39" s="645"/>
      <c r="DR39" s="645"/>
      <c r="DS39" s="645"/>
      <c r="DT39" s="645"/>
      <c r="DU39" s="645"/>
      <c r="DV39" s="646"/>
      <c r="DW39" s="635" t="s">
        <v>66</v>
      </c>
      <c r="DX39" s="647"/>
      <c r="DY39" s="647"/>
      <c r="DZ39" s="647"/>
      <c r="EA39" s="647"/>
      <c r="EB39" s="647"/>
      <c r="EC39" s="655"/>
    </row>
    <row r="40" spans="2:133" ht="11.25" customHeight="1" x14ac:dyDescent="0.15">
      <c r="AQ40" s="667" t="s">
        <v>276</v>
      </c>
      <c r="AR40" s="668"/>
      <c r="AS40" s="668"/>
      <c r="AT40" s="668"/>
      <c r="AU40" s="668"/>
      <c r="AV40" s="668"/>
      <c r="AW40" s="668"/>
      <c r="AX40" s="668"/>
      <c r="AY40" s="669"/>
      <c r="AZ40" s="632">
        <v>665227</v>
      </c>
      <c r="BA40" s="633"/>
      <c r="BB40" s="633"/>
      <c r="BC40" s="633"/>
      <c r="BD40" s="645"/>
      <c r="BE40" s="645"/>
      <c r="BF40" s="670"/>
      <c r="BG40" s="672"/>
      <c r="BH40" s="673"/>
      <c r="BI40" s="673"/>
      <c r="BJ40" s="673"/>
      <c r="BK40" s="673"/>
      <c r="BL40" s="91"/>
      <c r="BM40" s="665" t="s">
        <v>277</v>
      </c>
      <c r="BN40" s="665"/>
      <c r="BO40" s="665"/>
      <c r="BP40" s="665"/>
      <c r="BQ40" s="665"/>
      <c r="BR40" s="665"/>
      <c r="BS40" s="665"/>
      <c r="BT40" s="665"/>
      <c r="BU40" s="666"/>
      <c r="BV40" s="632" t="s">
        <v>66</v>
      </c>
      <c r="BW40" s="633"/>
      <c r="BX40" s="633"/>
      <c r="BY40" s="633"/>
      <c r="BZ40" s="633"/>
      <c r="CA40" s="633"/>
      <c r="CB40" s="671"/>
      <c r="CD40" s="664" t="s">
        <v>278</v>
      </c>
      <c r="CE40" s="665"/>
      <c r="CF40" s="665"/>
      <c r="CG40" s="665"/>
      <c r="CH40" s="665"/>
      <c r="CI40" s="665"/>
      <c r="CJ40" s="665"/>
      <c r="CK40" s="665"/>
      <c r="CL40" s="665"/>
      <c r="CM40" s="665"/>
      <c r="CN40" s="665"/>
      <c r="CO40" s="665"/>
      <c r="CP40" s="665"/>
      <c r="CQ40" s="666"/>
      <c r="CR40" s="632">
        <v>153000</v>
      </c>
      <c r="CS40" s="633"/>
      <c r="CT40" s="633"/>
      <c r="CU40" s="633"/>
      <c r="CV40" s="633"/>
      <c r="CW40" s="633"/>
      <c r="CX40" s="633"/>
      <c r="CY40" s="634"/>
      <c r="CZ40" s="635">
        <v>0.6</v>
      </c>
      <c r="DA40" s="647"/>
      <c r="DB40" s="647"/>
      <c r="DC40" s="648"/>
      <c r="DD40" s="638" t="s">
        <v>66</v>
      </c>
      <c r="DE40" s="633"/>
      <c r="DF40" s="633"/>
      <c r="DG40" s="633"/>
      <c r="DH40" s="633"/>
      <c r="DI40" s="633"/>
      <c r="DJ40" s="633"/>
      <c r="DK40" s="634"/>
      <c r="DL40" s="638" t="s">
        <v>66</v>
      </c>
      <c r="DM40" s="633"/>
      <c r="DN40" s="633"/>
      <c r="DO40" s="633"/>
      <c r="DP40" s="633"/>
      <c r="DQ40" s="633"/>
      <c r="DR40" s="633"/>
      <c r="DS40" s="633"/>
      <c r="DT40" s="633"/>
      <c r="DU40" s="633"/>
      <c r="DV40" s="634"/>
      <c r="DW40" s="635" t="s">
        <v>66</v>
      </c>
      <c r="DX40" s="647"/>
      <c r="DY40" s="647"/>
      <c r="DZ40" s="647"/>
      <c r="EA40" s="647"/>
      <c r="EB40" s="647"/>
      <c r="EC40" s="655"/>
    </row>
    <row r="41" spans="2:133" ht="11.25" customHeight="1" x14ac:dyDescent="0.15">
      <c r="AQ41" s="656" t="s">
        <v>279</v>
      </c>
      <c r="AR41" s="657"/>
      <c r="AS41" s="657"/>
      <c r="AT41" s="657"/>
      <c r="AU41" s="657"/>
      <c r="AV41" s="657"/>
      <c r="AW41" s="657"/>
      <c r="AX41" s="657"/>
      <c r="AY41" s="658"/>
      <c r="AZ41" s="616">
        <v>893225</v>
      </c>
      <c r="BA41" s="659"/>
      <c r="BB41" s="659"/>
      <c r="BC41" s="659"/>
      <c r="BD41" s="617"/>
      <c r="BE41" s="617"/>
      <c r="BF41" s="660"/>
      <c r="BG41" s="674"/>
      <c r="BH41" s="675"/>
      <c r="BI41" s="675"/>
      <c r="BJ41" s="675"/>
      <c r="BK41" s="675"/>
      <c r="BL41" s="92"/>
      <c r="BM41" s="661" t="s">
        <v>280</v>
      </c>
      <c r="BN41" s="661"/>
      <c r="BO41" s="661"/>
      <c r="BP41" s="661"/>
      <c r="BQ41" s="661"/>
      <c r="BR41" s="661"/>
      <c r="BS41" s="661"/>
      <c r="BT41" s="661"/>
      <c r="BU41" s="662"/>
      <c r="BV41" s="616">
        <v>300</v>
      </c>
      <c r="BW41" s="659"/>
      <c r="BX41" s="659"/>
      <c r="BY41" s="659"/>
      <c r="BZ41" s="659"/>
      <c r="CA41" s="659"/>
      <c r="CB41" s="663"/>
      <c r="CD41" s="664" t="s">
        <v>281</v>
      </c>
      <c r="CE41" s="665"/>
      <c r="CF41" s="665"/>
      <c r="CG41" s="665"/>
      <c r="CH41" s="665"/>
      <c r="CI41" s="665"/>
      <c r="CJ41" s="665"/>
      <c r="CK41" s="665"/>
      <c r="CL41" s="665"/>
      <c r="CM41" s="665"/>
      <c r="CN41" s="665"/>
      <c r="CO41" s="665"/>
      <c r="CP41" s="665"/>
      <c r="CQ41" s="666"/>
      <c r="CR41" s="632" t="s">
        <v>66</v>
      </c>
      <c r="CS41" s="645"/>
      <c r="CT41" s="645"/>
      <c r="CU41" s="645"/>
      <c r="CV41" s="645"/>
      <c r="CW41" s="645"/>
      <c r="CX41" s="645"/>
      <c r="CY41" s="646"/>
      <c r="CZ41" s="635" t="s">
        <v>66</v>
      </c>
      <c r="DA41" s="647"/>
      <c r="DB41" s="647"/>
      <c r="DC41" s="648"/>
      <c r="DD41" s="638" t="s">
        <v>66</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282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283</v>
      </c>
      <c r="CE42" s="630"/>
      <c r="CF42" s="630"/>
      <c r="CG42" s="630"/>
      <c r="CH42" s="630"/>
      <c r="CI42" s="630"/>
      <c r="CJ42" s="630"/>
      <c r="CK42" s="630"/>
      <c r="CL42" s="630"/>
      <c r="CM42" s="630"/>
      <c r="CN42" s="630"/>
      <c r="CO42" s="630"/>
      <c r="CP42" s="630"/>
      <c r="CQ42" s="631"/>
      <c r="CR42" s="632">
        <v>1762437</v>
      </c>
      <c r="CS42" s="633"/>
      <c r="CT42" s="633"/>
      <c r="CU42" s="633"/>
      <c r="CV42" s="633"/>
      <c r="CW42" s="633"/>
      <c r="CX42" s="633"/>
      <c r="CY42" s="634"/>
      <c r="CZ42" s="635">
        <v>6.6</v>
      </c>
      <c r="DA42" s="636"/>
      <c r="DB42" s="636"/>
      <c r="DC42" s="637"/>
      <c r="DD42" s="638">
        <v>645475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284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285</v>
      </c>
      <c r="CE43" s="630"/>
      <c r="CF43" s="630"/>
      <c r="CG43" s="630"/>
      <c r="CH43" s="630"/>
      <c r="CI43" s="630"/>
      <c r="CJ43" s="630"/>
      <c r="CK43" s="630"/>
      <c r="CL43" s="630"/>
      <c r="CM43" s="630"/>
      <c r="CN43" s="630"/>
      <c r="CO43" s="630"/>
      <c r="CP43" s="630"/>
      <c r="CQ43" s="631"/>
      <c r="CR43" s="632">
        <v>108791</v>
      </c>
      <c r="CS43" s="645"/>
      <c r="CT43" s="645"/>
      <c r="CU43" s="645"/>
      <c r="CV43" s="645"/>
      <c r="CW43" s="645"/>
      <c r="CX43" s="645"/>
      <c r="CY43" s="646"/>
      <c r="CZ43" s="635">
        <v>0.4</v>
      </c>
      <c r="DA43" s="647"/>
      <c r="DB43" s="647"/>
      <c r="DC43" s="648"/>
      <c r="DD43" s="638">
        <v>108791</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286</v>
      </c>
      <c r="CD44" s="649" t="s">
        <v>237</v>
      </c>
      <c r="CE44" s="650"/>
      <c r="CF44" s="629" t="s">
        <v>287</v>
      </c>
      <c r="CG44" s="630"/>
      <c r="CH44" s="630"/>
      <c r="CI44" s="630"/>
      <c r="CJ44" s="630"/>
      <c r="CK44" s="630"/>
      <c r="CL44" s="630"/>
      <c r="CM44" s="630"/>
      <c r="CN44" s="630"/>
      <c r="CO44" s="630"/>
      <c r="CP44" s="630"/>
      <c r="CQ44" s="631"/>
      <c r="CR44" s="632">
        <v>1747525</v>
      </c>
      <c r="CS44" s="633"/>
      <c r="CT44" s="633"/>
      <c r="CU44" s="633"/>
      <c r="CV44" s="633"/>
      <c r="CW44" s="633"/>
      <c r="CX44" s="633"/>
      <c r="CY44" s="634"/>
      <c r="CZ44" s="635">
        <v>6.6</v>
      </c>
      <c r="DA44" s="636"/>
      <c r="DB44" s="636"/>
      <c r="DC44" s="637"/>
      <c r="DD44" s="638">
        <v>641701</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288</v>
      </c>
      <c r="CG45" s="630"/>
      <c r="CH45" s="630"/>
      <c r="CI45" s="630"/>
      <c r="CJ45" s="630"/>
      <c r="CK45" s="630"/>
      <c r="CL45" s="630"/>
      <c r="CM45" s="630"/>
      <c r="CN45" s="630"/>
      <c r="CO45" s="630"/>
      <c r="CP45" s="630"/>
      <c r="CQ45" s="631"/>
      <c r="CR45" s="632">
        <v>509739</v>
      </c>
      <c r="CS45" s="645"/>
      <c r="CT45" s="645"/>
      <c r="CU45" s="645"/>
      <c r="CV45" s="645"/>
      <c r="CW45" s="645"/>
      <c r="CX45" s="645"/>
      <c r="CY45" s="646"/>
      <c r="CZ45" s="635">
        <v>1.9</v>
      </c>
      <c r="DA45" s="647"/>
      <c r="DB45" s="647"/>
      <c r="DC45" s="648"/>
      <c r="DD45" s="638">
        <v>12839</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289</v>
      </c>
      <c r="CG46" s="630"/>
      <c r="CH46" s="630"/>
      <c r="CI46" s="630"/>
      <c r="CJ46" s="630"/>
      <c r="CK46" s="630"/>
      <c r="CL46" s="630"/>
      <c r="CM46" s="630"/>
      <c r="CN46" s="630"/>
      <c r="CO46" s="630"/>
      <c r="CP46" s="630"/>
      <c r="CQ46" s="631"/>
      <c r="CR46" s="632">
        <v>1205151</v>
      </c>
      <c r="CS46" s="633"/>
      <c r="CT46" s="633"/>
      <c r="CU46" s="633"/>
      <c r="CV46" s="633"/>
      <c r="CW46" s="633"/>
      <c r="CX46" s="633"/>
      <c r="CY46" s="634"/>
      <c r="CZ46" s="635">
        <v>4.5</v>
      </c>
      <c r="DA46" s="636"/>
      <c r="DB46" s="636"/>
      <c r="DC46" s="637"/>
      <c r="DD46" s="638">
        <v>622879</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290</v>
      </c>
      <c r="CG47" s="630"/>
      <c r="CH47" s="630"/>
      <c r="CI47" s="630"/>
      <c r="CJ47" s="630"/>
      <c r="CK47" s="630"/>
      <c r="CL47" s="630"/>
      <c r="CM47" s="630"/>
      <c r="CN47" s="630"/>
      <c r="CO47" s="630"/>
      <c r="CP47" s="630"/>
      <c r="CQ47" s="631"/>
      <c r="CR47" s="632">
        <v>14912</v>
      </c>
      <c r="CS47" s="645"/>
      <c r="CT47" s="645"/>
      <c r="CU47" s="645"/>
      <c r="CV47" s="645"/>
      <c r="CW47" s="645"/>
      <c r="CX47" s="645"/>
      <c r="CY47" s="646"/>
      <c r="CZ47" s="635">
        <v>0.1</v>
      </c>
      <c r="DA47" s="647"/>
      <c r="DB47" s="647"/>
      <c r="DC47" s="648"/>
      <c r="DD47" s="638">
        <v>3774</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291</v>
      </c>
      <c r="CG48" s="630"/>
      <c r="CH48" s="630"/>
      <c r="CI48" s="630"/>
      <c r="CJ48" s="630"/>
      <c r="CK48" s="630"/>
      <c r="CL48" s="630"/>
      <c r="CM48" s="630"/>
      <c r="CN48" s="630"/>
      <c r="CO48" s="630"/>
      <c r="CP48" s="630"/>
      <c r="CQ48" s="631"/>
      <c r="CR48" s="632" t="s">
        <v>66</v>
      </c>
      <c r="CS48" s="633"/>
      <c r="CT48" s="633"/>
      <c r="CU48" s="633"/>
      <c r="CV48" s="633"/>
      <c r="CW48" s="633"/>
      <c r="CX48" s="633"/>
      <c r="CY48" s="634"/>
      <c r="CZ48" s="635" t="s">
        <v>66</v>
      </c>
      <c r="DA48" s="636"/>
      <c r="DB48" s="636"/>
      <c r="DC48" s="637"/>
      <c r="DD48" s="638" t="s">
        <v>66</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292</v>
      </c>
      <c r="CE49" s="614"/>
      <c r="CF49" s="614"/>
      <c r="CG49" s="614"/>
      <c r="CH49" s="614"/>
      <c r="CI49" s="614"/>
      <c r="CJ49" s="614"/>
      <c r="CK49" s="614"/>
      <c r="CL49" s="614"/>
      <c r="CM49" s="614"/>
      <c r="CN49" s="614"/>
      <c r="CO49" s="614"/>
      <c r="CP49" s="614"/>
      <c r="CQ49" s="615"/>
      <c r="CR49" s="616">
        <v>26614993</v>
      </c>
      <c r="CS49" s="617"/>
      <c r="CT49" s="617"/>
      <c r="CU49" s="617"/>
      <c r="CV49" s="617"/>
      <c r="CW49" s="617"/>
      <c r="CX49" s="617"/>
      <c r="CY49" s="618"/>
      <c r="CZ49" s="619">
        <v>100</v>
      </c>
      <c r="DA49" s="620"/>
      <c r="DB49" s="620"/>
      <c r="DC49" s="621"/>
      <c r="DD49" s="622">
        <v>18821167</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gbY6o24Eo69nhLEXzGMPEyC4nyusOaTunNx/Ni0JTAUj+nTFFTkMEaXLLdZMj1JFcPYCK+qGqTy9leKCts+wHg==" saltValue="tAwmxnVpcKmlRRFG9umT6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294</v>
      </c>
      <c r="DK2" s="1161"/>
      <c r="DL2" s="1161"/>
      <c r="DM2" s="1161"/>
      <c r="DN2" s="1161"/>
      <c r="DO2" s="1162"/>
      <c r="DP2" s="105"/>
      <c r="DQ2" s="1160" t="s">
        <v>295</v>
      </c>
      <c r="DR2" s="1161"/>
      <c r="DS2" s="1161"/>
      <c r="DT2" s="1161"/>
      <c r="DU2" s="1161"/>
      <c r="DV2" s="1161"/>
      <c r="DW2" s="1161"/>
      <c r="DX2" s="1161"/>
      <c r="DY2" s="1161"/>
      <c r="DZ2" s="116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296</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297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298</v>
      </c>
      <c r="B5" s="1051"/>
      <c r="C5" s="1051"/>
      <c r="D5" s="1051"/>
      <c r="E5" s="1051"/>
      <c r="F5" s="1051"/>
      <c r="G5" s="1051"/>
      <c r="H5" s="1051"/>
      <c r="I5" s="1051"/>
      <c r="J5" s="1051"/>
      <c r="K5" s="1051"/>
      <c r="L5" s="1051"/>
      <c r="M5" s="1051"/>
      <c r="N5" s="1051"/>
      <c r="O5" s="1051"/>
      <c r="P5" s="1052"/>
      <c r="Q5" s="1036" t="s">
        <v>299</v>
      </c>
      <c r="R5" s="1037"/>
      <c r="S5" s="1037"/>
      <c r="T5" s="1037"/>
      <c r="U5" s="1038"/>
      <c r="V5" s="1036" t="s">
        <v>300</v>
      </c>
      <c r="W5" s="1037"/>
      <c r="X5" s="1037"/>
      <c r="Y5" s="1037"/>
      <c r="Z5" s="1038"/>
      <c r="AA5" s="1036" t="s">
        <v>301</v>
      </c>
      <c r="AB5" s="1037"/>
      <c r="AC5" s="1037"/>
      <c r="AD5" s="1037"/>
      <c r="AE5" s="1037"/>
      <c r="AF5" s="1163" t="s">
        <v>302</v>
      </c>
      <c r="AG5" s="1037"/>
      <c r="AH5" s="1037"/>
      <c r="AI5" s="1037"/>
      <c r="AJ5" s="1042"/>
      <c r="AK5" s="1037" t="s">
        <v>303</v>
      </c>
      <c r="AL5" s="1037"/>
      <c r="AM5" s="1037"/>
      <c r="AN5" s="1037"/>
      <c r="AO5" s="1038"/>
      <c r="AP5" s="1036" t="s">
        <v>304</v>
      </c>
      <c r="AQ5" s="1037"/>
      <c r="AR5" s="1037"/>
      <c r="AS5" s="1037"/>
      <c r="AT5" s="1038"/>
      <c r="AU5" s="1036" t="s">
        <v>305</v>
      </c>
      <c r="AV5" s="1037"/>
      <c r="AW5" s="1037"/>
      <c r="AX5" s="1037"/>
      <c r="AY5" s="1042"/>
      <c r="AZ5" s="112"/>
      <c r="BA5" s="112"/>
      <c r="BB5" s="112"/>
      <c r="BC5" s="112"/>
      <c r="BD5" s="112"/>
      <c r="BE5" s="113"/>
      <c r="BF5" s="113"/>
      <c r="BG5" s="113"/>
      <c r="BH5" s="113"/>
      <c r="BI5" s="113"/>
      <c r="BJ5" s="113"/>
      <c r="BK5" s="113"/>
      <c r="BL5" s="113"/>
      <c r="BM5" s="113"/>
      <c r="BN5" s="113"/>
      <c r="BO5" s="113"/>
      <c r="BP5" s="113"/>
      <c r="BQ5" s="1050" t="s">
        <v>306</v>
      </c>
      <c r="BR5" s="1051"/>
      <c r="BS5" s="1051"/>
      <c r="BT5" s="1051"/>
      <c r="BU5" s="1051"/>
      <c r="BV5" s="1051"/>
      <c r="BW5" s="1051"/>
      <c r="BX5" s="1051"/>
      <c r="BY5" s="1051"/>
      <c r="BZ5" s="1051"/>
      <c r="CA5" s="1051"/>
      <c r="CB5" s="1051"/>
      <c r="CC5" s="1051"/>
      <c r="CD5" s="1051"/>
      <c r="CE5" s="1051"/>
      <c r="CF5" s="1051"/>
      <c r="CG5" s="1052"/>
      <c r="CH5" s="1036" t="s">
        <v>307</v>
      </c>
      <c r="CI5" s="1037"/>
      <c r="CJ5" s="1037"/>
      <c r="CK5" s="1037"/>
      <c r="CL5" s="1038"/>
      <c r="CM5" s="1036" t="s">
        <v>308</v>
      </c>
      <c r="CN5" s="1037"/>
      <c r="CO5" s="1037"/>
      <c r="CP5" s="1037"/>
      <c r="CQ5" s="1038"/>
      <c r="CR5" s="1036" t="s">
        <v>309</v>
      </c>
      <c r="CS5" s="1037"/>
      <c r="CT5" s="1037"/>
      <c r="CU5" s="1037"/>
      <c r="CV5" s="1038"/>
      <c r="CW5" s="1036" t="s">
        <v>310</v>
      </c>
      <c r="CX5" s="1037"/>
      <c r="CY5" s="1037"/>
      <c r="CZ5" s="1037"/>
      <c r="DA5" s="1038"/>
      <c r="DB5" s="1036" t="s">
        <v>311</v>
      </c>
      <c r="DC5" s="1037"/>
      <c r="DD5" s="1037"/>
      <c r="DE5" s="1037"/>
      <c r="DF5" s="1038"/>
      <c r="DG5" s="1148" t="s">
        <v>312</v>
      </c>
      <c r="DH5" s="1149"/>
      <c r="DI5" s="1149"/>
      <c r="DJ5" s="1149"/>
      <c r="DK5" s="1150"/>
      <c r="DL5" s="1148" t="s">
        <v>313</v>
      </c>
      <c r="DM5" s="1149"/>
      <c r="DN5" s="1149"/>
      <c r="DO5" s="1149"/>
      <c r="DP5" s="1150"/>
      <c r="DQ5" s="1036" t="s">
        <v>314</v>
      </c>
      <c r="DR5" s="1037"/>
      <c r="DS5" s="1037"/>
      <c r="DT5" s="1037"/>
      <c r="DU5" s="1038"/>
      <c r="DV5" s="1036" t="s">
        <v>305</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15">
      <c r="A7" s="114">
        <v>1</v>
      </c>
      <c r="B7" s="1097" t="s">
        <v>315</v>
      </c>
      <c r="C7" s="1098"/>
      <c r="D7" s="1098"/>
      <c r="E7" s="1098"/>
      <c r="F7" s="1098"/>
      <c r="G7" s="1098"/>
      <c r="H7" s="1098"/>
      <c r="I7" s="1098"/>
      <c r="J7" s="1098"/>
      <c r="K7" s="1098"/>
      <c r="L7" s="1098"/>
      <c r="M7" s="1098"/>
      <c r="N7" s="1098"/>
      <c r="O7" s="1098"/>
      <c r="P7" s="1099"/>
      <c r="Q7" s="1154">
        <v>27738</v>
      </c>
      <c r="R7" s="1155"/>
      <c r="S7" s="1155"/>
      <c r="T7" s="1155"/>
      <c r="U7" s="1155"/>
      <c r="V7" s="1155">
        <v>26656</v>
      </c>
      <c r="W7" s="1155"/>
      <c r="X7" s="1155"/>
      <c r="Y7" s="1155"/>
      <c r="Z7" s="1155"/>
      <c r="AA7" s="1155">
        <v>1083</v>
      </c>
      <c r="AB7" s="1155"/>
      <c r="AC7" s="1155"/>
      <c r="AD7" s="1155"/>
      <c r="AE7" s="1156"/>
      <c r="AF7" s="1157">
        <v>1080</v>
      </c>
      <c r="AG7" s="1158"/>
      <c r="AH7" s="1158"/>
      <c r="AI7" s="1158"/>
      <c r="AJ7" s="1159"/>
      <c r="AK7" s="1141">
        <v>927</v>
      </c>
      <c r="AL7" s="1142"/>
      <c r="AM7" s="1142"/>
      <c r="AN7" s="1142"/>
      <c r="AO7" s="1142"/>
      <c r="AP7" s="1142">
        <v>16300</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c r="BT7" s="1146"/>
      <c r="BU7" s="1146"/>
      <c r="BV7" s="1146"/>
      <c r="BW7" s="1146"/>
      <c r="BX7" s="1146"/>
      <c r="BY7" s="1146"/>
      <c r="BZ7" s="1146"/>
      <c r="CA7" s="1146"/>
      <c r="CB7" s="1146"/>
      <c r="CC7" s="1146"/>
      <c r="CD7" s="1146"/>
      <c r="CE7" s="1146"/>
      <c r="CF7" s="1146"/>
      <c r="CG7" s="1147"/>
      <c r="CH7" s="1138"/>
      <c r="CI7" s="1139"/>
      <c r="CJ7" s="1139"/>
      <c r="CK7" s="1139"/>
      <c r="CL7" s="1140"/>
      <c r="CM7" s="1138"/>
      <c r="CN7" s="1139"/>
      <c r="CO7" s="1139"/>
      <c r="CP7" s="1139"/>
      <c r="CQ7" s="1140"/>
      <c r="CR7" s="1138"/>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35"/>
      <c r="DW7" s="1136"/>
      <c r="DX7" s="1136"/>
      <c r="DY7" s="1136"/>
      <c r="DZ7" s="1137"/>
      <c r="EA7" s="110"/>
    </row>
    <row r="8" spans="1:131" s="111" customFormat="1" ht="26.25" customHeight="1" x14ac:dyDescent="0.15">
      <c r="A8" s="117">
        <v>2</v>
      </c>
      <c r="B8" s="1078"/>
      <c r="C8" s="1079"/>
      <c r="D8" s="1079"/>
      <c r="E8" s="1079"/>
      <c r="F8" s="1079"/>
      <c r="G8" s="1079"/>
      <c r="H8" s="1079"/>
      <c r="I8" s="1079"/>
      <c r="J8" s="1079"/>
      <c r="K8" s="1079"/>
      <c r="L8" s="1079"/>
      <c r="M8" s="1079"/>
      <c r="N8" s="1079"/>
      <c r="O8" s="1079"/>
      <c r="P8" s="1080"/>
      <c r="Q8" s="1090"/>
      <c r="R8" s="1091"/>
      <c r="S8" s="1091"/>
      <c r="T8" s="1091"/>
      <c r="U8" s="1091"/>
      <c r="V8" s="1091"/>
      <c r="W8" s="1091"/>
      <c r="X8" s="1091"/>
      <c r="Y8" s="1091"/>
      <c r="Z8" s="1091"/>
      <c r="AA8" s="1091"/>
      <c r="AB8" s="1091"/>
      <c r="AC8" s="1091"/>
      <c r="AD8" s="1091"/>
      <c r="AE8" s="1092"/>
      <c r="AF8" s="1084"/>
      <c r="AG8" s="1085"/>
      <c r="AH8" s="1085"/>
      <c r="AI8" s="1085"/>
      <c r="AJ8" s="1086"/>
      <c r="AK8" s="1133"/>
      <c r="AL8" s="1134"/>
      <c r="AM8" s="1134"/>
      <c r="AN8" s="1134"/>
      <c r="AO8" s="1134"/>
      <c r="AP8" s="1134"/>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c r="BT8" s="1064"/>
      <c r="BU8" s="1064"/>
      <c r="BV8" s="1064"/>
      <c r="BW8" s="1064"/>
      <c r="BX8" s="1064"/>
      <c r="BY8" s="1064"/>
      <c r="BZ8" s="1064"/>
      <c r="CA8" s="1064"/>
      <c r="CB8" s="1064"/>
      <c r="CC8" s="1064"/>
      <c r="CD8" s="1064"/>
      <c r="CE8" s="1064"/>
      <c r="CF8" s="1064"/>
      <c r="CG8" s="1065"/>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110"/>
    </row>
    <row r="9" spans="1:131" s="111" customFormat="1" ht="26.25" customHeight="1" x14ac:dyDescent="0.15">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316</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317</v>
      </c>
      <c r="B23" s="991" t="s">
        <v>318</v>
      </c>
      <c r="C23" s="992"/>
      <c r="D23" s="992"/>
      <c r="E23" s="992"/>
      <c r="F23" s="992"/>
      <c r="G23" s="992"/>
      <c r="H23" s="992"/>
      <c r="I23" s="992"/>
      <c r="J23" s="992"/>
      <c r="K23" s="992"/>
      <c r="L23" s="992"/>
      <c r="M23" s="992"/>
      <c r="N23" s="992"/>
      <c r="O23" s="992"/>
      <c r="P23" s="993"/>
      <c r="Q23" s="1115">
        <v>27698</v>
      </c>
      <c r="R23" s="1116"/>
      <c r="S23" s="1116"/>
      <c r="T23" s="1116"/>
      <c r="U23" s="1116"/>
      <c r="V23" s="1116">
        <v>26615</v>
      </c>
      <c r="W23" s="1116"/>
      <c r="X23" s="1116"/>
      <c r="Y23" s="1116"/>
      <c r="Z23" s="1116"/>
      <c r="AA23" s="1116">
        <v>1083</v>
      </c>
      <c r="AB23" s="1116"/>
      <c r="AC23" s="1116"/>
      <c r="AD23" s="1116"/>
      <c r="AE23" s="1117"/>
      <c r="AF23" s="1118">
        <v>1080</v>
      </c>
      <c r="AG23" s="1116"/>
      <c r="AH23" s="1116"/>
      <c r="AI23" s="1116"/>
      <c r="AJ23" s="1119"/>
      <c r="AK23" s="1120"/>
      <c r="AL23" s="1121"/>
      <c r="AM23" s="1121"/>
      <c r="AN23" s="1121"/>
      <c r="AO23" s="1121"/>
      <c r="AP23" s="1116">
        <v>16300</v>
      </c>
      <c r="AQ23" s="1116"/>
      <c r="AR23" s="1116"/>
      <c r="AS23" s="1116"/>
      <c r="AT23" s="1116"/>
      <c r="AU23" s="1122"/>
      <c r="AV23" s="1122"/>
      <c r="AW23" s="1122"/>
      <c r="AX23" s="1122"/>
      <c r="AY23" s="1123"/>
      <c r="AZ23" s="1112" t="s">
        <v>66</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1" t="s">
        <v>319</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10" t="s">
        <v>320</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298</v>
      </c>
      <c r="B26" s="1051"/>
      <c r="C26" s="1051"/>
      <c r="D26" s="1051"/>
      <c r="E26" s="1051"/>
      <c r="F26" s="1051"/>
      <c r="G26" s="1051"/>
      <c r="H26" s="1051"/>
      <c r="I26" s="1051"/>
      <c r="J26" s="1051"/>
      <c r="K26" s="1051"/>
      <c r="L26" s="1051"/>
      <c r="M26" s="1051"/>
      <c r="N26" s="1051"/>
      <c r="O26" s="1051"/>
      <c r="P26" s="1052"/>
      <c r="Q26" s="1036" t="s">
        <v>321</v>
      </c>
      <c r="R26" s="1037"/>
      <c r="S26" s="1037"/>
      <c r="T26" s="1037"/>
      <c r="U26" s="1038"/>
      <c r="V26" s="1036" t="s">
        <v>322</v>
      </c>
      <c r="W26" s="1037"/>
      <c r="X26" s="1037"/>
      <c r="Y26" s="1037"/>
      <c r="Z26" s="1038"/>
      <c r="AA26" s="1036" t="s">
        <v>323</v>
      </c>
      <c r="AB26" s="1037"/>
      <c r="AC26" s="1037"/>
      <c r="AD26" s="1037"/>
      <c r="AE26" s="1037"/>
      <c r="AF26" s="1106" t="s">
        <v>324</v>
      </c>
      <c r="AG26" s="1057"/>
      <c r="AH26" s="1057"/>
      <c r="AI26" s="1057"/>
      <c r="AJ26" s="1107"/>
      <c r="AK26" s="1037" t="s">
        <v>325</v>
      </c>
      <c r="AL26" s="1037"/>
      <c r="AM26" s="1037"/>
      <c r="AN26" s="1037"/>
      <c r="AO26" s="1038"/>
      <c r="AP26" s="1036" t="s">
        <v>326</v>
      </c>
      <c r="AQ26" s="1037"/>
      <c r="AR26" s="1037"/>
      <c r="AS26" s="1037"/>
      <c r="AT26" s="1038"/>
      <c r="AU26" s="1036" t="s">
        <v>327</v>
      </c>
      <c r="AV26" s="1037"/>
      <c r="AW26" s="1037"/>
      <c r="AX26" s="1037"/>
      <c r="AY26" s="1038"/>
      <c r="AZ26" s="1036" t="s">
        <v>328</v>
      </c>
      <c r="BA26" s="1037"/>
      <c r="BB26" s="1037"/>
      <c r="BC26" s="1037"/>
      <c r="BD26" s="1038"/>
      <c r="BE26" s="1036" t="s">
        <v>305</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7" t="s">
        <v>329</v>
      </c>
      <c r="C28" s="1098"/>
      <c r="D28" s="1098"/>
      <c r="E28" s="1098"/>
      <c r="F28" s="1098"/>
      <c r="G28" s="1098"/>
      <c r="H28" s="1098"/>
      <c r="I28" s="1098"/>
      <c r="J28" s="1098"/>
      <c r="K28" s="1098"/>
      <c r="L28" s="1098"/>
      <c r="M28" s="1098"/>
      <c r="N28" s="1098"/>
      <c r="O28" s="1098"/>
      <c r="P28" s="1099"/>
      <c r="Q28" s="1100">
        <v>8254</v>
      </c>
      <c r="R28" s="1101"/>
      <c r="S28" s="1101"/>
      <c r="T28" s="1101"/>
      <c r="U28" s="1101"/>
      <c r="V28" s="1101">
        <v>8092</v>
      </c>
      <c r="W28" s="1101"/>
      <c r="X28" s="1101"/>
      <c r="Y28" s="1101"/>
      <c r="Z28" s="1101"/>
      <c r="AA28" s="1101">
        <v>163</v>
      </c>
      <c r="AB28" s="1101"/>
      <c r="AC28" s="1101"/>
      <c r="AD28" s="1101"/>
      <c r="AE28" s="1102"/>
      <c r="AF28" s="1103">
        <v>163</v>
      </c>
      <c r="AG28" s="1101"/>
      <c r="AH28" s="1101"/>
      <c r="AI28" s="1101"/>
      <c r="AJ28" s="1104"/>
      <c r="AK28" s="1105">
        <v>665</v>
      </c>
      <c r="AL28" s="1093"/>
      <c r="AM28" s="1093"/>
      <c r="AN28" s="1093"/>
      <c r="AO28" s="1093"/>
      <c r="AP28" s="1093" t="s">
        <v>330</v>
      </c>
      <c r="AQ28" s="1093"/>
      <c r="AR28" s="1093"/>
      <c r="AS28" s="1093"/>
      <c r="AT28" s="1093"/>
      <c r="AU28" s="1093" t="s">
        <v>330</v>
      </c>
      <c r="AV28" s="1093"/>
      <c r="AW28" s="1093"/>
      <c r="AX28" s="1093"/>
      <c r="AY28" s="1093"/>
      <c r="AZ28" s="1094" t="s">
        <v>330</v>
      </c>
      <c r="BA28" s="1094"/>
      <c r="BB28" s="1094"/>
      <c r="BC28" s="1094"/>
      <c r="BD28" s="1094"/>
      <c r="BE28" s="1095"/>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331</v>
      </c>
      <c r="C29" s="1079"/>
      <c r="D29" s="1079"/>
      <c r="E29" s="1079"/>
      <c r="F29" s="1079"/>
      <c r="G29" s="1079"/>
      <c r="H29" s="1079"/>
      <c r="I29" s="1079"/>
      <c r="J29" s="1079"/>
      <c r="K29" s="1079"/>
      <c r="L29" s="1079"/>
      <c r="M29" s="1079"/>
      <c r="N29" s="1079"/>
      <c r="O29" s="1079"/>
      <c r="P29" s="1080"/>
      <c r="Q29" s="1090">
        <v>1105</v>
      </c>
      <c r="R29" s="1091"/>
      <c r="S29" s="1091"/>
      <c r="T29" s="1091"/>
      <c r="U29" s="1091"/>
      <c r="V29" s="1091">
        <v>1103</v>
      </c>
      <c r="W29" s="1091"/>
      <c r="X29" s="1091"/>
      <c r="Y29" s="1091"/>
      <c r="Z29" s="1091"/>
      <c r="AA29" s="1091">
        <v>2</v>
      </c>
      <c r="AB29" s="1091"/>
      <c r="AC29" s="1091"/>
      <c r="AD29" s="1091"/>
      <c r="AE29" s="1092"/>
      <c r="AF29" s="1084">
        <v>2</v>
      </c>
      <c r="AG29" s="1085"/>
      <c r="AH29" s="1085"/>
      <c r="AI29" s="1085"/>
      <c r="AJ29" s="1086"/>
      <c r="AK29" s="1027">
        <v>170</v>
      </c>
      <c r="AL29" s="1018"/>
      <c r="AM29" s="1018"/>
      <c r="AN29" s="1018"/>
      <c r="AO29" s="1018"/>
      <c r="AP29" s="1018" t="s">
        <v>330</v>
      </c>
      <c r="AQ29" s="1018"/>
      <c r="AR29" s="1018"/>
      <c r="AS29" s="1018"/>
      <c r="AT29" s="1018"/>
      <c r="AU29" s="1018" t="s">
        <v>330</v>
      </c>
      <c r="AV29" s="1018"/>
      <c r="AW29" s="1018"/>
      <c r="AX29" s="1018"/>
      <c r="AY29" s="1018"/>
      <c r="AZ29" s="1089" t="s">
        <v>330</v>
      </c>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332</v>
      </c>
      <c r="C30" s="1079"/>
      <c r="D30" s="1079"/>
      <c r="E30" s="1079"/>
      <c r="F30" s="1079"/>
      <c r="G30" s="1079"/>
      <c r="H30" s="1079"/>
      <c r="I30" s="1079"/>
      <c r="J30" s="1079"/>
      <c r="K30" s="1079"/>
      <c r="L30" s="1079"/>
      <c r="M30" s="1079"/>
      <c r="N30" s="1079"/>
      <c r="O30" s="1079"/>
      <c r="P30" s="1080"/>
      <c r="Q30" s="1090">
        <v>1182</v>
      </c>
      <c r="R30" s="1091"/>
      <c r="S30" s="1091"/>
      <c r="T30" s="1091"/>
      <c r="U30" s="1091"/>
      <c r="V30" s="1091">
        <v>1085</v>
      </c>
      <c r="W30" s="1091"/>
      <c r="X30" s="1091"/>
      <c r="Y30" s="1091"/>
      <c r="Z30" s="1091"/>
      <c r="AA30" s="1091">
        <v>97</v>
      </c>
      <c r="AB30" s="1091"/>
      <c r="AC30" s="1091"/>
      <c r="AD30" s="1091"/>
      <c r="AE30" s="1092"/>
      <c r="AF30" s="1084">
        <v>534</v>
      </c>
      <c r="AG30" s="1085"/>
      <c r="AH30" s="1085"/>
      <c r="AI30" s="1085"/>
      <c r="AJ30" s="1086"/>
      <c r="AK30" s="1027">
        <v>14</v>
      </c>
      <c r="AL30" s="1018"/>
      <c r="AM30" s="1018"/>
      <c r="AN30" s="1018"/>
      <c r="AO30" s="1018"/>
      <c r="AP30" s="1018">
        <v>1191</v>
      </c>
      <c r="AQ30" s="1018"/>
      <c r="AR30" s="1018"/>
      <c r="AS30" s="1018"/>
      <c r="AT30" s="1018"/>
      <c r="AU30" s="1018">
        <v>23</v>
      </c>
      <c r="AV30" s="1018"/>
      <c r="AW30" s="1018"/>
      <c r="AX30" s="1018"/>
      <c r="AY30" s="1018"/>
      <c r="AZ30" s="1089" t="s">
        <v>330</v>
      </c>
      <c r="BA30" s="1089"/>
      <c r="BB30" s="1089"/>
      <c r="BC30" s="1089"/>
      <c r="BD30" s="1089"/>
      <c r="BE30" s="1073" t="s">
        <v>333</v>
      </c>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334</v>
      </c>
      <c r="C31" s="1079"/>
      <c r="D31" s="1079"/>
      <c r="E31" s="1079"/>
      <c r="F31" s="1079"/>
      <c r="G31" s="1079"/>
      <c r="H31" s="1079"/>
      <c r="I31" s="1079"/>
      <c r="J31" s="1079"/>
      <c r="K31" s="1079"/>
      <c r="L31" s="1079"/>
      <c r="M31" s="1079"/>
      <c r="N31" s="1079"/>
      <c r="O31" s="1079"/>
      <c r="P31" s="1080"/>
      <c r="Q31" s="1090">
        <v>1878</v>
      </c>
      <c r="R31" s="1091"/>
      <c r="S31" s="1091"/>
      <c r="T31" s="1091"/>
      <c r="U31" s="1091"/>
      <c r="V31" s="1091">
        <v>1687</v>
      </c>
      <c r="W31" s="1091"/>
      <c r="X31" s="1091"/>
      <c r="Y31" s="1091"/>
      <c r="Z31" s="1091"/>
      <c r="AA31" s="1091">
        <v>190</v>
      </c>
      <c r="AB31" s="1091"/>
      <c r="AC31" s="1091"/>
      <c r="AD31" s="1091"/>
      <c r="AE31" s="1092"/>
      <c r="AF31" s="1084">
        <v>1229</v>
      </c>
      <c r="AG31" s="1085"/>
      <c r="AH31" s="1085"/>
      <c r="AI31" s="1085"/>
      <c r="AJ31" s="1086"/>
      <c r="AK31" s="1027">
        <v>650</v>
      </c>
      <c r="AL31" s="1018"/>
      <c r="AM31" s="1018"/>
      <c r="AN31" s="1018"/>
      <c r="AO31" s="1018"/>
      <c r="AP31" s="1018">
        <v>4018</v>
      </c>
      <c r="AQ31" s="1018"/>
      <c r="AR31" s="1018"/>
      <c r="AS31" s="1018"/>
      <c r="AT31" s="1018"/>
      <c r="AU31" s="1018">
        <v>3247</v>
      </c>
      <c r="AV31" s="1018"/>
      <c r="AW31" s="1018"/>
      <c r="AX31" s="1018"/>
      <c r="AY31" s="1018"/>
      <c r="AZ31" s="1089" t="s">
        <v>330</v>
      </c>
      <c r="BA31" s="1089"/>
      <c r="BB31" s="1089"/>
      <c r="BC31" s="1089"/>
      <c r="BD31" s="1089"/>
      <c r="BE31" s="1073" t="s">
        <v>333</v>
      </c>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t="s">
        <v>335</v>
      </c>
      <c r="C32" s="1079"/>
      <c r="D32" s="1079"/>
      <c r="E32" s="1079"/>
      <c r="F32" s="1079"/>
      <c r="G32" s="1079"/>
      <c r="H32" s="1079"/>
      <c r="I32" s="1079"/>
      <c r="J32" s="1079"/>
      <c r="K32" s="1079"/>
      <c r="L32" s="1079"/>
      <c r="M32" s="1079"/>
      <c r="N32" s="1079"/>
      <c r="O32" s="1079"/>
      <c r="P32" s="1080"/>
      <c r="Q32" s="1090">
        <v>54</v>
      </c>
      <c r="R32" s="1091"/>
      <c r="S32" s="1091"/>
      <c r="T32" s="1091"/>
      <c r="U32" s="1091"/>
      <c r="V32" s="1091">
        <v>49</v>
      </c>
      <c r="W32" s="1091"/>
      <c r="X32" s="1091"/>
      <c r="Y32" s="1091"/>
      <c r="Z32" s="1091"/>
      <c r="AA32" s="1091">
        <v>4</v>
      </c>
      <c r="AB32" s="1091"/>
      <c r="AC32" s="1091"/>
      <c r="AD32" s="1091"/>
      <c r="AE32" s="1092"/>
      <c r="AF32" s="1084">
        <v>4</v>
      </c>
      <c r="AG32" s="1085"/>
      <c r="AH32" s="1085"/>
      <c r="AI32" s="1085"/>
      <c r="AJ32" s="1086"/>
      <c r="AK32" s="1027">
        <v>36</v>
      </c>
      <c r="AL32" s="1018"/>
      <c r="AM32" s="1018"/>
      <c r="AN32" s="1018"/>
      <c r="AO32" s="1018"/>
      <c r="AP32" s="1018">
        <v>134</v>
      </c>
      <c r="AQ32" s="1018"/>
      <c r="AR32" s="1018"/>
      <c r="AS32" s="1018"/>
      <c r="AT32" s="1018"/>
      <c r="AU32" s="1018">
        <v>134</v>
      </c>
      <c r="AV32" s="1018"/>
      <c r="AW32" s="1018"/>
      <c r="AX32" s="1018"/>
      <c r="AY32" s="1018"/>
      <c r="AZ32" s="1089" t="s">
        <v>330</v>
      </c>
      <c r="BA32" s="1089"/>
      <c r="BB32" s="1089"/>
      <c r="BC32" s="1089"/>
      <c r="BD32" s="1089"/>
      <c r="BE32" s="1073" t="s">
        <v>336</v>
      </c>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337</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317</v>
      </c>
      <c r="B63" s="991" t="s">
        <v>338</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1933</v>
      </c>
      <c r="AG63" s="1006"/>
      <c r="AH63" s="1006"/>
      <c r="AI63" s="1006"/>
      <c r="AJ63" s="1071"/>
      <c r="AK63" s="1072"/>
      <c r="AL63" s="1010"/>
      <c r="AM63" s="1010"/>
      <c r="AN63" s="1010"/>
      <c r="AO63" s="1010"/>
      <c r="AP63" s="1006">
        <v>5343</v>
      </c>
      <c r="AQ63" s="1006"/>
      <c r="AR63" s="1006"/>
      <c r="AS63" s="1006"/>
      <c r="AT63" s="1006"/>
      <c r="AU63" s="1006">
        <v>3404</v>
      </c>
      <c r="AV63" s="1006"/>
      <c r="AW63" s="1006"/>
      <c r="AX63" s="1006"/>
      <c r="AY63" s="1006"/>
      <c r="AZ63" s="1066"/>
      <c r="BA63" s="1066"/>
      <c r="BB63" s="1066"/>
      <c r="BC63" s="1066"/>
      <c r="BD63" s="1066"/>
      <c r="BE63" s="1007"/>
      <c r="BF63" s="1007"/>
      <c r="BG63" s="1007"/>
      <c r="BH63" s="1007"/>
      <c r="BI63" s="1008"/>
      <c r="BJ63" s="1067" t="s">
        <v>66</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339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340</v>
      </c>
      <c r="B66" s="1051"/>
      <c r="C66" s="1051"/>
      <c r="D66" s="1051"/>
      <c r="E66" s="1051"/>
      <c r="F66" s="1051"/>
      <c r="G66" s="1051"/>
      <c r="H66" s="1051"/>
      <c r="I66" s="1051"/>
      <c r="J66" s="1051"/>
      <c r="K66" s="1051"/>
      <c r="L66" s="1051"/>
      <c r="M66" s="1051"/>
      <c r="N66" s="1051"/>
      <c r="O66" s="1051"/>
      <c r="P66" s="1052"/>
      <c r="Q66" s="1036" t="s">
        <v>321</v>
      </c>
      <c r="R66" s="1037"/>
      <c r="S66" s="1037"/>
      <c r="T66" s="1037"/>
      <c r="U66" s="1038"/>
      <c r="V66" s="1036" t="s">
        <v>322</v>
      </c>
      <c r="W66" s="1037"/>
      <c r="X66" s="1037"/>
      <c r="Y66" s="1037"/>
      <c r="Z66" s="1038"/>
      <c r="AA66" s="1036" t="s">
        <v>323</v>
      </c>
      <c r="AB66" s="1037"/>
      <c r="AC66" s="1037"/>
      <c r="AD66" s="1037"/>
      <c r="AE66" s="1038"/>
      <c r="AF66" s="1056" t="s">
        <v>324</v>
      </c>
      <c r="AG66" s="1057"/>
      <c r="AH66" s="1057"/>
      <c r="AI66" s="1057"/>
      <c r="AJ66" s="1058"/>
      <c r="AK66" s="1036" t="s">
        <v>325</v>
      </c>
      <c r="AL66" s="1051"/>
      <c r="AM66" s="1051"/>
      <c r="AN66" s="1051"/>
      <c r="AO66" s="1052"/>
      <c r="AP66" s="1036" t="s">
        <v>326</v>
      </c>
      <c r="AQ66" s="1037"/>
      <c r="AR66" s="1037"/>
      <c r="AS66" s="1037"/>
      <c r="AT66" s="1038"/>
      <c r="AU66" s="1036" t="s">
        <v>341</v>
      </c>
      <c r="AV66" s="1037"/>
      <c r="AW66" s="1037"/>
      <c r="AX66" s="1037"/>
      <c r="AY66" s="1038"/>
      <c r="AZ66" s="1036" t="s">
        <v>305</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342</v>
      </c>
      <c r="C68" s="1033"/>
      <c r="D68" s="1033"/>
      <c r="E68" s="1033"/>
      <c r="F68" s="1033"/>
      <c r="G68" s="1033"/>
      <c r="H68" s="1033"/>
      <c r="I68" s="1033"/>
      <c r="J68" s="1033"/>
      <c r="K68" s="1033"/>
      <c r="L68" s="1033"/>
      <c r="M68" s="1033"/>
      <c r="N68" s="1033"/>
      <c r="O68" s="1033"/>
      <c r="P68" s="1034"/>
      <c r="Q68" s="1035">
        <v>3594</v>
      </c>
      <c r="R68" s="1029"/>
      <c r="S68" s="1029"/>
      <c r="T68" s="1029"/>
      <c r="U68" s="1029"/>
      <c r="V68" s="1029">
        <v>3592</v>
      </c>
      <c r="W68" s="1029"/>
      <c r="X68" s="1029"/>
      <c r="Y68" s="1029"/>
      <c r="Z68" s="1029"/>
      <c r="AA68" s="1029">
        <v>2</v>
      </c>
      <c r="AB68" s="1029"/>
      <c r="AC68" s="1029"/>
      <c r="AD68" s="1029"/>
      <c r="AE68" s="1029"/>
      <c r="AF68" s="1029">
        <v>2</v>
      </c>
      <c r="AG68" s="1029"/>
      <c r="AH68" s="1029"/>
      <c r="AI68" s="1029"/>
      <c r="AJ68" s="1029"/>
      <c r="AK68" s="1029" t="s">
        <v>330</v>
      </c>
      <c r="AL68" s="1029"/>
      <c r="AM68" s="1029"/>
      <c r="AN68" s="1029"/>
      <c r="AO68" s="1029"/>
      <c r="AP68" s="1029" t="s">
        <v>330</v>
      </c>
      <c r="AQ68" s="1029"/>
      <c r="AR68" s="1029"/>
      <c r="AS68" s="1029"/>
      <c r="AT68" s="1029"/>
      <c r="AU68" s="1029" t="s">
        <v>330</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343</v>
      </c>
      <c r="C69" s="1022"/>
      <c r="D69" s="1022"/>
      <c r="E69" s="1022"/>
      <c r="F69" s="1022"/>
      <c r="G69" s="1022"/>
      <c r="H69" s="1022"/>
      <c r="I69" s="1022"/>
      <c r="J69" s="1022"/>
      <c r="K69" s="1022"/>
      <c r="L69" s="1022"/>
      <c r="M69" s="1022"/>
      <c r="N69" s="1022"/>
      <c r="O69" s="1022"/>
      <c r="P69" s="1023"/>
      <c r="Q69" s="1024">
        <v>12862</v>
      </c>
      <c r="R69" s="1018"/>
      <c r="S69" s="1018"/>
      <c r="T69" s="1018"/>
      <c r="U69" s="1018"/>
      <c r="V69" s="1018">
        <v>13348</v>
      </c>
      <c r="W69" s="1018"/>
      <c r="X69" s="1018"/>
      <c r="Y69" s="1018"/>
      <c r="Z69" s="1018"/>
      <c r="AA69" s="1018">
        <v>-486</v>
      </c>
      <c r="AB69" s="1018"/>
      <c r="AC69" s="1018"/>
      <c r="AD69" s="1018"/>
      <c r="AE69" s="1018"/>
      <c r="AF69" s="1018">
        <v>344</v>
      </c>
      <c r="AG69" s="1018"/>
      <c r="AH69" s="1018"/>
      <c r="AI69" s="1018"/>
      <c r="AJ69" s="1018"/>
      <c r="AK69" s="1018">
        <v>3166</v>
      </c>
      <c r="AL69" s="1018"/>
      <c r="AM69" s="1018"/>
      <c r="AN69" s="1018"/>
      <c r="AO69" s="1018"/>
      <c r="AP69" s="1018">
        <v>15012</v>
      </c>
      <c r="AQ69" s="1018"/>
      <c r="AR69" s="1018"/>
      <c r="AS69" s="1018"/>
      <c r="AT69" s="1018"/>
      <c r="AU69" s="1018">
        <v>5780</v>
      </c>
      <c r="AV69" s="1018"/>
      <c r="AW69" s="1018"/>
      <c r="AX69" s="1018"/>
      <c r="AY69" s="1018"/>
      <c r="AZ69" s="1019" t="s">
        <v>344</v>
      </c>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345</v>
      </c>
      <c r="C70" s="1022"/>
      <c r="D70" s="1022"/>
      <c r="E70" s="1022"/>
      <c r="F70" s="1022"/>
      <c r="G70" s="1022"/>
      <c r="H70" s="1022"/>
      <c r="I70" s="1022"/>
      <c r="J70" s="1022"/>
      <c r="K70" s="1022"/>
      <c r="L70" s="1022"/>
      <c r="M70" s="1022"/>
      <c r="N70" s="1022"/>
      <c r="O70" s="1022"/>
      <c r="P70" s="1023"/>
      <c r="Q70" s="1024">
        <v>106</v>
      </c>
      <c r="R70" s="1018"/>
      <c r="S70" s="1018"/>
      <c r="T70" s="1018"/>
      <c r="U70" s="1018"/>
      <c r="V70" s="1018">
        <v>98</v>
      </c>
      <c r="W70" s="1018"/>
      <c r="X70" s="1018"/>
      <c r="Y70" s="1018"/>
      <c r="Z70" s="1018"/>
      <c r="AA70" s="1018">
        <v>9</v>
      </c>
      <c r="AB70" s="1018"/>
      <c r="AC70" s="1018"/>
      <c r="AD70" s="1018"/>
      <c r="AE70" s="1018"/>
      <c r="AF70" s="1018">
        <v>9</v>
      </c>
      <c r="AG70" s="1018"/>
      <c r="AH70" s="1018"/>
      <c r="AI70" s="1018"/>
      <c r="AJ70" s="1018"/>
      <c r="AK70" s="1018">
        <v>77</v>
      </c>
      <c r="AL70" s="1018"/>
      <c r="AM70" s="1018"/>
      <c r="AN70" s="1018"/>
      <c r="AO70" s="1018"/>
      <c r="AP70" s="1018" t="s">
        <v>330</v>
      </c>
      <c r="AQ70" s="1018"/>
      <c r="AR70" s="1018"/>
      <c r="AS70" s="1018"/>
      <c r="AT70" s="1018"/>
      <c r="AU70" s="1018" t="s">
        <v>330</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346</v>
      </c>
      <c r="C71" s="1022"/>
      <c r="D71" s="1022"/>
      <c r="E71" s="1022"/>
      <c r="F71" s="1022"/>
      <c r="G71" s="1022"/>
      <c r="H71" s="1022"/>
      <c r="I71" s="1022"/>
      <c r="J71" s="1022"/>
      <c r="K71" s="1022"/>
      <c r="L71" s="1022"/>
      <c r="M71" s="1022"/>
      <c r="N71" s="1022"/>
      <c r="O71" s="1022"/>
      <c r="P71" s="1023"/>
      <c r="Q71" s="1024">
        <v>168</v>
      </c>
      <c r="R71" s="1018"/>
      <c r="S71" s="1018"/>
      <c r="T71" s="1018"/>
      <c r="U71" s="1018"/>
      <c r="V71" s="1018">
        <v>146</v>
      </c>
      <c r="W71" s="1018"/>
      <c r="X71" s="1018"/>
      <c r="Y71" s="1018"/>
      <c r="Z71" s="1018"/>
      <c r="AA71" s="1018">
        <v>22</v>
      </c>
      <c r="AB71" s="1018"/>
      <c r="AC71" s="1018"/>
      <c r="AD71" s="1018"/>
      <c r="AE71" s="1018"/>
      <c r="AF71" s="1018">
        <v>22</v>
      </c>
      <c r="AG71" s="1018"/>
      <c r="AH71" s="1018"/>
      <c r="AI71" s="1018"/>
      <c r="AJ71" s="1018"/>
      <c r="AK71" s="1018">
        <v>119</v>
      </c>
      <c r="AL71" s="1018"/>
      <c r="AM71" s="1018"/>
      <c r="AN71" s="1018"/>
      <c r="AO71" s="1018"/>
      <c r="AP71" s="1018" t="s">
        <v>330</v>
      </c>
      <c r="AQ71" s="1018"/>
      <c r="AR71" s="1018"/>
      <c r="AS71" s="1018"/>
      <c r="AT71" s="1018"/>
      <c r="AU71" s="1018" t="s">
        <v>330</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347</v>
      </c>
      <c r="C72" s="1022"/>
      <c r="D72" s="1022"/>
      <c r="E72" s="1022"/>
      <c r="F72" s="1022"/>
      <c r="G72" s="1022"/>
      <c r="H72" s="1022"/>
      <c r="I72" s="1022"/>
      <c r="J72" s="1022"/>
      <c r="K72" s="1022"/>
      <c r="L72" s="1022"/>
      <c r="M72" s="1022"/>
      <c r="N72" s="1022"/>
      <c r="O72" s="1022"/>
      <c r="P72" s="1023"/>
      <c r="Q72" s="1024">
        <v>179</v>
      </c>
      <c r="R72" s="1018"/>
      <c r="S72" s="1018"/>
      <c r="T72" s="1018"/>
      <c r="U72" s="1018"/>
      <c r="V72" s="1018">
        <v>161</v>
      </c>
      <c r="W72" s="1018"/>
      <c r="X72" s="1018"/>
      <c r="Y72" s="1018"/>
      <c r="Z72" s="1018"/>
      <c r="AA72" s="1018">
        <v>18</v>
      </c>
      <c r="AB72" s="1018"/>
      <c r="AC72" s="1018"/>
      <c r="AD72" s="1018"/>
      <c r="AE72" s="1018"/>
      <c r="AF72" s="1018">
        <v>18</v>
      </c>
      <c r="AG72" s="1018"/>
      <c r="AH72" s="1018"/>
      <c r="AI72" s="1018"/>
      <c r="AJ72" s="1018"/>
      <c r="AK72" s="1018">
        <v>154</v>
      </c>
      <c r="AL72" s="1018"/>
      <c r="AM72" s="1018"/>
      <c r="AN72" s="1018"/>
      <c r="AO72" s="1018"/>
      <c r="AP72" s="1018" t="s">
        <v>330</v>
      </c>
      <c r="AQ72" s="1018"/>
      <c r="AR72" s="1018"/>
      <c r="AS72" s="1018"/>
      <c r="AT72" s="1018"/>
      <c r="AU72" s="1018" t="s">
        <v>330</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348</v>
      </c>
      <c r="C73" s="1022"/>
      <c r="D73" s="1022"/>
      <c r="E73" s="1022"/>
      <c r="F73" s="1022"/>
      <c r="G73" s="1022"/>
      <c r="H73" s="1022"/>
      <c r="I73" s="1022"/>
      <c r="J73" s="1022"/>
      <c r="K73" s="1022"/>
      <c r="L73" s="1022"/>
      <c r="M73" s="1022"/>
      <c r="N73" s="1022"/>
      <c r="O73" s="1022"/>
      <c r="P73" s="1023"/>
      <c r="Q73" s="1024">
        <v>3521</v>
      </c>
      <c r="R73" s="1018"/>
      <c r="S73" s="1018"/>
      <c r="T73" s="1018"/>
      <c r="U73" s="1018"/>
      <c r="V73" s="1018">
        <v>3504</v>
      </c>
      <c r="W73" s="1018"/>
      <c r="X73" s="1018"/>
      <c r="Y73" s="1018"/>
      <c r="Z73" s="1018"/>
      <c r="AA73" s="1018">
        <v>17</v>
      </c>
      <c r="AB73" s="1018"/>
      <c r="AC73" s="1018"/>
      <c r="AD73" s="1018"/>
      <c r="AE73" s="1018"/>
      <c r="AF73" s="1018">
        <v>17</v>
      </c>
      <c r="AG73" s="1018"/>
      <c r="AH73" s="1018"/>
      <c r="AI73" s="1018"/>
      <c r="AJ73" s="1018"/>
      <c r="AK73" s="1018">
        <v>392</v>
      </c>
      <c r="AL73" s="1018"/>
      <c r="AM73" s="1018"/>
      <c r="AN73" s="1018"/>
      <c r="AO73" s="1018"/>
      <c r="AP73" s="1018" t="s">
        <v>330</v>
      </c>
      <c r="AQ73" s="1018"/>
      <c r="AR73" s="1018"/>
      <c r="AS73" s="1018"/>
      <c r="AT73" s="1018"/>
      <c r="AU73" s="1018" t="s">
        <v>330</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349</v>
      </c>
      <c r="C74" s="1022"/>
      <c r="D74" s="1022"/>
      <c r="E74" s="1022"/>
      <c r="F74" s="1022"/>
      <c r="G74" s="1022"/>
      <c r="H74" s="1022"/>
      <c r="I74" s="1022"/>
      <c r="J74" s="1022"/>
      <c r="K74" s="1022"/>
      <c r="L74" s="1022"/>
      <c r="M74" s="1022"/>
      <c r="N74" s="1022"/>
      <c r="O74" s="1022"/>
      <c r="P74" s="1023"/>
      <c r="Q74" s="1024">
        <v>21933</v>
      </c>
      <c r="R74" s="1018"/>
      <c r="S74" s="1018"/>
      <c r="T74" s="1018"/>
      <c r="U74" s="1018"/>
      <c r="V74" s="1018">
        <v>21453</v>
      </c>
      <c r="W74" s="1018"/>
      <c r="X74" s="1018"/>
      <c r="Y74" s="1018"/>
      <c r="Z74" s="1018"/>
      <c r="AA74" s="1018">
        <v>480</v>
      </c>
      <c r="AB74" s="1018"/>
      <c r="AC74" s="1018"/>
      <c r="AD74" s="1018"/>
      <c r="AE74" s="1018"/>
      <c r="AF74" s="1018">
        <v>480</v>
      </c>
      <c r="AG74" s="1018"/>
      <c r="AH74" s="1018"/>
      <c r="AI74" s="1018"/>
      <c r="AJ74" s="1018"/>
      <c r="AK74" s="1018">
        <v>3386</v>
      </c>
      <c r="AL74" s="1018"/>
      <c r="AM74" s="1018"/>
      <c r="AN74" s="1018"/>
      <c r="AO74" s="1018"/>
      <c r="AP74" s="1018" t="s">
        <v>330</v>
      </c>
      <c r="AQ74" s="1018"/>
      <c r="AR74" s="1018"/>
      <c r="AS74" s="1018"/>
      <c r="AT74" s="1018"/>
      <c r="AU74" s="1018" t="s">
        <v>330</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t="s">
        <v>350</v>
      </c>
      <c r="C75" s="1022"/>
      <c r="D75" s="1022"/>
      <c r="E75" s="1022"/>
      <c r="F75" s="1022"/>
      <c r="G75" s="1022"/>
      <c r="H75" s="1022"/>
      <c r="I75" s="1022"/>
      <c r="J75" s="1022"/>
      <c r="K75" s="1022"/>
      <c r="L75" s="1022"/>
      <c r="M75" s="1022"/>
      <c r="N75" s="1022"/>
      <c r="O75" s="1022"/>
      <c r="P75" s="1023"/>
      <c r="Q75" s="1025">
        <v>2074</v>
      </c>
      <c r="R75" s="1026"/>
      <c r="S75" s="1026"/>
      <c r="T75" s="1026"/>
      <c r="U75" s="1027"/>
      <c r="V75" s="1028">
        <v>1850</v>
      </c>
      <c r="W75" s="1026"/>
      <c r="X75" s="1026"/>
      <c r="Y75" s="1026"/>
      <c r="Z75" s="1027"/>
      <c r="AA75" s="1028">
        <v>224</v>
      </c>
      <c r="AB75" s="1026"/>
      <c r="AC75" s="1026"/>
      <c r="AD75" s="1026"/>
      <c r="AE75" s="1027"/>
      <c r="AF75" s="1028">
        <v>224</v>
      </c>
      <c r="AG75" s="1026"/>
      <c r="AH75" s="1026"/>
      <c r="AI75" s="1026"/>
      <c r="AJ75" s="1027"/>
      <c r="AK75" s="1028" t="s">
        <v>330</v>
      </c>
      <c r="AL75" s="1026"/>
      <c r="AM75" s="1026"/>
      <c r="AN75" s="1026"/>
      <c r="AO75" s="1027"/>
      <c r="AP75" s="1018" t="s">
        <v>330</v>
      </c>
      <c r="AQ75" s="1018"/>
      <c r="AR75" s="1018"/>
      <c r="AS75" s="1018"/>
      <c r="AT75" s="1018"/>
      <c r="AU75" s="1018" t="s">
        <v>330</v>
      </c>
      <c r="AV75" s="1018"/>
      <c r="AW75" s="1018"/>
      <c r="AX75" s="1018"/>
      <c r="AY75" s="1018"/>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t="s">
        <v>351</v>
      </c>
      <c r="C76" s="1022"/>
      <c r="D76" s="1022"/>
      <c r="E76" s="1022"/>
      <c r="F76" s="1022"/>
      <c r="G76" s="1022"/>
      <c r="H76" s="1022"/>
      <c r="I76" s="1022"/>
      <c r="J76" s="1022"/>
      <c r="K76" s="1022"/>
      <c r="L76" s="1022"/>
      <c r="M76" s="1022"/>
      <c r="N76" s="1022"/>
      <c r="O76" s="1022"/>
      <c r="P76" s="1023"/>
      <c r="Q76" s="1025">
        <v>848493</v>
      </c>
      <c r="R76" s="1026"/>
      <c r="S76" s="1026"/>
      <c r="T76" s="1026"/>
      <c r="U76" s="1027"/>
      <c r="V76" s="1028">
        <v>821243</v>
      </c>
      <c r="W76" s="1026"/>
      <c r="X76" s="1026"/>
      <c r="Y76" s="1026"/>
      <c r="Z76" s="1027"/>
      <c r="AA76" s="1028">
        <v>27250</v>
      </c>
      <c r="AB76" s="1026"/>
      <c r="AC76" s="1026"/>
      <c r="AD76" s="1026"/>
      <c r="AE76" s="1027"/>
      <c r="AF76" s="1028">
        <v>27250</v>
      </c>
      <c r="AG76" s="1026"/>
      <c r="AH76" s="1026"/>
      <c r="AI76" s="1026"/>
      <c r="AJ76" s="1027"/>
      <c r="AK76" s="1028">
        <v>2</v>
      </c>
      <c r="AL76" s="1026"/>
      <c r="AM76" s="1026"/>
      <c r="AN76" s="1026"/>
      <c r="AO76" s="1027"/>
      <c r="AP76" s="1018" t="s">
        <v>330</v>
      </c>
      <c r="AQ76" s="1018"/>
      <c r="AR76" s="1018"/>
      <c r="AS76" s="1018"/>
      <c r="AT76" s="1018"/>
      <c r="AU76" s="1018" t="s">
        <v>330</v>
      </c>
      <c r="AV76" s="1018"/>
      <c r="AW76" s="1018"/>
      <c r="AX76" s="1018"/>
      <c r="AY76" s="1018"/>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317</v>
      </c>
      <c r="B88" s="991" t="s">
        <v>352</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28367</v>
      </c>
      <c r="AG88" s="1006"/>
      <c r="AH88" s="1006"/>
      <c r="AI88" s="1006"/>
      <c r="AJ88" s="1006"/>
      <c r="AK88" s="1010"/>
      <c r="AL88" s="1010"/>
      <c r="AM88" s="1010"/>
      <c r="AN88" s="1010"/>
      <c r="AO88" s="1010"/>
      <c r="AP88" s="1006">
        <v>15012</v>
      </c>
      <c r="AQ88" s="1006"/>
      <c r="AR88" s="1006"/>
      <c r="AS88" s="1006"/>
      <c r="AT88" s="1006"/>
      <c r="AU88" s="1006">
        <v>5780</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317</v>
      </c>
      <c r="BR102" s="991" t="s">
        <v>353</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354</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355</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356</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357</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358</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359</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360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361</v>
      </c>
      <c r="AB109" s="941"/>
      <c r="AC109" s="941"/>
      <c r="AD109" s="941"/>
      <c r="AE109" s="942"/>
      <c r="AF109" s="943" t="s">
        <v>236</v>
      </c>
      <c r="AG109" s="941"/>
      <c r="AH109" s="941"/>
      <c r="AI109" s="941"/>
      <c r="AJ109" s="942"/>
      <c r="AK109" s="943" t="s">
        <v>235</v>
      </c>
      <c r="AL109" s="941"/>
      <c r="AM109" s="941"/>
      <c r="AN109" s="941"/>
      <c r="AO109" s="942"/>
      <c r="AP109" s="943" t="s">
        <v>362</v>
      </c>
      <c r="AQ109" s="941"/>
      <c r="AR109" s="941"/>
      <c r="AS109" s="941"/>
      <c r="AT109" s="972"/>
      <c r="AU109" s="940" t="s">
        <v>360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361</v>
      </c>
      <c r="BR109" s="941"/>
      <c r="BS109" s="941"/>
      <c r="BT109" s="941"/>
      <c r="BU109" s="942"/>
      <c r="BV109" s="943" t="s">
        <v>236</v>
      </c>
      <c r="BW109" s="941"/>
      <c r="BX109" s="941"/>
      <c r="BY109" s="941"/>
      <c r="BZ109" s="942"/>
      <c r="CA109" s="943" t="s">
        <v>235</v>
      </c>
      <c r="CB109" s="941"/>
      <c r="CC109" s="941"/>
      <c r="CD109" s="941"/>
      <c r="CE109" s="942"/>
      <c r="CF109" s="979" t="s">
        <v>362</v>
      </c>
      <c r="CG109" s="979"/>
      <c r="CH109" s="979"/>
      <c r="CI109" s="979"/>
      <c r="CJ109" s="979"/>
      <c r="CK109" s="943" t="s">
        <v>363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361</v>
      </c>
      <c r="DH109" s="941"/>
      <c r="DI109" s="941"/>
      <c r="DJ109" s="941"/>
      <c r="DK109" s="942"/>
      <c r="DL109" s="943" t="s">
        <v>236</v>
      </c>
      <c r="DM109" s="941"/>
      <c r="DN109" s="941"/>
      <c r="DO109" s="941"/>
      <c r="DP109" s="942"/>
      <c r="DQ109" s="943" t="s">
        <v>235</v>
      </c>
      <c r="DR109" s="941"/>
      <c r="DS109" s="941"/>
      <c r="DT109" s="941"/>
      <c r="DU109" s="942"/>
      <c r="DV109" s="943" t="s">
        <v>362</v>
      </c>
      <c r="DW109" s="941"/>
      <c r="DX109" s="941"/>
      <c r="DY109" s="941"/>
      <c r="DZ109" s="972"/>
    </row>
    <row r="110" spans="1:131" s="102" customFormat="1" ht="26.25" customHeight="1" x14ac:dyDescent="0.15">
      <c r="A110" s="843" t="s">
        <v>364</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1517936</v>
      </c>
      <c r="AB110" s="934"/>
      <c r="AC110" s="934"/>
      <c r="AD110" s="934"/>
      <c r="AE110" s="935"/>
      <c r="AF110" s="936">
        <v>1573848</v>
      </c>
      <c r="AG110" s="934"/>
      <c r="AH110" s="934"/>
      <c r="AI110" s="934"/>
      <c r="AJ110" s="935"/>
      <c r="AK110" s="936">
        <v>1547999</v>
      </c>
      <c r="AL110" s="934"/>
      <c r="AM110" s="934"/>
      <c r="AN110" s="934"/>
      <c r="AO110" s="935"/>
      <c r="AP110" s="937">
        <v>9.9</v>
      </c>
      <c r="AQ110" s="938"/>
      <c r="AR110" s="938"/>
      <c r="AS110" s="938"/>
      <c r="AT110" s="939"/>
      <c r="AU110" s="973" t="s">
        <v>365</v>
      </c>
      <c r="AV110" s="974"/>
      <c r="AW110" s="974"/>
      <c r="AX110" s="974"/>
      <c r="AY110" s="974"/>
      <c r="AZ110" s="879" t="s">
        <v>366</v>
      </c>
      <c r="BA110" s="844"/>
      <c r="BB110" s="844"/>
      <c r="BC110" s="844"/>
      <c r="BD110" s="844"/>
      <c r="BE110" s="844"/>
      <c r="BF110" s="844"/>
      <c r="BG110" s="844"/>
      <c r="BH110" s="844"/>
      <c r="BI110" s="844"/>
      <c r="BJ110" s="844"/>
      <c r="BK110" s="844"/>
      <c r="BL110" s="844"/>
      <c r="BM110" s="844"/>
      <c r="BN110" s="844"/>
      <c r="BO110" s="844"/>
      <c r="BP110" s="845"/>
      <c r="BQ110" s="880">
        <v>16500102</v>
      </c>
      <c r="BR110" s="861"/>
      <c r="BS110" s="861"/>
      <c r="BT110" s="861"/>
      <c r="BU110" s="861"/>
      <c r="BV110" s="861">
        <v>16227666</v>
      </c>
      <c r="BW110" s="861"/>
      <c r="BX110" s="861"/>
      <c r="BY110" s="861"/>
      <c r="BZ110" s="861"/>
      <c r="CA110" s="861">
        <v>16299883</v>
      </c>
      <c r="CB110" s="861"/>
      <c r="CC110" s="861"/>
      <c r="CD110" s="861"/>
      <c r="CE110" s="861"/>
      <c r="CF110" s="905">
        <v>104.7</v>
      </c>
      <c r="CG110" s="906"/>
      <c r="CH110" s="906"/>
      <c r="CI110" s="906"/>
      <c r="CJ110" s="906"/>
      <c r="CK110" s="969" t="s">
        <v>367</v>
      </c>
      <c r="CL110" s="925"/>
      <c r="CM110" s="930" t="s">
        <v>368</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66</v>
      </c>
      <c r="DH110" s="861"/>
      <c r="DI110" s="861"/>
      <c r="DJ110" s="861"/>
      <c r="DK110" s="861"/>
      <c r="DL110" s="861" t="s">
        <v>66</v>
      </c>
      <c r="DM110" s="861"/>
      <c r="DN110" s="861"/>
      <c r="DO110" s="861"/>
      <c r="DP110" s="861"/>
      <c r="DQ110" s="861" t="s">
        <v>66</v>
      </c>
      <c r="DR110" s="861"/>
      <c r="DS110" s="861"/>
      <c r="DT110" s="861"/>
      <c r="DU110" s="861"/>
      <c r="DV110" s="862" t="s">
        <v>66</v>
      </c>
      <c r="DW110" s="862"/>
      <c r="DX110" s="862"/>
      <c r="DY110" s="862"/>
      <c r="DZ110" s="863"/>
    </row>
    <row r="111" spans="1:131" s="102" customFormat="1" ht="26.25" customHeight="1" x14ac:dyDescent="0.15">
      <c r="A111" s="810" t="s">
        <v>369</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66</v>
      </c>
      <c r="AB111" s="956"/>
      <c r="AC111" s="956"/>
      <c r="AD111" s="956"/>
      <c r="AE111" s="957"/>
      <c r="AF111" s="958" t="s">
        <v>66</v>
      </c>
      <c r="AG111" s="956"/>
      <c r="AH111" s="956"/>
      <c r="AI111" s="956"/>
      <c r="AJ111" s="957"/>
      <c r="AK111" s="958" t="s">
        <v>66</v>
      </c>
      <c r="AL111" s="956"/>
      <c r="AM111" s="956"/>
      <c r="AN111" s="956"/>
      <c r="AO111" s="957"/>
      <c r="AP111" s="959" t="s">
        <v>66</v>
      </c>
      <c r="AQ111" s="960"/>
      <c r="AR111" s="960"/>
      <c r="AS111" s="960"/>
      <c r="AT111" s="961"/>
      <c r="AU111" s="975"/>
      <c r="AV111" s="976"/>
      <c r="AW111" s="976"/>
      <c r="AX111" s="976"/>
      <c r="AY111" s="976"/>
      <c r="AZ111" s="851" t="s">
        <v>370</v>
      </c>
      <c r="BA111" s="786"/>
      <c r="BB111" s="786"/>
      <c r="BC111" s="786"/>
      <c r="BD111" s="786"/>
      <c r="BE111" s="786"/>
      <c r="BF111" s="786"/>
      <c r="BG111" s="786"/>
      <c r="BH111" s="786"/>
      <c r="BI111" s="786"/>
      <c r="BJ111" s="786"/>
      <c r="BK111" s="786"/>
      <c r="BL111" s="786"/>
      <c r="BM111" s="786"/>
      <c r="BN111" s="786"/>
      <c r="BO111" s="786"/>
      <c r="BP111" s="787"/>
      <c r="BQ111" s="852" t="s">
        <v>66</v>
      </c>
      <c r="BR111" s="853"/>
      <c r="BS111" s="853"/>
      <c r="BT111" s="853"/>
      <c r="BU111" s="853"/>
      <c r="BV111" s="853" t="s">
        <v>66</v>
      </c>
      <c r="BW111" s="853"/>
      <c r="BX111" s="853"/>
      <c r="BY111" s="853"/>
      <c r="BZ111" s="853"/>
      <c r="CA111" s="853" t="s">
        <v>66</v>
      </c>
      <c r="CB111" s="853"/>
      <c r="CC111" s="853"/>
      <c r="CD111" s="853"/>
      <c r="CE111" s="853"/>
      <c r="CF111" s="914" t="s">
        <v>66</v>
      </c>
      <c r="CG111" s="915"/>
      <c r="CH111" s="915"/>
      <c r="CI111" s="915"/>
      <c r="CJ111" s="915"/>
      <c r="CK111" s="970"/>
      <c r="CL111" s="927"/>
      <c r="CM111" s="864" t="s">
        <v>371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66</v>
      </c>
      <c r="DH111" s="853"/>
      <c r="DI111" s="853"/>
      <c r="DJ111" s="853"/>
      <c r="DK111" s="853"/>
      <c r="DL111" s="853" t="s">
        <v>66</v>
      </c>
      <c r="DM111" s="853"/>
      <c r="DN111" s="853"/>
      <c r="DO111" s="853"/>
      <c r="DP111" s="853"/>
      <c r="DQ111" s="853" t="s">
        <v>66</v>
      </c>
      <c r="DR111" s="853"/>
      <c r="DS111" s="853"/>
      <c r="DT111" s="853"/>
      <c r="DU111" s="853"/>
      <c r="DV111" s="830" t="s">
        <v>66</v>
      </c>
      <c r="DW111" s="830"/>
      <c r="DX111" s="830"/>
      <c r="DY111" s="830"/>
      <c r="DZ111" s="831"/>
    </row>
    <row r="112" spans="1:131" s="102" customFormat="1" ht="26.25" customHeight="1" x14ac:dyDescent="0.15">
      <c r="A112" s="962" t="s">
        <v>372</v>
      </c>
      <c r="B112" s="963"/>
      <c r="C112" s="786" t="s">
        <v>373</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66</v>
      </c>
      <c r="AB112" s="816"/>
      <c r="AC112" s="816"/>
      <c r="AD112" s="816"/>
      <c r="AE112" s="817"/>
      <c r="AF112" s="818" t="s">
        <v>66</v>
      </c>
      <c r="AG112" s="816"/>
      <c r="AH112" s="816"/>
      <c r="AI112" s="816"/>
      <c r="AJ112" s="817"/>
      <c r="AK112" s="818" t="s">
        <v>66</v>
      </c>
      <c r="AL112" s="816"/>
      <c r="AM112" s="816"/>
      <c r="AN112" s="816"/>
      <c r="AO112" s="817"/>
      <c r="AP112" s="857" t="s">
        <v>66</v>
      </c>
      <c r="AQ112" s="858"/>
      <c r="AR112" s="858"/>
      <c r="AS112" s="858"/>
      <c r="AT112" s="859"/>
      <c r="AU112" s="975"/>
      <c r="AV112" s="976"/>
      <c r="AW112" s="976"/>
      <c r="AX112" s="976"/>
      <c r="AY112" s="976"/>
      <c r="AZ112" s="851" t="s">
        <v>374</v>
      </c>
      <c r="BA112" s="786"/>
      <c r="BB112" s="786"/>
      <c r="BC112" s="786"/>
      <c r="BD112" s="786"/>
      <c r="BE112" s="786"/>
      <c r="BF112" s="786"/>
      <c r="BG112" s="786"/>
      <c r="BH112" s="786"/>
      <c r="BI112" s="786"/>
      <c r="BJ112" s="786"/>
      <c r="BK112" s="786"/>
      <c r="BL112" s="786"/>
      <c r="BM112" s="786"/>
      <c r="BN112" s="786"/>
      <c r="BO112" s="786"/>
      <c r="BP112" s="787"/>
      <c r="BQ112" s="852">
        <v>3607028</v>
      </c>
      <c r="BR112" s="853"/>
      <c r="BS112" s="853"/>
      <c r="BT112" s="853"/>
      <c r="BU112" s="853"/>
      <c r="BV112" s="853">
        <v>3523615</v>
      </c>
      <c r="BW112" s="853"/>
      <c r="BX112" s="853"/>
      <c r="BY112" s="853"/>
      <c r="BZ112" s="853"/>
      <c r="CA112" s="853">
        <v>3403690</v>
      </c>
      <c r="CB112" s="853"/>
      <c r="CC112" s="853"/>
      <c r="CD112" s="853"/>
      <c r="CE112" s="853"/>
      <c r="CF112" s="914">
        <v>21.9</v>
      </c>
      <c r="CG112" s="915"/>
      <c r="CH112" s="915"/>
      <c r="CI112" s="915"/>
      <c r="CJ112" s="915"/>
      <c r="CK112" s="970"/>
      <c r="CL112" s="927"/>
      <c r="CM112" s="864" t="s">
        <v>375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66</v>
      </c>
      <c r="DH112" s="853"/>
      <c r="DI112" s="853"/>
      <c r="DJ112" s="853"/>
      <c r="DK112" s="853"/>
      <c r="DL112" s="853" t="s">
        <v>66</v>
      </c>
      <c r="DM112" s="853"/>
      <c r="DN112" s="853"/>
      <c r="DO112" s="853"/>
      <c r="DP112" s="853"/>
      <c r="DQ112" s="853" t="s">
        <v>66</v>
      </c>
      <c r="DR112" s="853"/>
      <c r="DS112" s="853"/>
      <c r="DT112" s="853"/>
      <c r="DU112" s="853"/>
      <c r="DV112" s="830" t="s">
        <v>66</v>
      </c>
      <c r="DW112" s="830"/>
      <c r="DX112" s="830"/>
      <c r="DY112" s="830"/>
      <c r="DZ112" s="831"/>
    </row>
    <row r="113" spans="1:130" s="102" customFormat="1" ht="26.25" customHeight="1" x14ac:dyDescent="0.15">
      <c r="A113" s="964"/>
      <c r="B113" s="965"/>
      <c r="C113" s="786" t="s">
        <v>376</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510302</v>
      </c>
      <c r="AB113" s="956"/>
      <c r="AC113" s="956"/>
      <c r="AD113" s="956"/>
      <c r="AE113" s="957"/>
      <c r="AF113" s="958">
        <v>500059</v>
      </c>
      <c r="AG113" s="956"/>
      <c r="AH113" s="956"/>
      <c r="AI113" s="956"/>
      <c r="AJ113" s="957"/>
      <c r="AK113" s="958">
        <v>481848</v>
      </c>
      <c r="AL113" s="956"/>
      <c r="AM113" s="956"/>
      <c r="AN113" s="956"/>
      <c r="AO113" s="957"/>
      <c r="AP113" s="959">
        <v>3.1</v>
      </c>
      <c r="AQ113" s="960"/>
      <c r="AR113" s="960"/>
      <c r="AS113" s="960"/>
      <c r="AT113" s="961"/>
      <c r="AU113" s="975"/>
      <c r="AV113" s="976"/>
      <c r="AW113" s="976"/>
      <c r="AX113" s="976"/>
      <c r="AY113" s="976"/>
      <c r="AZ113" s="851" t="s">
        <v>377</v>
      </c>
      <c r="BA113" s="786"/>
      <c r="BB113" s="786"/>
      <c r="BC113" s="786"/>
      <c r="BD113" s="786"/>
      <c r="BE113" s="786"/>
      <c r="BF113" s="786"/>
      <c r="BG113" s="786"/>
      <c r="BH113" s="786"/>
      <c r="BI113" s="786"/>
      <c r="BJ113" s="786"/>
      <c r="BK113" s="786"/>
      <c r="BL113" s="786"/>
      <c r="BM113" s="786"/>
      <c r="BN113" s="786"/>
      <c r="BO113" s="786"/>
      <c r="BP113" s="787"/>
      <c r="BQ113" s="852">
        <v>5832554</v>
      </c>
      <c r="BR113" s="853"/>
      <c r="BS113" s="853"/>
      <c r="BT113" s="853"/>
      <c r="BU113" s="853"/>
      <c r="BV113" s="853">
        <v>5531855</v>
      </c>
      <c r="BW113" s="853"/>
      <c r="BX113" s="853"/>
      <c r="BY113" s="853"/>
      <c r="BZ113" s="853"/>
      <c r="CA113" s="853">
        <v>5779755</v>
      </c>
      <c r="CB113" s="853"/>
      <c r="CC113" s="853"/>
      <c r="CD113" s="853"/>
      <c r="CE113" s="853"/>
      <c r="CF113" s="914">
        <v>37.1</v>
      </c>
      <c r="CG113" s="915"/>
      <c r="CH113" s="915"/>
      <c r="CI113" s="915"/>
      <c r="CJ113" s="915"/>
      <c r="CK113" s="970"/>
      <c r="CL113" s="927"/>
      <c r="CM113" s="864" t="s">
        <v>378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66</v>
      </c>
      <c r="DH113" s="816"/>
      <c r="DI113" s="816"/>
      <c r="DJ113" s="816"/>
      <c r="DK113" s="817"/>
      <c r="DL113" s="818" t="s">
        <v>66</v>
      </c>
      <c r="DM113" s="816"/>
      <c r="DN113" s="816"/>
      <c r="DO113" s="816"/>
      <c r="DP113" s="817"/>
      <c r="DQ113" s="818" t="s">
        <v>66</v>
      </c>
      <c r="DR113" s="816"/>
      <c r="DS113" s="816"/>
      <c r="DT113" s="816"/>
      <c r="DU113" s="817"/>
      <c r="DV113" s="857" t="s">
        <v>66</v>
      </c>
      <c r="DW113" s="858"/>
      <c r="DX113" s="858"/>
      <c r="DY113" s="858"/>
      <c r="DZ113" s="859"/>
    </row>
    <row r="114" spans="1:130" s="102" customFormat="1" ht="26.25" customHeight="1" x14ac:dyDescent="0.15">
      <c r="A114" s="964"/>
      <c r="B114" s="965"/>
      <c r="C114" s="786" t="s">
        <v>379</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256873</v>
      </c>
      <c r="AB114" s="816"/>
      <c r="AC114" s="816"/>
      <c r="AD114" s="816"/>
      <c r="AE114" s="817"/>
      <c r="AF114" s="818">
        <v>245342</v>
      </c>
      <c r="AG114" s="816"/>
      <c r="AH114" s="816"/>
      <c r="AI114" s="816"/>
      <c r="AJ114" s="817"/>
      <c r="AK114" s="818">
        <v>249804</v>
      </c>
      <c r="AL114" s="816"/>
      <c r="AM114" s="816"/>
      <c r="AN114" s="816"/>
      <c r="AO114" s="817"/>
      <c r="AP114" s="857">
        <v>1.6</v>
      </c>
      <c r="AQ114" s="858"/>
      <c r="AR114" s="858"/>
      <c r="AS114" s="858"/>
      <c r="AT114" s="859"/>
      <c r="AU114" s="975"/>
      <c r="AV114" s="976"/>
      <c r="AW114" s="976"/>
      <c r="AX114" s="976"/>
      <c r="AY114" s="976"/>
      <c r="AZ114" s="851" t="s">
        <v>380</v>
      </c>
      <c r="BA114" s="786"/>
      <c r="BB114" s="786"/>
      <c r="BC114" s="786"/>
      <c r="BD114" s="786"/>
      <c r="BE114" s="786"/>
      <c r="BF114" s="786"/>
      <c r="BG114" s="786"/>
      <c r="BH114" s="786"/>
      <c r="BI114" s="786"/>
      <c r="BJ114" s="786"/>
      <c r="BK114" s="786"/>
      <c r="BL114" s="786"/>
      <c r="BM114" s="786"/>
      <c r="BN114" s="786"/>
      <c r="BO114" s="786"/>
      <c r="BP114" s="787"/>
      <c r="BQ114" s="852">
        <v>4856800</v>
      </c>
      <c r="BR114" s="853"/>
      <c r="BS114" s="853"/>
      <c r="BT114" s="853"/>
      <c r="BU114" s="853"/>
      <c r="BV114" s="853">
        <v>4179990</v>
      </c>
      <c r="BW114" s="853"/>
      <c r="BX114" s="853"/>
      <c r="BY114" s="853"/>
      <c r="BZ114" s="853"/>
      <c r="CA114" s="853">
        <v>3764934</v>
      </c>
      <c r="CB114" s="853"/>
      <c r="CC114" s="853"/>
      <c r="CD114" s="853"/>
      <c r="CE114" s="853"/>
      <c r="CF114" s="914">
        <v>24.2</v>
      </c>
      <c r="CG114" s="915"/>
      <c r="CH114" s="915"/>
      <c r="CI114" s="915"/>
      <c r="CJ114" s="915"/>
      <c r="CK114" s="970"/>
      <c r="CL114" s="927"/>
      <c r="CM114" s="864" t="s">
        <v>381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66</v>
      </c>
      <c r="DH114" s="816"/>
      <c r="DI114" s="816"/>
      <c r="DJ114" s="816"/>
      <c r="DK114" s="817"/>
      <c r="DL114" s="818" t="s">
        <v>66</v>
      </c>
      <c r="DM114" s="816"/>
      <c r="DN114" s="816"/>
      <c r="DO114" s="816"/>
      <c r="DP114" s="817"/>
      <c r="DQ114" s="818" t="s">
        <v>66</v>
      </c>
      <c r="DR114" s="816"/>
      <c r="DS114" s="816"/>
      <c r="DT114" s="816"/>
      <c r="DU114" s="817"/>
      <c r="DV114" s="857" t="s">
        <v>66</v>
      </c>
      <c r="DW114" s="858"/>
      <c r="DX114" s="858"/>
      <c r="DY114" s="858"/>
      <c r="DZ114" s="859"/>
    </row>
    <row r="115" spans="1:130" s="102" customFormat="1" ht="26.25" customHeight="1" x14ac:dyDescent="0.15">
      <c r="A115" s="964"/>
      <c r="B115" s="965"/>
      <c r="C115" s="786" t="s">
        <v>382</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t="s">
        <v>66</v>
      </c>
      <c r="AB115" s="956"/>
      <c r="AC115" s="956"/>
      <c r="AD115" s="956"/>
      <c r="AE115" s="957"/>
      <c r="AF115" s="958" t="s">
        <v>66</v>
      </c>
      <c r="AG115" s="956"/>
      <c r="AH115" s="956"/>
      <c r="AI115" s="956"/>
      <c r="AJ115" s="957"/>
      <c r="AK115" s="958" t="s">
        <v>66</v>
      </c>
      <c r="AL115" s="956"/>
      <c r="AM115" s="956"/>
      <c r="AN115" s="956"/>
      <c r="AO115" s="957"/>
      <c r="AP115" s="959" t="s">
        <v>66</v>
      </c>
      <c r="AQ115" s="960"/>
      <c r="AR115" s="960"/>
      <c r="AS115" s="960"/>
      <c r="AT115" s="961"/>
      <c r="AU115" s="975"/>
      <c r="AV115" s="976"/>
      <c r="AW115" s="976"/>
      <c r="AX115" s="976"/>
      <c r="AY115" s="976"/>
      <c r="AZ115" s="851" t="s">
        <v>383</v>
      </c>
      <c r="BA115" s="786"/>
      <c r="BB115" s="786"/>
      <c r="BC115" s="786"/>
      <c r="BD115" s="786"/>
      <c r="BE115" s="786"/>
      <c r="BF115" s="786"/>
      <c r="BG115" s="786"/>
      <c r="BH115" s="786"/>
      <c r="BI115" s="786"/>
      <c r="BJ115" s="786"/>
      <c r="BK115" s="786"/>
      <c r="BL115" s="786"/>
      <c r="BM115" s="786"/>
      <c r="BN115" s="786"/>
      <c r="BO115" s="786"/>
      <c r="BP115" s="787"/>
      <c r="BQ115" s="852" t="s">
        <v>66</v>
      </c>
      <c r="BR115" s="853"/>
      <c r="BS115" s="853"/>
      <c r="BT115" s="853"/>
      <c r="BU115" s="853"/>
      <c r="BV115" s="853" t="s">
        <v>66</v>
      </c>
      <c r="BW115" s="853"/>
      <c r="BX115" s="853"/>
      <c r="BY115" s="853"/>
      <c r="BZ115" s="853"/>
      <c r="CA115" s="853" t="s">
        <v>66</v>
      </c>
      <c r="CB115" s="853"/>
      <c r="CC115" s="853"/>
      <c r="CD115" s="853"/>
      <c r="CE115" s="853"/>
      <c r="CF115" s="914" t="s">
        <v>66</v>
      </c>
      <c r="CG115" s="915"/>
      <c r="CH115" s="915"/>
      <c r="CI115" s="915"/>
      <c r="CJ115" s="915"/>
      <c r="CK115" s="970"/>
      <c r="CL115" s="927"/>
      <c r="CM115" s="851" t="s">
        <v>384</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66</v>
      </c>
      <c r="DH115" s="816"/>
      <c r="DI115" s="816"/>
      <c r="DJ115" s="816"/>
      <c r="DK115" s="817"/>
      <c r="DL115" s="818" t="s">
        <v>66</v>
      </c>
      <c r="DM115" s="816"/>
      <c r="DN115" s="816"/>
      <c r="DO115" s="816"/>
      <c r="DP115" s="817"/>
      <c r="DQ115" s="818" t="s">
        <v>66</v>
      </c>
      <c r="DR115" s="816"/>
      <c r="DS115" s="816"/>
      <c r="DT115" s="816"/>
      <c r="DU115" s="817"/>
      <c r="DV115" s="857" t="s">
        <v>66</v>
      </c>
      <c r="DW115" s="858"/>
      <c r="DX115" s="858"/>
      <c r="DY115" s="858"/>
      <c r="DZ115" s="859"/>
    </row>
    <row r="116" spans="1:130" s="102" customFormat="1" ht="26.25" customHeight="1" x14ac:dyDescent="0.15">
      <c r="A116" s="966"/>
      <c r="B116" s="967"/>
      <c r="C116" s="896" t="s">
        <v>385</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t="s">
        <v>66</v>
      </c>
      <c r="AB116" s="816"/>
      <c r="AC116" s="816"/>
      <c r="AD116" s="816"/>
      <c r="AE116" s="817"/>
      <c r="AF116" s="818" t="s">
        <v>66</v>
      </c>
      <c r="AG116" s="816"/>
      <c r="AH116" s="816"/>
      <c r="AI116" s="816"/>
      <c r="AJ116" s="817"/>
      <c r="AK116" s="818" t="s">
        <v>66</v>
      </c>
      <c r="AL116" s="816"/>
      <c r="AM116" s="816"/>
      <c r="AN116" s="816"/>
      <c r="AO116" s="817"/>
      <c r="AP116" s="857" t="s">
        <v>66</v>
      </c>
      <c r="AQ116" s="858"/>
      <c r="AR116" s="858"/>
      <c r="AS116" s="858"/>
      <c r="AT116" s="859"/>
      <c r="AU116" s="975"/>
      <c r="AV116" s="976"/>
      <c r="AW116" s="976"/>
      <c r="AX116" s="976"/>
      <c r="AY116" s="976"/>
      <c r="AZ116" s="902" t="s">
        <v>386</v>
      </c>
      <c r="BA116" s="903"/>
      <c r="BB116" s="903"/>
      <c r="BC116" s="903"/>
      <c r="BD116" s="903"/>
      <c r="BE116" s="903"/>
      <c r="BF116" s="903"/>
      <c r="BG116" s="903"/>
      <c r="BH116" s="903"/>
      <c r="BI116" s="903"/>
      <c r="BJ116" s="903"/>
      <c r="BK116" s="903"/>
      <c r="BL116" s="903"/>
      <c r="BM116" s="903"/>
      <c r="BN116" s="903"/>
      <c r="BO116" s="903"/>
      <c r="BP116" s="904"/>
      <c r="BQ116" s="852" t="s">
        <v>66</v>
      </c>
      <c r="BR116" s="853"/>
      <c r="BS116" s="853"/>
      <c r="BT116" s="853"/>
      <c r="BU116" s="853"/>
      <c r="BV116" s="853" t="s">
        <v>66</v>
      </c>
      <c r="BW116" s="853"/>
      <c r="BX116" s="853"/>
      <c r="BY116" s="853"/>
      <c r="BZ116" s="853"/>
      <c r="CA116" s="853" t="s">
        <v>66</v>
      </c>
      <c r="CB116" s="853"/>
      <c r="CC116" s="853"/>
      <c r="CD116" s="853"/>
      <c r="CE116" s="853"/>
      <c r="CF116" s="914" t="s">
        <v>66</v>
      </c>
      <c r="CG116" s="915"/>
      <c r="CH116" s="915"/>
      <c r="CI116" s="915"/>
      <c r="CJ116" s="915"/>
      <c r="CK116" s="970"/>
      <c r="CL116" s="927"/>
      <c r="CM116" s="864" t="s">
        <v>387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66</v>
      </c>
      <c r="DH116" s="816"/>
      <c r="DI116" s="816"/>
      <c r="DJ116" s="816"/>
      <c r="DK116" s="817"/>
      <c r="DL116" s="818" t="s">
        <v>66</v>
      </c>
      <c r="DM116" s="816"/>
      <c r="DN116" s="816"/>
      <c r="DO116" s="816"/>
      <c r="DP116" s="817"/>
      <c r="DQ116" s="818" t="s">
        <v>66</v>
      </c>
      <c r="DR116" s="816"/>
      <c r="DS116" s="816"/>
      <c r="DT116" s="816"/>
      <c r="DU116" s="817"/>
      <c r="DV116" s="857" t="s">
        <v>66</v>
      </c>
      <c r="DW116" s="858"/>
      <c r="DX116" s="858"/>
      <c r="DY116" s="858"/>
      <c r="DZ116" s="859"/>
    </row>
    <row r="117" spans="1:130" s="102" customFormat="1" ht="26.25" customHeight="1" x14ac:dyDescent="0.15">
      <c r="A117" s="940" t="s">
        <v>120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388</v>
      </c>
      <c r="Z117" s="942"/>
      <c r="AA117" s="947">
        <v>2285111</v>
      </c>
      <c r="AB117" s="948"/>
      <c r="AC117" s="948"/>
      <c r="AD117" s="948"/>
      <c r="AE117" s="949"/>
      <c r="AF117" s="950">
        <v>2319249</v>
      </c>
      <c r="AG117" s="948"/>
      <c r="AH117" s="948"/>
      <c r="AI117" s="948"/>
      <c r="AJ117" s="949"/>
      <c r="AK117" s="950">
        <v>2279651</v>
      </c>
      <c r="AL117" s="948"/>
      <c r="AM117" s="948"/>
      <c r="AN117" s="948"/>
      <c r="AO117" s="949"/>
      <c r="AP117" s="951"/>
      <c r="AQ117" s="952"/>
      <c r="AR117" s="952"/>
      <c r="AS117" s="952"/>
      <c r="AT117" s="953"/>
      <c r="AU117" s="975"/>
      <c r="AV117" s="976"/>
      <c r="AW117" s="976"/>
      <c r="AX117" s="976"/>
      <c r="AY117" s="976"/>
      <c r="AZ117" s="902" t="s">
        <v>389</v>
      </c>
      <c r="BA117" s="903"/>
      <c r="BB117" s="903"/>
      <c r="BC117" s="903"/>
      <c r="BD117" s="903"/>
      <c r="BE117" s="903"/>
      <c r="BF117" s="903"/>
      <c r="BG117" s="903"/>
      <c r="BH117" s="903"/>
      <c r="BI117" s="903"/>
      <c r="BJ117" s="903"/>
      <c r="BK117" s="903"/>
      <c r="BL117" s="903"/>
      <c r="BM117" s="903"/>
      <c r="BN117" s="903"/>
      <c r="BO117" s="903"/>
      <c r="BP117" s="904"/>
      <c r="BQ117" s="852" t="s">
        <v>66</v>
      </c>
      <c r="BR117" s="853"/>
      <c r="BS117" s="853"/>
      <c r="BT117" s="853"/>
      <c r="BU117" s="853"/>
      <c r="BV117" s="853" t="s">
        <v>66</v>
      </c>
      <c r="BW117" s="853"/>
      <c r="BX117" s="853"/>
      <c r="BY117" s="853"/>
      <c r="BZ117" s="853"/>
      <c r="CA117" s="853" t="s">
        <v>66</v>
      </c>
      <c r="CB117" s="853"/>
      <c r="CC117" s="853"/>
      <c r="CD117" s="853"/>
      <c r="CE117" s="853"/>
      <c r="CF117" s="914" t="s">
        <v>66</v>
      </c>
      <c r="CG117" s="915"/>
      <c r="CH117" s="915"/>
      <c r="CI117" s="915"/>
      <c r="CJ117" s="915"/>
      <c r="CK117" s="970"/>
      <c r="CL117" s="927"/>
      <c r="CM117" s="864" t="s">
        <v>390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66</v>
      </c>
      <c r="DH117" s="816"/>
      <c r="DI117" s="816"/>
      <c r="DJ117" s="816"/>
      <c r="DK117" s="817"/>
      <c r="DL117" s="818" t="s">
        <v>66</v>
      </c>
      <c r="DM117" s="816"/>
      <c r="DN117" s="816"/>
      <c r="DO117" s="816"/>
      <c r="DP117" s="817"/>
      <c r="DQ117" s="818" t="s">
        <v>66</v>
      </c>
      <c r="DR117" s="816"/>
      <c r="DS117" s="816"/>
      <c r="DT117" s="816"/>
      <c r="DU117" s="817"/>
      <c r="DV117" s="857" t="s">
        <v>66</v>
      </c>
      <c r="DW117" s="858"/>
      <c r="DX117" s="858"/>
      <c r="DY117" s="858"/>
      <c r="DZ117" s="859"/>
    </row>
    <row r="118" spans="1:130" s="102" customFormat="1" ht="26.25" customHeight="1" x14ac:dyDescent="0.15">
      <c r="A118" s="940" t="s">
        <v>363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361</v>
      </c>
      <c r="AB118" s="941"/>
      <c r="AC118" s="941"/>
      <c r="AD118" s="941"/>
      <c r="AE118" s="942"/>
      <c r="AF118" s="943" t="s">
        <v>236</v>
      </c>
      <c r="AG118" s="941"/>
      <c r="AH118" s="941"/>
      <c r="AI118" s="941"/>
      <c r="AJ118" s="942"/>
      <c r="AK118" s="943" t="s">
        <v>235</v>
      </c>
      <c r="AL118" s="941"/>
      <c r="AM118" s="941"/>
      <c r="AN118" s="941"/>
      <c r="AO118" s="942"/>
      <c r="AP118" s="944" t="s">
        <v>362</v>
      </c>
      <c r="AQ118" s="945"/>
      <c r="AR118" s="945"/>
      <c r="AS118" s="945"/>
      <c r="AT118" s="946"/>
      <c r="AU118" s="975"/>
      <c r="AV118" s="976"/>
      <c r="AW118" s="976"/>
      <c r="AX118" s="976"/>
      <c r="AY118" s="976"/>
      <c r="AZ118" s="895" t="s">
        <v>391</v>
      </c>
      <c r="BA118" s="896"/>
      <c r="BB118" s="896"/>
      <c r="BC118" s="896"/>
      <c r="BD118" s="896"/>
      <c r="BE118" s="896"/>
      <c r="BF118" s="896"/>
      <c r="BG118" s="896"/>
      <c r="BH118" s="896"/>
      <c r="BI118" s="896"/>
      <c r="BJ118" s="896"/>
      <c r="BK118" s="896"/>
      <c r="BL118" s="896"/>
      <c r="BM118" s="896"/>
      <c r="BN118" s="896"/>
      <c r="BO118" s="896"/>
      <c r="BP118" s="897"/>
      <c r="BQ118" s="898" t="s">
        <v>66</v>
      </c>
      <c r="BR118" s="899"/>
      <c r="BS118" s="899"/>
      <c r="BT118" s="899"/>
      <c r="BU118" s="899"/>
      <c r="BV118" s="899" t="s">
        <v>66</v>
      </c>
      <c r="BW118" s="899"/>
      <c r="BX118" s="899"/>
      <c r="BY118" s="899"/>
      <c r="BZ118" s="899"/>
      <c r="CA118" s="899" t="s">
        <v>66</v>
      </c>
      <c r="CB118" s="899"/>
      <c r="CC118" s="899"/>
      <c r="CD118" s="899"/>
      <c r="CE118" s="899"/>
      <c r="CF118" s="914" t="s">
        <v>66</v>
      </c>
      <c r="CG118" s="915"/>
      <c r="CH118" s="915"/>
      <c r="CI118" s="915"/>
      <c r="CJ118" s="915"/>
      <c r="CK118" s="970"/>
      <c r="CL118" s="927"/>
      <c r="CM118" s="864" t="s">
        <v>392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66</v>
      </c>
      <c r="DH118" s="816"/>
      <c r="DI118" s="816"/>
      <c r="DJ118" s="816"/>
      <c r="DK118" s="817"/>
      <c r="DL118" s="818" t="s">
        <v>66</v>
      </c>
      <c r="DM118" s="816"/>
      <c r="DN118" s="816"/>
      <c r="DO118" s="816"/>
      <c r="DP118" s="817"/>
      <c r="DQ118" s="818" t="s">
        <v>66</v>
      </c>
      <c r="DR118" s="816"/>
      <c r="DS118" s="816"/>
      <c r="DT118" s="816"/>
      <c r="DU118" s="817"/>
      <c r="DV118" s="857" t="s">
        <v>66</v>
      </c>
      <c r="DW118" s="858"/>
      <c r="DX118" s="858"/>
      <c r="DY118" s="858"/>
      <c r="DZ118" s="859"/>
    </row>
    <row r="119" spans="1:130" s="102" customFormat="1" ht="26.25" customHeight="1" x14ac:dyDescent="0.15">
      <c r="A119" s="924" t="s">
        <v>367</v>
      </c>
      <c r="B119" s="925"/>
      <c r="C119" s="930" t="s">
        <v>368</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66</v>
      </c>
      <c r="AB119" s="934"/>
      <c r="AC119" s="934"/>
      <c r="AD119" s="934"/>
      <c r="AE119" s="935"/>
      <c r="AF119" s="936" t="s">
        <v>66</v>
      </c>
      <c r="AG119" s="934"/>
      <c r="AH119" s="934"/>
      <c r="AI119" s="934"/>
      <c r="AJ119" s="935"/>
      <c r="AK119" s="936" t="s">
        <v>66</v>
      </c>
      <c r="AL119" s="934"/>
      <c r="AM119" s="934"/>
      <c r="AN119" s="934"/>
      <c r="AO119" s="935"/>
      <c r="AP119" s="937" t="s">
        <v>66</v>
      </c>
      <c r="AQ119" s="938"/>
      <c r="AR119" s="938"/>
      <c r="AS119" s="938"/>
      <c r="AT119" s="939"/>
      <c r="AU119" s="977"/>
      <c r="AV119" s="978"/>
      <c r="AW119" s="978"/>
      <c r="AX119" s="978"/>
      <c r="AY119" s="978"/>
      <c r="AZ119" s="133" t="s">
        <v>120</v>
      </c>
      <c r="BA119" s="133"/>
      <c r="BB119" s="133"/>
      <c r="BC119" s="133"/>
      <c r="BD119" s="133"/>
      <c r="BE119" s="133"/>
      <c r="BF119" s="133"/>
      <c r="BG119" s="133"/>
      <c r="BH119" s="133"/>
      <c r="BI119" s="133"/>
      <c r="BJ119" s="133"/>
      <c r="BK119" s="133"/>
      <c r="BL119" s="133"/>
      <c r="BM119" s="133"/>
      <c r="BN119" s="133"/>
      <c r="BO119" s="893" t="s">
        <v>393</v>
      </c>
      <c r="BP119" s="894"/>
      <c r="BQ119" s="898">
        <v>30796484</v>
      </c>
      <c r="BR119" s="899"/>
      <c r="BS119" s="899"/>
      <c r="BT119" s="899"/>
      <c r="BU119" s="899"/>
      <c r="BV119" s="899">
        <v>29463126</v>
      </c>
      <c r="BW119" s="899"/>
      <c r="BX119" s="899"/>
      <c r="BY119" s="899"/>
      <c r="BZ119" s="899"/>
      <c r="CA119" s="899">
        <v>29248262</v>
      </c>
      <c r="CB119" s="899"/>
      <c r="CC119" s="899"/>
      <c r="CD119" s="899"/>
      <c r="CE119" s="899"/>
      <c r="CF119" s="782"/>
      <c r="CG119" s="783"/>
      <c r="CH119" s="783"/>
      <c r="CI119" s="783"/>
      <c r="CJ119" s="892"/>
      <c r="CK119" s="971"/>
      <c r="CL119" s="929"/>
      <c r="CM119" s="854" t="s">
        <v>394</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t="s">
        <v>66</v>
      </c>
      <c r="DH119" s="799"/>
      <c r="DI119" s="799"/>
      <c r="DJ119" s="799"/>
      <c r="DK119" s="800"/>
      <c r="DL119" s="801" t="s">
        <v>66</v>
      </c>
      <c r="DM119" s="799"/>
      <c r="DN119" s="799"/>
      <c r="DO119" s="799"/>
      <c r="DP119" s="800"/>
      <c r="DQ119" s="801" t="s">
        <v>66</v>
      </c>
      <c r="DR119" s="799"/>
      <c r="DS119" s="799"/>
      <c r="DT119" s="799"/>
      <c r="DU119" s="800"/>
      <c r="DV119" s="867" t="s">
        <v>66</v>
      </c>
      <c r="DW119" s="868"/>
      <c r="DX119" s="868"/>
      <c r="DY119" s="868"/>
      <c r="DZ119" s="869"/>
    </row>
    <row r="120" spans="1:130" s="102" customFormat="1" ht="26.25" customHeight="1" x14ac:dyDescent="0.15">
      <c r="A120" s="926"/>
      <c r="B120" s="927"/>
      <c r="C120" s="864" t="s">
        <v>371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66</v>
      </c>
      <c r="AB120" s="816"/>
      <c r="AC120" s="816"/>
      <c r="AD120" s="816"/>
      <c r="AE120" s="817"/>
      <c r="AF120" s="818" t="s">
        <v>66</v>
      </c>
      <c r="AG120" s="816"/>
      <c r="AH120" s="816"/>
      <c r="AI120" s="816"/>
      <c r="AJ120" s="817"/>
      <c r="AK120" s="818" t="s">
        <v>66</v>
      </c>
      <c r="AL120" s="816"/>
      <c r="AM120" s="816"/>
      <c r="AN120" s="816"/>
      <c r="AO120" s="817"/>
      <c r="AP120" s="857" t="s">
        <v>66</v>
      </c>
      <c r="AQ120" s="858"/>
      <c r="AR120" s="858"/>
      <c r="AS120" s="858"/>
      <c r="AT120" s="859"/>
      <c r="AU120" s="916" t="s">
        <v>395</v>
      </c>
      <c r="AV120" s="917"/>
      <c r="AW120" s="917"/>
      <c r="AX120" s="917"/>
      <c r="AY120" s="918"/>
      <c r="AZ120" s="879" t="s">
        <v>396</v>
      </c>
      <c r="BA120" s="844"/>
      <c r="BB120" s="844"/>
      <c r="BC120" s="844"/>
      <c r="BD120" s="844"/>
      <c r="BE120" s="844"/>
      <c r="BF120" s="844"/>
      <c r="BG120" s="844"/>
      <c r="BH120" s="844"/>
      <c r="BI120" s="844"/>
      <c r="BJ120" s="844"/>
      <c r="BK120" s="844"/>
      <c r="BL120" s="844"/>
      <c r="BM120" s="844"/>
      <c r="BN120" s="844"/>
      <c r="BO120" s="844"/>
      <c r="BP120" s="845"/>
      <c r="BQ120" s="880">
        <v>5685181</v>
      </c>
      <c r="BR120" s="861"/>
      <c r="BS120" s="861"/>
      <c r="BT120" s="861"/>
      <c r="BU120" s="861"/>
      <c r="BV120" s="861">
        <v>5535850</v>
      </c>
      <c r="BW120" s="861"/>
      <c r="BX120" s="861"/>
      <c r="BY120" s="861"/>
      <c r="BZ120" s="861"/>
      <c r="CA120" s="861">
        <v>5723218</v>
      </c>
      <c r="CB120" s="861"/>
      <c r="CC120" s="861"/>
      <c r="CD120" s="861"/>
      <c r="CE120" s="861"/>
      <c r="CF120" s="905">
        <v>36.799999999999997</v>
      </c>
      <c r="CG120" s="906"/>
      <c r="CH120" s="906"/>
      <c r="CI120" s="906"/>
      <c r="CJ120" s="906"/>
      <c r="CK120" s="907" t="s">
        <v>397</v>
      </c>
      <c r="CL120" s="871"/>
      <c r="CM120" s="871"/>
      <c r="CN120" s="871"/>
      <c r="CO120" s="872"/>
      <c r="CP120" s="911" t="s">
        <v>334</v>
      </c>
      <c r="CQ120" s="912"/>
      <c r="CR120" s="912"/>
      <c r="CS120" s="912"/>
      <c r="CT120" s="912"/>
      <c r="CU120" s="912"/>
      <c r="CV120" s="912"/>
      <c r="CW120" s="912"/>
      <c r="CX120" s="912"/>
      <c r="CY120" s="912"/>
      <c r="CZ120" s="912"/>
      <c r="DA120" s="912"/>
      <c r="DB120" s="912"/>
      <c r="DC120" s="912"/>
      <c r="DD120" s="912"/>
      <c r="DE120" s="912"/>
      <c r="DF120" s="913"/>
      <c r="DG120" s="880">
        <v>3420365</v>
      </c>
      <c r="DH120" s="861"/>
      <c r="DI120" s="861"/>
      <c r="DJ120" s="861"/>
      <c r="DK120" s="861"/>
      <c r="DL120" s="861">
        <v>3351219</v>
      </c>
      <c r="DM120" s="861"/>
      <c r="DN120" s="861"/>
      <c r="DO120" s="861"/>
      <c r="DP120" s="861"/>
      <c r="DQ120" s="861">
        <v>3246636</v>
      </c>
      <c r="DR120" s="861"/>
      <c r="DS120" s="861"/>
      <c r="DT120" s="861"/>
      <c r="DU120" s="861"/>
      <c r="DV120" s="862">
        <v>20.8</v>
      </c>
      <c r="DW120" s="862"/>
      <c r="DX120" s="862"/>
      <c r="DY120" s="862"/>
      <c r="DZ120" s="863"/>
    </row>
    <row r="121" spans="1:130" s="102" customFormat="1" ht="26.25" customHeight="1" x14ac:dyDescent="0.15">
      <c r="A121" s="926"/>
      <c r="B121" s="927"/>
      <c r="C121" s="902" t="s">
        <v>398</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66</v>
      </c>
      <c r="AB121" s="816"/>
      <c r="AC121" s="816"/>
      <c r="AD121" s="816"/>
      <c r="AE121" s="817"/>
      <c r="AF121" s="818" t="s">
        <v>66</v>
      </c>
      <c r="AG121" s="816"/>
      <c r="AH121" s="816"/>
      <c r="AI121" s="816"/>
      <c r="AJ121" s="817"/>
      <c r="AK121" s="818" t="s">
        <v>66</v>
      </c>
      <c r="AL121" s="816"/>
      <c r="AM121" s="816"/>
      <c r="AN121" s="816"/>
      <c r="AO121" s="817"/>
      <c r="AP121" s="857" t="s">
        <v>66</v>
      </c>
      <c r="AQ121" s="858"/>
      <c r="AR121" s="858"/>
      <c r="AS121" s="858"/>
      <c r="AT121" s="859"/>
      <c r="AU121" s="919"/>
      <c r="AV121" s="920"/>
      <c r="AW121" s="920"/>
      <c r="AX121" s="920"/>
      <c r="AY121" s="921"/>
      <c r="AZ121" s="851" t="s">
        <v>399</v>
      </c>
      <c r="BA121" s="786"/>
      <c r="BB121" s="786"/>
      <c r="BC121" s="786"/>
      <c r="BD121" s="786"/>
      <c r="BE121" s="786"/>
      <c r="BF121" s="786"/>
      <c r="BG121" s="786"/>
      <c r="BH121" s="786"/>
      <c r="BI121" s="786"/>
      <c r="BJ121" s="786"/>
      <c r="BK121" s="786"/>
      <c r="BL121" s="786"/>
      <c r="BM121" s="786"/>
      <c r="BN121" s="786"/>
      <c r="BO121" s="786"/>
      <c r="BP121" s="787"/>
      <c r="BQ121" s="852">
        <v>4618652</v>
      </c>
      <c r="BR121" s="853"/>
      <c r="BS121" s="853"/>
      <c r="BT121" s="853"/>
      <c r="BU121" s="853"/>
      <c r="BV121" s="853">
        <v>4386194</v>
      </c>
      <c r="BW121" s="853"/>
      <c r="BX121" s="853"/>
      <c r="BY121" s="853"/>
      <c r="BZ121" s="853"/>
      <c r="CA121" s="853">
        <v>4380306</v>
      </c>
      <c r="CB121" s="853"/>
      <c r="CC121" s="853"/>
      <c r="CD121" s="853"/>
      <c r="CE121" s="853"/>
      <c r="CF121" s="914">
        <v>28.1</v>
      </c>
      <c r="CG121" s="915"/>
      <c r="CH121" s="915"/>
      <c r="CI121" s="915"/>
      <c r="CJ121" s="915"/>
      <c r="CK121" s="908"/>
      <c r="CL121" s="874"/>
      <c r="CM121" s="874"/>
      <c r="CN121" s="874"/>
      <c r="CO121" s="875"/>
      <c r="CP121" s="883" t="s">
        <v>335</v>
      </c>
      <c r="CQ121" s="884"/>
      <c r="CR121" s="884"/>
      <c r="CS121" s="884"/>
      <c r="CT121" s="884"/>
      <c r="CU121" s="884"/>
      <c r="CV121" s="884"/>
      <c r="CW121" s="884"/>
      <c r="CX121" s="884"/>
      <c r="CY121" s="884"/>
      <c r="CZ121" s="884"/>
      <c r="DA121" s="884"/>
      <c r="DB121" s="884"/>
      <c r="DC121" s="884"/>
      <c r="DD121" s="884"/>
      <c r="DE121" s="884"/>
      <c r="DF121" s="885"/>
      <c r="DG121" s="852">
        <v>157433</v>
      </c>
      <c r="DH121" s="853"/>
      <c r="DI121" s="853"/>
      <c r="DJ121" s="853"/>
      <c r="DK121" s="853"/>
      <c r="DL121" s="853">
        <v>146772</v>
      </c>
      <c r="DM121" s="853"/>
      <c r="DN121" s="853"/>
      <c r="DO121" s="853"/>
      <c r="DP121" s="853"/>
      <c r="DQ121" s="853">
        <v>134433</v>
      </c>
      <c r="DR121" s="853"/>
      <c r="DS121" s="853"/>
      <c r="DT121" s="853"/>
      <c r="DU121" s="853"/>
      <c r="DV121" s="830">
        <v>0.9</v>
      </c>
      <c r="DW121" s="830"/>
      <c r="DX121" s="830"/>
      <c r="DY121" s="830"/>
      <c r="DZ121" s="831"/>
    </row>
    <row r="122" spans="1:130" s="102" customFormat="1" ht="26.25" customHeight="1" x14ac:dyDescent="0.15">
      <c r="A122" s="926"/>
      <c r="B122" s="927"/>
      <c r="C122" s="864" t="s">
        <v>381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66</v>
      </c>
      <c r="AB122" s="816"/>
      <c r="AC122" s="816"/>
      <c r="AD122" s="816"/>
      <c r="AE122" s="817"/>
      <c r="AF122" s="818" t="s">
        <v>66</v>
      </c>
      <c r="AG122" s="816"/>
      <c r="AH122" s="816"/>
      <c r="AI122" s="816"/>
      <c r="AJ122" s="817"/>
      <c r="AK122" s="818" t="s">
        <v>66</v>
      </c>
      <c r="AL122" s="816"/>
      <c r="AM122" s="816"/>
      <c r="AN122" s="816"/>
      <c r="AO122" s="817"/>
      <c r="AP122" s="857" t="s">
        <v>66</v>
      </c>
      <c r="AQ122" s="858"/>
      <c r="AR122" s="858"/>
      <c r="AS122" s="858"/>
      <c r="AT122" s="859"/>
      <c r="AU122" s="919"/>
      <c r="AV122" s="920"/>
      <c r="AW122" s="920"/>
      <c r="AX122" s="920"/>
      <c r="AY122" s="921"/>
      <c r="AZ122" s="895" t="s">
        <v>400</v>
      </c>
      <c r="BA122" s="896"/>
      <c r="BB122" s="896"/>
      <c r="BC122" s="896"/>
      <c r="BD122" s="896"/>
      <c r="BE122" s="896"/>
      <c r="BF122" s="896"/>
      <c r="BG122" s="896"/>
      <c r="BH122" s="896"/>
      <c r="BI122" s="896"/>
      <c r="BJ122" s="896"/>
      <c r="BK122" s="896"/>
      <c r="BL122" s="896"/>
      <c r="BM122" s="896"/>
      <c r="BN122" s="896"/>
      <c r="BO122" s="896"/>
      <c r="BP122" s="897"/>
      <c r="BQ122" s="898">
        <v>16697330</v>
      </c>
      <c r="BR122" s="899"/>
      <c r="BS122" s="899"/>
      <c r="BT122" s="899"/>
      <c r="BU122" s="899"/>
      <c r="BV122" s="899">
        <v>16109652</v>
      </c>
      <c r="BW122" s="899"/>
      <c r="BX122" s="899"/>
      <c r="BY122" s="899"/>
      <c r="BZ122" s="899"/>
      <c r="CA122" s="899">
        <v>15865826</v>
      </c>
      <c r="CB122" s="899"/>
      <c r="CC122" s="899"/>
      <c r="CD122" s="899"/>
      <c r="CE122" s="899"/>
      <c r="CF122" s="900">
        <v>101.9</v>
      </c>
      <c r="CG122" s="901"/>
      <c r="CH122" s="901"/>
      <c r="CI122" s="901"/>
      <c r="CJ122" s="901"/>
      <c r="CK122" s="908"/>
      <c r="CL122" s="874"/>
      <c r="CM122" s="874"/>
      <c r="CN122" s="874"/>
      <c r="CO122" s="875"/>
      <c r="CP122" s="883" t="s">
        <v>332</v>
      </c>
      <c r="CQ122" s="884"/>
      <c r="CR122" s="884"/>
      <c r="CS122" s="884"/>
      <c r="CT122" s="884"/>
      <c r="CU122" s="884"/>
      <c r="CV122" s="884"/>
      <c r="CW122" s="884"/>
      <c r="CX122" s="884"/>
      <c r="CY122" s="884"/>
      <c r="CZ122" s="884"/>
      <c r="DA122" s="884"/>
      <c r="DB122" s="884"/>
      <c r="DC122" s="884"/>
      <c r="DD122" s="884"/>
      <c r="DE122" s="884"/>
      <c r="DF122" s="885"/>
      <c r="DG122" s="852">
        <v>29230</v>
      </c>
      <c r="DH122" s="853"/>
      <c r="DI122" s="853"/>
      <c r="DJ122" s="853"/>
      <c r="DK122" s="853"/>
      <c r="DL122" s="853">
        <v>25624</v>
      </c>
      <c r="DM122" s="853"/>
      <c r="DN122" s="853"/>
      <c r="DO122" s="853"/>
      <c r="DP122" s="853"/>
      <c r="DQ122" s="853">
        <v>22621</v>
      </c>
      <c r="DR122" s="853"/>
      <c r="DS122" s="853"/>
      <c r="DT122" s="853"/>
      <c r="DU122" s="853"/>
      <c r="DV122" s="830">
        <v>0.1</v>
      </c>
      <c r="DW122" s="830"/>
      <c r="DX122" s="830"/>
      <c r="DY122" s="830"/>
      <c r="DZ122" s="831"/>
    </row>
    <row r="123" spans="1:130" s="102" customFormat="1" ht="26.25" customHeight="1" x14ac:dyDescent="0.15">
      <c r="A123" s="926"/>
      <c r="B123" s="927"/>
      <c r="C123" s="864" t="s">
        <v>387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66</v>
      </c>
      <c r="AB123" s="816"/>
      <c r="AC123" s="816"/>
      <c r="AD123" s="816"/>
      <c r="AE123" s="817"/>
      <c r="AF123" s="818" t="s">
        <v>66</v>
      </c>
      <c r="AG123" s="816"/>
      <c r="AH123" s="816"/>
      <c r="AI123" s="816"/>
      <c r="AJ123" s="817"/>
      <c r="AK123" s="818" t="s">
        <v>66</v>
      </c>
      <c r="AL123" s="816"/>
      <c r="AM123" s="816"/>
      <c r="AN123" s="816"/>
      <c r="AO123" s="817"/>
      <c r="AP123" s="857" t="s">
        <v>66</v>
      </c>
      <c r="AQ123" s="858"/>
      <c r="AR123" s="858"/>
      <c r="AS123" s="858"/>
      <c r="AT123" s="859"/>
      <c r="AU123" s="922"/>
      <c r="AV123" s="923"/>
      <c r="AW123" s="923"/>
      <c r="AX123" s="923"/>
      <c r="AY123" s="923"/>
      <c r="AZ123" s="133" t="s">
        <v>120</v>
      </c>
      <c r="BA123" s="133"/>
      <c r="BB123" s="133"/>
      <c r="BC123" s="133"/>
      <c r="BD123" s="133"/>
      <c r="BE123" s="133"/>
      <c r="BF123" s="133"/>
      <c r="BG123" s="133"/>
      <c r="BH123" s="133"/>
      <c r="BI123" s="133"/>
      <c r="BJ123" s="133"/>
      <c r="BK123" s="133"/>
      <c r="BL123" s="133"/>
      <c r="BM123" s="133"/>
      <c r="BN123" s="133"/>
      <c r="BO123" s="893" t="s">
        <v>401</v>
      </c>
      <c r="BP123" s="894"/>
      <c r="BQ123" s="890">
        <v>27001163</v>
      </c>
      <c r="BR123" s="891"/>
      <c r="BS123" s="891"/>
      <c r="BT123" s="891"/>
      <c r="BU123" s="891"/>
      <c r="BV123" s="891">
        <v>26031696</v>
      </c>
      <c r="BW123" s="891"/>
      <c r="BX123" s="891"/>
      <c r="BY123" s="891"/>
      <c r="BZ123" s="891"/>
      <c r="CA123" s="891">
        <v>25969350</v>
      </c>
      <c r="CB123" s="891"/>
      <c r="CC123" s="891"/>
      <c r="CD123" s="891"/>
      <c r="CE123" s="891"/>
      <c r="CF123" s="782"/>
      <c r="CG123" s="783"/>
      <c r="CH123" s="783"/>
      <c r="CI123" s="783"/>
      <c r="CJ123" s="892"/>
      <c r="CK123" s="908"/>
      <c r="CL123" s="874"/>
      <c r="CM123" s="874"/>
      <c r="CN123" s="874"/>
      <c r="CO123" s="875"/>
      <c r="CP123" s="883" t="s">
        <v>331</v>
      </c>
      <c r="CQ123" s="884"/>
      <c r="CR123" s="884"/>
      <c r="CS123" s="884"/>
      <c r="CT123" s="884"/>
      <c r="CU123" s="884"/>
      <c r="CV123" s="884"/>
      <c r="CW123" s="884"/>
      <c r="CX123" s="884"/>
      <c r="CY123" s="884"/>
      <c r="CZ123" s="884"/>
      <c r="DA123" s="884"/>
      <c r="DB123" s="884"/>
      <c r="DC123" s="884"/>
      <c r="DD123" s="884"/>
      <c r="DE123" s="884"/>
      <c r="DF123" s="885"/>
      <c r="DG123" s="815" t="s">
        <v>66</v>
      </c>
      <c r="DH123" s="816"/>
      <c r="DI123" s="816"/>
      <c r="DJ123" s="816"/>
      <c r="DK123" s="817"/>
      <c r="DL123" s="818" t="s">
        <v>66</v>
      </c>
      <c r="DM123" s="816"/>
      <c r="DN123" s="816"/>
      <c r="DO123" s="816"/>
      <c r="DP123" s="817"/>
      <c r="DQ123" s="818" t="s">
        <v>66</v>
      </c>
      <c r="DR123" s="816"/>
      <c r="DS123" s="816"/>
      <c r="DT123" s="816"/>
      <c r="DU123" s="817"/>
      <c r="DV123" s="857" t="s">
        <v>66</v>
      </c>
      <c r="DW123" s="858"/>
      <c r="DX123" s="858"/>
      <c r="DY123" s="858"/>
      <c r="DZ123" s="859"/>
    </row>
    <row r="124" spans="1:130" s="102" customFormat="1" ht="26.25" customHeight="1" thickBot="1" x14ac:dyDescent="0.2">
      <c r="A124" s="926"/>
      <c r="B124" s="927"/>
      <c r="C124" s="864" t="s">
        <v>390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66</v>
      </c>
      <c r="AB124" s="816"/>
      <c r="AC124" s="816"/>
      <c r="AD124" s="816"/>
      <c r="AE124" s="817"/>
      <c r="AF124" s="818" t="s">
        <v>66</v>
      </c>
      <c r="AG124" s="816"/>
      <c r="AH124" s="816"/>
      <c r="AI124" s="816"/>
      <c r="AJ124" s="817"/>
      <c r="AK124" s="818" t="s">
        <v>66</v>
      </c>
      <c r="AL124" s="816"/>
      <c r="AM124" s="816"/>
      <c r="AN124" s="816"/>
      <c r="AO124" s="817"/>
      <c r="AP124" s="857" t="s">
        <v>66</v>
      </c>
      <c r="AQ124" s="858"/>
      <c r="AR124" s="858"/>
      <c r="AS124" s="858"/>
      <c r="AT124" s="859"/>
      <c r="AU124" s="886" t="s">
        <v>402</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24.8</v>
      </c>
      <c r="BR124" s="881"/>
      <c r="BS124" s="881"/>
      <c r="BT124" s="881"/>
      <c r="BU124" s="881"/>
      <c r="BV124" s="881">
        <v>22.1</v>
      </c>
      <c r="BW124" s="881"/>
      <c r="BX124" s="881"/>
      <c r="BY124" s="881"/>
      <c r="BZ124" s="881"/>
      <c r="CA124" s="881">
        <v>21</v>
      </c>
      <c r="CB124" s="881"/>
      <c r="CC124" s="881"/>
      <c r="CD124" s="881"/>
      <c r="CE124" s="881"/>
      <c r="CF124" s="760"/>
      <c r="CG124" s="761"/>
      <c r="CH124" s="761"/>
      <c r="CI124" s="761"/>
      <c r="CJ124" s="882"/>
      <c r="CK124" s="909"/>
      <c r="CL124" s="909"/>
      <c r="CM124" s="909"/>
      <c r="CN124" s="909"/>
      <c r="CO124" s="910"/>
      <c r="CP124" s="883" t="s">
        <v>403</v>
      </c>
      <c r="CQ124" s="884"/>
      <c r="CR124" s="884"/>
      <c r="CS124" s="884"/>
      <c r="CT124" s="884"/>
      <c r="CU124" s="884"/>
      <c r="CV124" s="884"/>
      <c r="CW124" s="884"/>
      <c r="CX124" s="884"/>
      <c r="CY124" s="884"/>
      <c r="CZ124" s="884"/>
      <c r="DA124" s="884"/>
      <c r="DB124" s="884"/>
      <c r="DC124" s="884"/>
      <c r="DD124" s="884"/>
      <c r="DE124" s="884"/>
      <c r="DF124" s="885"/>
      <c r="DG124" s="798" t="s">
        <v>66</v>
      </c>
      <c r="DH124" s="799"/>
      <c r="DI124" s="799"/>
      <c r="DJ124" s="799"/>
      <c r="DK124" s="800"/>
      <c r="DL124" s="801" t="s">
        <v>66</v>
      </c>
      <c r="DM124" s="799"/>
      <c r="DN124" s="799"/>
      <c r="DO124" s="799"/>
      <c r="DP124" s="800"/>
      <c r="DQ124" s="801" t="s">
        <v>66</v>
      </c>
      <c r="DR124" s="799"/>
      <c r="DS124" s="799"/>
      <c r="DT124" s="799"/>
      <c r="DU124" s="800"/>
      <c r="DV124" s="867" t="s">
        <v>66</v>
      </c>
      <c r="DW124" s="868"/>
      <c r="DX124" s="868"/>
      <c r="DY124" s="868"/>
      <c r="DZ124" s="869"/>
    </row>
    <row r="125" spans="1:130" s="102" customFormat="1" ht="26.25" customHeight="1" x14ac:dyDescent="0.15">
      <c r="A125" s="926"/>
      <c r="B125" s="927"/>
      <c r="C125" s="864" t="s">
        <v>392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66</v>
      </c>
      <c r="AB125" s="816"/>
      <c r="AC125" s="816"/>
      <c r="AD125" s="816"/>
      <c r="AE125" s="817"/>
      <c r="AF125" s="818" t="s">
        <v>66</v>
      </c>
      <c r="AG125" s="816"/>
      <c r="AH125" s="816"/>
      <c r="AI125" s="816"/>
      <c r="AJ125" s="817"/>
      <c r="AK125" s="818" t="s">
        <v>66</v>
      </c>
      <c r="AL125" s="816"/>
      <c r="AM125" s="816"/>
      <c r="AN125" s="816"/>
      <c r="AO125" s="817"/>
      <c r="AP125" s="857" t="s">
        <v>66</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404</v>
      </c>
      <c r="CL125" s="871"/>
      <c r="CM125" s="871"/>
      <c r="CN125" s="871"/>
      <c r="CO125" s="872"/>
      <c r="CP125" s="879" t="s">
        <v>405</v>
      </c>
      <c r="CQ125" s="844"/>
      <c r="CR125" s="844"/>
      <c r="CS125" s="844"/>
      <c r="CT125" s="844"/>
      <c r="CU125" s="844"/>
      <c r="CV125" s="844"/>
      <c r="CW125" s="844"/>
      <c r="CX125" s="844"/>
      <c r="CY125" s="844"/>
      <c r="CZ125" s="844"/>
      <c r="DA125" s="844"/>
      <c r="DB125" s="844"/>
      <c r="DC125" s="844"/>
      <c r="DD125" s="844"/>
      <c r="DE125" s="844"/>
      <c r="DF125" s="845"/>
      <c r="DG125" s="880" t="s">
        <v>66</v>
      </c>
      <c r="DH125" s="861"/>
      <c r="DI125" s="861"/>
      <c r="DJ125" s="861"/>
      <c r="DK125" s="861"/>
      <c r="DL125" s="861" t="s">
        <v>66</v>
      </c>
      <c r="DM125" s="861"/>
      <c r="DN125" s="861"/>
      <c r="DO125" s="861"/>
      <c r="DP125" s="861"/>
      <c r="DQ125" s="861" t="s">
        <v>66</v>
      </c>
      <c r="DR125" s="861"/>
      <c r="DS125" s="861"/>
      <c r="DT125" s="861"/>
      <c r="DU125" s="861"/>
      <c r="DV125" s="862" t="s">
        <v>66</v>
      </c>
      <c r="DW125" s="862"/>
      <c r="DX125" s="862"/>
      <c r="DY125" s="862"/>
      <c r="DZ125" s="863"/>
    </row>
    <row r="126" spans="1:130" s="102" customFormat="1" ht="26.25" customHeight="1" thickBot="1" x14ac:dyDescent="0.2">
      <c r="A126" s="926"/>
      <c r="B126" s="927"/>
      <c r="C126" s="864" t="s">
        <v>394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66</v>
      </c>
      <c r="AB126" s="816"/>
      <c r="AC126" s="816"/>
      <c r="AD126" s="816"/>
      <c r="AE126" s="817"/>
      <c r="AF126" s="818" t="s">
        <v>66</v>
      </c>
      <c r="AG126" s="816"/>
      <c r="AH126" s="816"/>
      <c r="AI126" s="816"/>
      <c r="AJ126" s="817"/>
      <c r="AK126" s="818" t="s">
        <v>66</v>
      </c>
      <c r="AL126" s="816"/>
      <c r="AM126" s="816"/>
      <c r="AN126" s="816"/>
      <c r="AO126" s="817"/>
      <c r="AP126" s="857" t="s">
        <v>66</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406</v>
      </c>
      <c r="CQ126" s="786"/>
      <c r="CR126" s="786"/>
      <c r="CS126" s="786"/>
      <c r="CT126" s="786"/>
      <c r="CU126" s="786"/>
      <c r="CV126" s="786"/>
      <c r="CW126" s="786"/>
      <c r="CX126" s="786"/>
      <c r="CY126" s="786"/>
      <c r="CZ126" s="786"/>
      <c r="DA126" s="786"/>
      <c r="DB126" s="786"/>
      <c r="DC126" s="786"/>
      <c r="DD126" s="786"/>
      <c r="DE126" s="786"/>
      <c r="DF126" s="787"/>
      <c r="DG126" s="852" t="s">
        <v>66</v>
      </c>
      <c r="DH126" s="853"/>
      <c r="DI126" s="853"/>
      <c r="DJ126" s="853"/>
      <c r="DK126" s="853"/>
      <c r="DL126" s="853" t="s">
        <v>66</v>
      </c>
      <c r="DM126" s="853"/>
      <c r="DN126" s="853"/>
      <c r="DO126" s="853"/>
      <c r="DP126" s="853"/>
      <c r="DQ126" s="853" t="s">
        <v>66</v>
      </c>
      <c r="DR126" s="853"/>
      <c r="DS126" s="853"/>
      <c r="DT126" s="853"/>
      <c r="DU126" s="853"/>
      <c r="DV126" s="830" t="s">
        <v>66</v>
      </c>
      <c r="DW126" s="830"/>
      <c r="DX126" s="830"/>
      <c r="DY126" s="830"/>
      <c r="DZ126" s="831"/>
    </row>
    <row r="127" spans="1:130" s="102" customFormat="1" ht="26.25" customHeight="1" x14ac:dyDescent="0.15">
      <c r="A127" s="928"/>
      <c r="B127" s="929"/>
      <c r="C127" s="854" t="s">
        <v>407</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t="s">
        <v>66</v>
      </c>
      <c r="AB127" s="816"/>
      <c r="AC127" s="816"/>
      <c r="AD127" s="816"/>
      <c r="AE127" s="817"/>
      <c r="AF127" s="818" t="s">
        <v>66</v>
      </c>
      <c r="AG127" s="816"/>
      <c r="AH127" s="816"/>
      <c r="AI127" s="816"/>
      <c r="AJ127" s="817"/>
      <c r="AK127" s="818" t="s">
        <v>66</v>
      </c>
      <c r="AL127" s="816"/>
      <c r="AM127" s="816"/>
      <c r="AN127" s="816"/>
      <c r="AO127" s="817"/>
      <c r="AP127" s="857" t="s">
        <v>66</v>
      </c>
      <c r="AQ127" s="858"/>
      <c r="AR127" s="858"/>
      <c r="AS127" s="858"/>
      <c r="AT127" s="859"/>
      <c r="AU127" s="138"/>
      <c r="AV127" s="138"/>
      <c r="AW127" s="138"/>
      <c r="AX127" s="860" t="s">
        <v>408</v>
      </c>
      <c r="AY127" s="848"/>
      <c r="AZ127" s="848"/>
      <c r="BA127" s="848"/>
      <c r="BB127" s="848"/>
      <c r="BC127" s="848"/>
      <c r="BD127" s="848"/>
      <c r="BE127" s="849"/>
      <c r="BF127" s="847" t="s">
        <v>409</v>
      </c>
      <c r="BG127" s="848"/>
      <c r="BH127" s="848"/>
      <c r="BI127" s="848"/>
      <c r="BJ127" s="848"/>
      <c r="BK127" s="848"/>
      <c r="BL127" s="849"/>
      <c r="BM127" s="847" t="s">
        <v>410</v>
      </c>
      <c r="BN127" s="848"/>
      <c r="BO127" s="848"/>
      <c r="BP127" s="848"/>
      <c r="BQ127" s="848"/>
      <c r="BR127" s="848"/>
      <c r="BS127" s="849"/>
      <c r="BT127" s="847" t="s">
        <v>411</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412</v>
      </c>
      <c r="CQ127" s="786"/>
      <c r="CR127" s="786"/>
      <c r="CS127" s="786"/>
      <c r="CT127" s="786"/>
      <c r="CU127" s="786"/>
      <c r="CV127" s="786"/>
      <c r="CW127" s="786"/>
      <c r="CX127" s="786"/>
      <c r="CY127" s="786"/>
      <c r="CZ127" s="786"/>
      <c r="DA127" s="786"/>
      <c r="DB127" s="786"/>
      <c r="DC127" s="786"/>
      <c r="DD127" s="786"/>
      <c r="DE127" s="786"/>
      <c r="DF127" s="787"/>
      <c r="DG127" s="852" t="s">
        <v>66</v>
      </c>
      <c r="DH127" s="853"/>
      <c r="DI127" s="853"/>
      <c r="DJ127" s="853"/>
      <c r="DK127" s="853"/>
      <c r="DL127" s="853" t="s">
        <v>66</v>
      </c>
      <c r="DM127" s="853"/>
      <c r="DN127" s="853"/>
      <c r="DO127" s="853"/>
      <c r="DP127" s="853"/>
      <c r="DQ127" s="853" t="s">
        <v>66</v>
      </c>
      <c r="DR127" s="853"/>
      <c r="DS127" s="853"/>
      <c r="DT127" s="853"/>
      <c r="DU127" s="853"/>
      <c r="DV127" s="830" t="s">
        <v>66</v>
      </c>
      <c r="DW127" s="830"/>
      <c r="DX127" s="830"/>
      <c r="DY127" s="830"/>
      <c r="DZ127" s="831"/>
    </row>
    <row r="128" spans="1:130" s="102" customFormat="1" ht="26.25" customHeight="1" thickBot="1" x14ac:dyDescent="0.2">
      <c r="A128" s="832" t="s">
        <v>413</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414</v>
      </c>
      <c r="X128" s="834"/>
      <c r="Y128" s="834"/>
      <c r="Z128" s="835"/>
      <c r="AA128" s="836">
        <v>876813</v>
      </c>
      <c r="AB128" s="837"/>
      <c r="AC128" s="837"/>
      <c r="AD128" s="837"/>
      <c r="AE128" s="838"/>
      <c r="AF128" s="839">
        <v>812681</v>
      </c>
      <c r="AG128" s="837"/>
      <c r="AH128" s="837"/>
      <c r="AI128" s="837"/>
      <c r="AJ128" s="838"/>
      <c r="AK128" s="839">
        <v>668993</v>
      </c>
      <c r="AL128" s="837"/>
      <c r="AM128" s="837"/>
      <c r="AN128" s="837"/>
      <c r="AO128" s="838"/>
      <c r="AP128" s="840"/>
      <c r="AQ128" s="841"/>
      <c r="AR128" s="841"/>
      <c r="AS128" s="841"/>
      <c r="AT128" s="842"/>
      <c r="AU128" s="138"/>
      <c r="AV128" s="138"/>
      <c r="AW128" s="138"/>
      <c r="AX128" s="843" t="s">
        <v>415</v>
      </c>
      <c r="AY128" s="844"/>
      <c r="AZ128" s="844"/>
      <c r="BA128" s="844"/>
      <c r="BB128" s="844"/>
      <c r="BC128" s="844"/>
      <c r="BD128" s="844"/>
      <c r="BE128" s="845"/>
      <c r="BF128" s="822" t="s">
        <v>66</v>
      </c>
      <c r="BG128" s="823"/>
      <c r="BH128" s="823"/>
      <c r="BI128" s="823"/>
      <c r="BJ128" s="823"/>
      <c r="BK128" s="823"/>
      <c r="BL128" s="846"/>
      <c r="BM128" s="822">
        <v>12.64</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416</v>
      </c>
      <c r="CQ128" s="764"/>
      <c r="CR128" s="764"/>
      <c r="CS128" s="764"/>
      <c r="CT128" s="764"/>
      <c r="CU128" s="764"/>
      <c r="CV128" s="764"/>
      <c r="CW128" s="764"/>
      <c r="CX128" s="764"/>
      <c r="CY128" s="764"/>
      <c r="CZ128" s="764"/>
      <c r="DA128" s="764"/>
      <c r="DB128" s="764"/>
      <c r="DC128" s="764"/>
      <c r="DD128" s="764"/>
      <c r="DE128" s="764"/>
      <c r="DF128" s="765"/>
      <c r="DG128" s="826" t="s">
        <v>66</v>
      </c>
      <c r="DH128" s="827"/>
      <c r="DI128" s="827"/>
      <c r="DJ128" s="827"/>
      <c r="DK128" s="827"/>
      <c r="DL128" s="827" t="s">
        <v>66</v>
      </c>
      <c r="DM128" s="827"/>
      <c r="DN128" s="827"/>
      <c r="DO128" s="827"/>
      <c r="DP128" s="827"/>
      <c r="DQ128" s="827" t="s">
        <v>66</v>
      </c>
      <c r="DR128" s="827"/>
      <c r="DS128" s="827"/>
      <c r="DT128" s="827"/>
      <c r="DU128" s="827"/>
      <c r="DV128" s="828" t="s">
        <v>66</v>
      </c>
      <c r="DW128" s="828"/>
      <c r="DX128" s="828"/>
      <c r="DY128" s="828"/>
      <c r="DZ128" s="829"/>
    </row>
    <row r="129" spans="1:131" s="102" customFormat="1" ht="26.25" customHeight="1" x14ac:dyDescent="0.15">
      <c r="A129" s="810" t="s">
        <v>46</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417</v>
      </c>
      <c r="X129" s="813"/>
      <c r="Y129" s="813"/>
      <c r="Z129" s="814"/>
      <c r="AA129" s="815">
        <v>17005789</v>
      </c>
      <c r="AB129" s="816"/>
      <c r="AC129" s="816"/>
      <c r="AD129" s="816"/>
      <c r="AE129" s="817"/>
      <c r="AF129" s="818">
        <v>17095002</v>
      </c>
      <c r="AG129" s="816"/>
      <c r="AH129" s="816"/>
      <c r="AI129" s="816"/>
      <c r="AJ129" s="817"/>
      <c r="AK129" s="818">
        <v>17146578</v>
      </c>
      <c r="AL129" s="816"/>
      <c r="AM129" s="816"/>
      <c r="AN129" s="816"/>
      <c r="AO129" s="817"/>
      <c r="AP129" s="819"/>
      <c r="AQ129" s="820"/>
      <c r="AR129" s="820"/>
      <c r="AS129" s="820"/>
      <c r="AT129" s="821"/>
      <c r="AU129" s="140"/>
      <c r="AV129" s="140"/>
      <c r="AW129" s="140"/>
      <c r="AX129" s="785" t="s">
        <v>418</v>
      </c>
      <c r="AY129" s="786"/>
      <c r="AZ129" s="786"/>
      <c r="BA129" s="786"/>
      <c r="BB129" s="786"/>
      <c r="BC129" s="786"/>
      <c r="BD129" s="786"/>
      <c r="BE129" s="787"/>
      <c r="BF129" s="805" t="s">
        <v>66</v>
      </c>
      <c r="BG129" s="806"/>
      <c r="BH129" s="806"/>
      <c r="BI129" s="806"/>
      <c r="BJ129" s="806"/>
      <c r="BK129" s="806"/>
      <c r="BL129" s="807"/>
      <c r="BM129" s="805">
        <v>17.64</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419</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420</v>
      </c>
      <c r="X130" s="813"/>
      <c r="Y130" s="813"/>
      <c r="Z130" s="814"/>
      <c r="AA130" s="815">
        <v>1703015</v>
      </c>
      <c r="AB130" s="816"/>
      <c r="AC130" s="816"/>
      <c r="AD130" s="816"/>
      <c r="AE130" s="817"/>
      <c r="AF130" s="818">
        <v>1633909</v>
      </c>
      <c r="AG130" s="816"/>
      <c r="AH130" s="816"/>
      <c r="AI130" s="816"/>
      <c r="AJ130" s="817"/>
      <c r="AK130" s="818">
        <v>1573847</v>
      </c>
      <c r="AL130" s="816"/>
      <c r="AM130" s="816"/>
      <c r="AN130" s="816"/>
      <c r="AO130" s="817"/>
      <c r="AP130" s="819"/>
      <c r="AQ130" s="820"/>
      <c r="AR130" s="820"/>
      <c r="AS130" s="820"/>
      <c r="AT130" s="821"/>
      <c r="AU130" s="140"/>
      <c r="AV130" s="140"/>
      <c r="AW130" s="140"/>
      <c r="AX130" s="785" t="s">
        <v>421</v>
      </c>
      <c r="AY130" s="786"/>
      <c r="AZ130" s="786"/>
      <c r="BA130" s="786"/>
      <c r="BB130" s="786"/>
      <c r="BC130" s="786"/>
      <c r="BD130" s="786"/>
      <c r="BE130" s="787"/>
      <c r="BF130" s="788">
        <v>-0.8</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422</v>
      </c>
      <c r="X131" s="796"/>
      <c r="Y131" s="796"/>
      <c r="Z131" s="797"/>
      <c r="AA131" s="798">
        <v>15302774</v>
      </c>
      <c r="AB131" s="799"/>
      <c r="AC131" s="799"/>
      <c r="AD131" s="799"/>
      <c r="AE131" s="800"/>
      <c r="AF131" s="801">
        <v>15461093</v>
      </c>
      <c r="AG131" s="799"/>
      <c r="AH131" s="799"/>
      <c r="AI131" s="799"/>
      <c r="AJ131" s="800"/>
      <c r="AK131" s="801">
        <v>15572731</v>
      </c>
      <c r="AL131" s="799"/>
      <c r="AM131" s="799"/>
      <c r="AN131" s="799"/>
      <c r="AO131" s="800"/>
      <c r="AP131" s="802"/>
      <c r="AQ131" s="803"/>
      <c r="AR131" s="803"/>
      <c r="AS131" s="803"/>
      <c r="AT131" s="804"/>
      <c r="AU131" s="140"/>
      <c r="AV131" s="140"/>
      <c r="AW131" s="140"/>
      <c r="AX131" s="763" t="s">
        <v>423</v>
      </c>
      <c r="AY131" s="764"/>
      <c r="AZ131" s="764"/>
      <c r="BA131" s="764"/>
      <c r="BB131" s="764"/>
      <c r="BC131" s="764"/>
      <c r="BD131" s="764"/>
      <c r="BE131" s="765"/>
      <c r="BF131" s="766">
        <v>21</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424</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425</v>
      </c>
      <c r="W132" s="776"/>
      <c r="X132" s="776"/>
      <c r="Y132" s="776"/>
      <c r="Z132" s="777"/>
      <c r="AA132" s="778">
        <v>-1.9259057209999999</v>
      </c>
      <c r="AB132" s="779"/>
      <c r="AC132" s="779"/>
      <c r="AD132" s="779"/>
      <c r="AE132" s="780"/>
      <c r="AF132" s="781">
        <v>-0.82362223700000003</v>
      </c>
      <c r="AG132" s="779"/>
      <c r="AH132" s="779"/>
      <c r="AI132" s="779"/>
      <c r="AJ132" s="780"/>
      <c r="AK132" s="781">
        <v>0.23638114599999999</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426</v>
      </c>
      <c r="W133" s="755"/>
      <c r="X133" s="755"/>
      <c r="Y133" s="755"/>
      <c r="Z133" s="756"/>
      <c r="AA133" s="757">
        <v>-2.7</v>
      </c>
      <c r="AB133" s="758"/>
      <c r="AC133" s="758"/>
      <c r="AD133" s="758"/>
      <c r="AE133" s="759"/>
      <c r="AF133" s="757">
        <v>-1.8</v>
      </c>
      <c r="AG133" s="758"/>
      <c r="AH133" s="758"/>
      <c r="AI133" s="758"/>
      <c r="AJ133" s="759"/>
      <c r="AK133" s="757">
        <v>-0.8</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fNBJZz2+bK0Vlh+tfufTonWxhRLRW6T7YYrkw4NbFYS4BSTTNVkFN6U1IU7njHpt8WXK/0uTvBY79lKFSJ3nLQ==" saltValue="P9C493XgIBndKhjr3c1+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Zyv21Uh5Z3BadPnPT0m7vnLiaXBZxFjUGooDa95J+RYkfA6SWNN4d+nil6m9QY6fxIGm1H1mmKyqmEqhb/aBg==" saltValue="npQKEOx6qKK3YTR7l7Qh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Nul/CVUm2RVdQ0P8EuiMWU/TlB+M2p1tRFAYrdcWnPLtb/ziucxdXJ56wPb9hEoaMWVkqjMc5w8a2i2Z8py0g==" saltValue="UHfy59PANX8wXyDeJ4VY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427</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428</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429</v>
      </c>
      <c r="AP7" s="157"/>
      <c r="AQ7" s="158" t="s">
        <v>430</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431</v>
      </c>
      <c r="AQ8" s="164" t="s">
        <v>432</v>
      </c>
      <c r="AR8" s="165" t="s">
        <v>433</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434</v>
      </c>
      <c r="AL9" s="1182"/>
      <c r="AM9" s="1182"/>
      <c r="AN9" s="1183"/>
      <c r="AO9" s="166">
        <v>5598481</v>
      </c>
      <c r="AP9" s="166">
        <v>65571</v>
      </c>
      <c r="AQ9" s="167">
        <v>62647</v>
      </c>
      <c r="AR9" s="168">
        <v>4.7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435</v>
      </c>
      <c r="AL10" s="1182"/>
      <c r="AM10" s="1182"/>
      <c r="AN10" s="1183"/>
      <c r="AO10" s="169">
        <v>665929</v>
      </c>
      <c r="AP10" s="169">
        <v>7800</v>
      </c>
      <c r="AQ10" s="170">
        <v>5968</v>
      </c>
      <c r="AR10" s="171">
        <v>30.7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436</v>
      </c>
      <c r="AL11" s="1182"/>
      <c r="AM11" s="1182"/>
      <c r="AN11" s="1183"/>
      <c r="AO11" s="169">
        <v>125051</v>
      </c>
      <c r="AP11" s="169">
        <v>1465</v>
      </c>
      <c r="AQ11" s="170">
        <v>5863</v>
      </c>
      <c r="AR11" s="171">
        <v>-75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437</v>
      </c>
      <c r="AL12" s="1182"/>
      <c r="AM12" s="1182"/>
      <c r="AN12" s="1183"/>
      <c r="AO12" s="169">
        <v>14737</v>
      </c>
      <c r="AP12" s="169">
        <v>173</v>
      </c>
      <c r="AQ12" s="170">
        <v>1312</v>
      </c>
      <c r="AR12" s="171">
        <v>-86.8</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438</v>
      </c>
      <c r="AL13" s="1182"/>
      <c r="AM13" s="1182"/>
      <c r="AN13" s="1183"/>
      <c r="AO13" s="169" t="s">
        <v>439</v>
      </c>
      <c r="AP13" s="169" t="s">
        <v>439</v>
      </c>
      <c r="AQ13" s="170">
        <v>0</v>
      </c>
      <c r="AR13" s="171" t="s">
        <v>439</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440</v>
      </c>
      <c r="AL14" s="1182"/>
      <c r="AM14" s="1182"/>
      <c r="AN14" s="1183"/>
      <c r="AO14" s="169">
        <v>100826</v>
      </c>
      <c r="AP14" s="169">
        <v>1181</v>
      </c>
      <c r="AQ14" s="170">
        <v>2308</v>
      </c>
      <c r="AR14" s="171">
        <v>-48.8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441</v>
      </c>
      <c r="AL15" s="1182"/>
      <c r="AM15" s="1182"/>
      <c r="AN15" s="1183"/>
      <c r="AO15" s="169">
        <v>108791</v>
      </c>
      <c r="AP15" s="169">
        <v>1274</v>
      </c>
      <c r="AQ15" s="170">
        <v>1635</v>
      </c>
      <c r="AR15" s="171">
        <v>-22.1</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442</v>
      </c>
      <c r="AL16" s="1185"/>
      <c r="AM16" s="1185"/>
      <c r="AN16" s="1186"/>
      <c r="AO16" s="169">
        <v>-774690</v>
      </c>
      <c r="AP16" s="169">
        <v>-9073</v>
      </c>
      <c r="AQ16" s="170">
        <v>-5106</v>
      </c>
      <c r="AR16" s="171">
        <v>77.7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120</v>
      </c>
      <c r="AL17" s="1185"/>
      <c r="AM17" s="1185"/>
      <c r="AN17" s="1186"/>
      <c r="AO17" s="169">
        <v>5839125</v>
      </c>
      <c r="AP17" s="169">
        <v>68390</v>
      </c>
      <c r="AQ17" s="170">
        <v>74627</v>
      </c>
      <c r="AR17" s="171">
        <v>-8.4</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443</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444</v>
      </c>
      <c r="AP20" s="177" t="s">
        <v>445</v>
      </c>
      <c r="AQ20" s="178" t="s">
        <v>446</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447</v>
      </c>
      <c r="AL21" s="1188"/>
      <c r="AM21" s="1188"/>
      <c r="AN21" s="1189"/>
      <c r="AO21" s="181">
        <v>7.85</v>
      </c>
      <c r="AP21" s="182">
        <v>7.32</v>
      </c>
      <c r="AQ21" s="183">
        <v>0.53</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448</v>
      </c>
      <c r="AL22" s="1188"/>
      <c r="AM22" s="1188"/>
      <c r="AN22" s="1189"/>
      <c r="AO22" s="186">
        <v>98.2</v>
      </c>
      <c r="AP22" s="187">
        <v>98.6</v>
      </c>
      <c r="AQ22" s="188">
        <v>-0.4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449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450</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451</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429</v>
      </c>
      <c r="AP30" s="157"/>
      <c r="AQ30" s="158" t="s">
        <v>430</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431</v>
      </c>
      <c r="AQ31" s="164" t="s">
        <v>432</v>
      </c>
      <c r="AR31" s="165" t="s">
        <v>433</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452</v>
      </c>
      <c r="AL32" s="1166"/>
      <c r="AM32" s="1166"/>
      <c r="AN32" s="1167"/>
      <c r="AO32" s="196">
        <v>1547999</v>
      </c>
      <c r="AP32" s="196">
        <v>18131</v>
      </c>
      <c r="AQ32" s="197">
        <v>39505</v>
      </c>
      <c r="AR32" s="198">
        <v>-54.1</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453</v>
      </c>
      <c r="AL33" s="1166"/>
      <c r="AM33" s="1166"/>
      <c r="AN33" s="1167"/>
      <c r="AO33" s="196" t="s">
        <v>439</v>
      </c>
      <c r="AP33" s="196" t="s">
        <v>439</v>
      </c>
      <c r="AQ33" s="197" t="s">
        <v>439</v>
      </c>
      <c r="AR33" s="198" t="s">
        <v>439</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454</v>
      </c>
      <c r="AL34" s="1166"/>
      <c r="AM34" s="1166"/>
      <c r="AN34" s="1167"/>
      <c r="AO34" s="196" t="s">
        <v>439</v>
      </c>
      <c r="AP34" s="196" t="s">
        <v>439</v>
      </c>
      <c r="AQ34" s="197">
        <v>56</v>
      </c>
      <c r="AR34" s="198" t="s">
        <v>439</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455</v>
      </c>
      <c r="AL35" s="1166"/>
      <c r="AM35" s="1166"/>
      <c r="AN35" s="1167"/>
      <c r="AO35" s="196">
        <v>481848</v>
      </c>
      <c r="AP35" s="196">
        <v>5644</v>
      </c>
      <c r="AQ35" s="197">
        <v>13645</v>
      </c>
      <c r="AR35" s="198">
        <v>-58.6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456</v>
      </c>
      <c r="AL36" s="1166"/>
      <c r="AM36" s="1166"/>
      <c r="AN36" s="1167"/>
      <c r="AO36" s="196">
        <v>249804</v>
      </c>
      <c r="AP36" s="196">
        <v>2926</v>
      </c>
      <c r="AQ36" s="197">
        <v>1726</v>
      </c>
      <c r="AR36" s="198">
        <v>69.5</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457</v>
      </c>
      <c r="AL37" s="1166"/>
      <c r="AM37" s="1166"/>
      <c r="AN37" s="1167"/>
      <c r="AO37" s="196" t="s">
        <v>439</v>
      </c>
      <c r="AP37" s="196" t="s">
        <v>439</v>
      </c>
      <c r="AQ37" s="197">
        <v>663</v>
      </c>
      <c r="AR37" s="198" t="s">
        <v>439</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458</v>
      </c>
      <c r="AL38" s="1169"/>
      <c r="AM38" s="1169"/>
      <c r="AN38" s="1170"/>
      <c r="AO38" s="199" t="s">
        <v>439</v>
      </c>
      <c r="AP38" s="199" t="s">
        <v>439</v>
      </c>
      <c r="AQ38" s="200">
        <v>1</v>
      </c>
      <c r="AR38" s="188" t="s">
        <v>439</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459</v>
      </c>
      <c r="AL39" s="1169"/>
      <c r="AM39" s="1169"/>
      <c r="AN39" s="1170"/>
      <c r="AO39" s="196">
        <v>-668993</v>
      </c>
      <c r="AP39" s="196">
        <v>-7835</v>
      </c>
      <c r="AQ39" s="197">
        <v>-5573</v>
      </c>
      <c r="AR39" s="198">
        <v>40.6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460</v>
      </c>
      <c r="AL40" s="1166"/>
      <c r="AM40" s="1166"/>
      <c r="AN40" s="1167"/>
      <c r="AO40" s="196">
        <v>-1573847</v>
      </c>
      <c r="AP40" s="196">
        <v>-18433</v>
      </c>
      <c r="AQ40" s="197">
        <v>-36518</v>
      </c>
      <c r="AR40" s="198">
        <v>-49.5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230</v>
      </c>
      <c r="AL41" s="1172"/>
      <c r="AM41" s="1172"/>
      <c r="AN41" s="1173"/>
      <c r="AO41" s="196">
        <v>36811</v>
      </c>
      <c r="AP41" s="196">
        <v>431</v>
      </c>
      <c r="AQ41" s="197">
        <v>13504</v>
      </c>
      <c r="AR41" s="198">
        <v>-96.8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461</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462</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463</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429</v>
      </c>
      <c r="AN49" s="1176" t="s">
        <v>464</v>
      </c>
      <c r="AO49" s="1177"/>
      <c r="AP49" s="1177"/>
      <c r="AQ49" s="1177"/>
      <c r="AR49" s="117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465</v>
      </c>
      <c r="AO50" s="213" t="s">
        <v>466</v>
      </c>
      <c r="AP50" s="214" t="s">
        <v>467</v>
      </c>
      <c r="AQ50" s="215" t="s">
        <v>468</v>
      </c>
      <c r="AR50" s="216" t="s">
        <v>469</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470</v>
      </c>
      <c r="AL51" s="209"/>
      <c r="AM51" s="217">
        <v>1356457</v>
      </c>
      <c r="AN51" s="218">
        <v>15820</v>
      </c>
      <c r="AO51" s="219">
        <v>1.9</v>
      </c>
      <c r="AP51" s="220">
        <v>66255</v>
      </c>
      <c r="AQ51" s="221">
        <v>3.6</v>
      </c>
      <c r="AR51" s="222">
        <v>-1.7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471</v>
      </c>
      <c r="AM52" s="225">
        <v>1093996</v>
      </c>
      <c r="AN52" s="226">
        <v>12759</v>
      </c>
      <c r="AO52" s="227">
        <v>6.4</v>
      </c>
      <c r="AP52" s="228">
        <v>31822</v>
      </c>
      <c r="AQ52" s="229">
        <v>8.8000000000000007</v>
      </c>
      <c r="AR52" s="230">
        <v>-2.4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472</v>
      </c>
      <c r="AL53" s="209"/>
      <c r="AM53" s="217">
        <v>1807508</v>
      </c>
      <c r="AN53" s="218">
        <v>20997</v>
      </c>
      <c r="AO53" s="219">
        <v>32.700000000000003</v>
      </c>
      <c r="AP53" s="220">
        <v>54227</v>
      </c>
      <c r="AQ53" s="221">
        <v>-18.2</v>
      </c>
      <c r="AR53" s="222">
        <v>50.9</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471</v>
      </c>
      <c r="AM54" s="225">
        <v>1598950</v>
      </c>
      <c r="AN54" s="226">
        <v>18574</v>
      </c>
      <c r="AO54" s="227">
        <v>45.6</v>
      </c>
      <c r="AP54" s="228">
        <v>29694</v>
      </c>
      <c r="AQ54" s="229">
        <v>-6.7</v>
      </c>
      <c r="AR54" s="230">
        <v>52.3</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473</v>
      </c>
      <c r="AL55" s="209"/>
      <c r="AM55" s="217">
        <v>1576943</v>
      </c>
      <c r="AN55" s="218">
        <v>18320</v>
      </c>
      <c r="AO55" s="219">
        <v>-12.7</v>
      </c>
      <c r="AP55" s="220">
        <v>57295</v>
      </c>
      <c r="AQ55" s="221">
        <v>5.7</v>
      </c>
      <c r="AR55" s="222">
        <v>-18.399999999999999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471</v>
      </c>
      <c r="AM56" s="225">
        <v>1437796</v>
      </c>
      <c r="AN56" s="226">
        <v>16704</v>
      </c>
      <c r="AO56" s="227">
        <v>-10.1</v>
      </c>
      <c r="AP56" s="228">
        <v>32771</v>
      </c>
      <c r="AQ56" s="229">
        <v>10.4</v>
      </c>
      <c r="AR56" s="230">
        <v>-20.5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474</v>
      </c>
      <c r="AL57" s="209"/>
      <c r="AM57" s="217">
        <v>1351173</v>
      </c>
      <c r="AN57" s="218">
        <v>15757</v>
      </c>
      <c r="AO57" s="219">
        <v>-14</v>
      </c>
      <c r="AP57" s="220">
        <v>54110</v>
      </c>
      <c r="AQ57" s="221">
        <v>-5.6</v>
      </c>
      <c r="AR57" s="222">
        <v>-8.4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471</v>
      </c>
      <c r="AM58" s="225">
        <v>877597</v>
      </c>
      <c r="AN58" s="226">
        <v>10235</v>
      </c>
      <c r="AO58" s="227">
        <v>-38.700000000000003</v>
      </c>
      <c r="AP58" s="228">
        <v>30620</v>
      </c>
      <c r="AQ58" s="229">
        <v>-6.6</v>
      </c>
      <c r="AR58" s="230">
        <v>-32.1</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475</v>
      </c>
      <c r="AL59" s="209"/>
      <c r="AM59" s="217">
        <v>1747525</v>
      </c>
      <c r="AN59" s="218">
        <v>20468</v>
      </c>
      <c r="AO59" s="219">
        <v>29.9</v>
      </c>
      <c r="AP59" s="220">
        <v>54684</v>
      </c>
      <c r="AQ59" s="221">
        <v>1.1000000000000001</v>
      </c>
      <c r="AR59" s="222">
        <v>28.8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471</v>
      </c>
      <c r="AM60" s="225">
        <v>1205151</v>
      </c>
      <c r="AN60" s="226">
        <v>14115</v>
      </c>
      <c r="AO60" s="227">
        <v>37.9</v>
      </c>
      <c r="AP60" s="228">
        <v>32829</v>
      </c>
      <c r="AQ60" s="229">
        <v>7.2</v>
      </c>
      <c r="AR60" s="230">
        <v>30.7</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476</v>
      </c>
      <c r="AL61" s="231"/>
      <c r="AM61" s="232">
        <v>1567921</v>
      </c>
      <c r="AN61" s="233">
        <v>18272</v>
      </c>
      <c r="AO61" s="234">
        <v>7.6</v>
      </c>
      <c r="AP61" s="235">
        <v>57314</v>
      </c>
      <c r="AQ61" s="236">
        <v>-2.7</v>
      </c>
      <c r="AR61" s="222">
        <v>10.3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471</v>
      </c>
      <c r="AM62" s="225">
        <v>1242698</v>
      </c>
      <c r="AN62" s="226">
        <v>14477</v>
      </c>
      <c r="AO62" s="227">
        <v>8.1999999999999993</v>
      </c>
      <c r="AP62" s="228">
        <v>31547</v>
      </c>
      <c r="AQ62" s="229">
        <v>2.6</v>
      </c>
      <c r="AR62" s="230">
        <v>5.6</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GrXvwZS+nhjFs6SdxUq+eZolqu3Xzj+QN/qIHc7v8Llv6c2YSr+l8duKC6gOIHG4dsNefyUOVeXyl6usE49tmg==" saltValue="Equ3ZGOwjf6D1xk39lm7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hckz4gR1MV8Q/eLSOeYYjKJ5zuqrTRsfKewi84ghzatWdEOmPjduyzJ/qwDYKO769TEv0vyyrwb+hHk5So0uw==" saltValue="ZO1GuHlfS3Y/ELxB16uw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67gVO5osIvnMPxIFntmpK0ODTa/REgCnYnHQbh+CjOMKIZ96aqnktw6twayqfvOMvIc+xGDrXWIfAjWWWzIw==" saltValue="4zK61WsvItooAMj+DVaL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477</v>
      </c>
    </row>
    <row r="46" spans="2:10" ht="29.25" customHeight="1" thickBot="1" x14ac:dyDescent="0.25">
      <c r="B46" s="242" t="s">
        <v>26</v>
      </c>
      <c r="C46" s="243"/>
      <c r="D46" s="243"/>
      <c r="E46" s="244" t="s">
        <v>478</v>
      </c>
      <c r="F46" s="245" t="s">
        <v>4</v>
      </c>
      <c r="G46" s="246" t="s">
        <v>5</v>
      </c>
      <c r="H46" s="246" t="s">
        <v>6</v>
      </c>
      <c r="I46" s="246" t="s">
        <v>7</v>
      </c>
      <c r="J46" s="247" t="s">
        <v>8</v>
      </c>
    </row>
    <row r="47" spans="2:10" ht="57.75" customHeight="1" x14ac:dyDescent="0.15">
      <c r="B47" s="248"/>
      <c r="C47" s="1190" t="s">
        <v>479</v>
      </c>
      <c r="D47" s="1190"/>
      <c r="E47" s="1191"/>
      <c r="F47" s="249">
        <v>9.07</v>
      </c>
      <c r="G47" s="250">
        <v>13.45</v>
      </c>
      <c r="H47" s="250">
        <v>14.03</v>
      </c>
      <c r="I47" s="250">
        <v>12.84</v>
      </c>
      <c r="J47" s="251">
        <v>13.48</v>
      </c>
    </row>
    <row r="48" spans="2:10" ht="57.75" customHeight="1" x14ac:dyDescent="0.15">
      <c r="B48" s="252"/>
      <c r="C48" s="1192" t="s">
        <v>480</v>
      </c>
      <c r="D48" s="1192"/>
      <c r="E48" s="1193"/>
      <c r="F48" s="253">
        <v>6.13</v>
      </c>
      <c r="G48" s="254">
        <v>7.51</v>
      </c>
      <c r="H48" s="254">
        <v>5.93</v>
      </c>
      <c r="I48" s="254">
        <v>7.11</v>
      </c>
      <c r="J48" s="255">
        <v>6.3</v>
      </c>
    </row>
    <row r="49" spans="2:10" ht="57.75" customHeight="1" thickBot="1" x14ac:dyDescent="0.2">
      <c r="B49" s="256"/>
      <c r="C49" s="1194" t="s">
        <v>481</v>
      </c>
      <c r="D49" s="1194"/>
      <c r="E49" s="1195"/>
      <c r="F49" s="257" t="s">
        <v>482</v>
      </c>
      <c r="G49" s="258">
        <v>3.14</v>
      </c>
      <c r="H49" s="258" t="s">
        <v>483</v>
      </c>
      <c r="I49" s="258" t="s">
        <v>484</v>
      </c>
      <c r="J49" s="259" t="s">
        <v>485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tV5R28pMWvzz8II5CQxXsoHusgp3oMI46yPVOYdMSRDoluljCZoOkySy/DTezRrrErwpbKl3d0/rPg3GiBtSg==" saltValue="0br+cETJa+hm/VMHZTt4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2020-09-01T08:40:52Z</cp:lastPrinted>
  <dcterms:created xsi:type="dcterms:W3CDTF">2020-07-20T09:26:43Z</dcterms:created>
  <dcterms:modified xsi:type="dcterms:W3CDTF">2020-09-25T04:14:46Z</dcterms:modified>
  <cp:category/>
</cp:coreProperties>
</file>