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P23" i="12" l="1"/>
  <c r="AA23" i="12"/>
  <c r="V23" i="12"/>
  <c r="Q23"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<sst xmlns="http://schemas.openxmlformats.org/spreadsheetml/2006/main" count="1110" uniqueCount="611">
  <si>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</si>
  <si>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</si>
  <si>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</si>
  <si>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</si>
  <si>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</si>
  <si>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</si>
  <si>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</si>
  <si>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</si>
  <si>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</si>
  <si>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</si>
  <si>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</si>
  <si>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</si>
  <si>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</si>
  <si>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</si>
  <si>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</si>
  <si>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</si>
  <si>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</si>
  <si>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</si>
  <si>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</si>
  <si>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</si>
  <si>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</si>
  <si>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</si>
  <si>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</si>
  <si>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</si>
  <si>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</si>
  <si>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</si>
  <si>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</si>
  <si>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</si>
  <si>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</si>
  <si>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</si>
  <si>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</si>
  <si>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</si>
  <si>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</si>
  <si>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</si>
  <si>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</si>
  <si>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</si>
  <si>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</si>
  <si>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</si>
  <si>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</si>
  <si>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</si>
  <si>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</si>
  <si>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</si>
  <si>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</si>
  <si>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</si>
  <si>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</si>
  <si>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</si>
  <si>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</si>
  <si>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</si>
  <si>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</si>
  <si>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</si>
  <si>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</si>
  <si>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</si>
  <si>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</si>
  <si>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</si>
  <si>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</si>
  <si>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</si>
  <si>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</si>
  <si>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</si>
  <si>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</si>
  <si>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</si>
  <si>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</si>
  <si>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</si>
  <si>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</si>
  <si>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</si>
  <si>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</si>
  <si>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</si>
  <si>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</si>
  <si>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</si>
  <si>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</si>
  <si>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</si>
  <si>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</si>
  <si>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</si>
  <si>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</si>
  <si>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</si>
  <si>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</si>
  <si>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</si>
  <si>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</si>
  <si>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</si>
  <si>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</si>
  <si>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</si>
  <si>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</si>
  <si>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</si>
  <si>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</si>
  <si>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</si>
  <si>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</si>
  <si>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</si>
  <si>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</si>
  <si>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</si>
  <si>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</si>
  <si>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</si>
  <si>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</si>
  <si>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</si>
  <si>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</si>
  <si>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</si>
  <si>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</si>
  <si>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</si>
  <si>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</si>
  <si>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</si>
  <si>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</si>
  <si>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</si>
  <si>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</si>
  <si>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</si>
  <si>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</si>
  <si>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</si>
  <si>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</si>
  <si>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</si>
  <si>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</si>
  <si>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</si>
  <si>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</si>
  <si>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</si>
  <si>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</si>
  <si>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</si>
  <si>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</si>
  <si>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</si>
  <si>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</si>
  <si>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</si>
  <si>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</si>
  <si>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</si>
  <si>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</si>
  <si>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</si>
  <si>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</si>
  <si>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</si>
  <si>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</si>
  <si>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</si>
  <si>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</si>
  <si>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</si>
  <si>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</si>
  <si>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</si>
  <si>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</si>
  <si>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</si>
  <si>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</si>
  <si>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</si>
  <si>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</si>
  <si>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</si>
  <si>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</si>
  <si>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</si>
  <si>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</si>
  <si>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</si>
  <si>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</si>
  <si>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</si>
  <si>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</si>
  <si>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</si>
  <si>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</si>
  <si>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</si>
  <si>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</si>
  <si>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</si>
  <si>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</si>
  <si>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</si>
  <si>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</si>
  <si>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</si>
  <si>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</si>
  <si>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</si>
  <si>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</si>
  <si>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</si>
  <si>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</si>
  <si>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</si>
  <si>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</si>
  <si>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</si>
  <si>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</si>
  <si>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</si>
  <si>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</si>
  <si>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</si>
  <si>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</si>
  <si>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</si>
  <si>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</si>
  <si>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</si>
  <si>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</si>
  <si>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</si>
  <si>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</si>
  <si>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</si>
  <si>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</si>
  <si>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</si>
  <si>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</si>
  <si>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</si>
  <si>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</si>
  <si>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</si>
  <si>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</si>
  <si>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</si>
  <si>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</si>
  <si>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</si>
  <si>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</si>
  <si>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</si>
  <si>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</si>
  <si>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</si>
  <si>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</si>
  <si>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</si>
  <si>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</si>
  <si>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</si>
  <si>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</si>
  <si>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</si>
  <si>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</si>
  <si>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</si>
  <si>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</si>
  <si>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</si>
  <si>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</si>
  <si>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</si>
  <si>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</si>
  <si>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</si>
  <si>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</si>
  <si>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</si>
  <si>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</si>
  <si>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</si>
  <si>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</si>
  <si>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</si>
  <si>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</si>
  <si>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</si>
  <si>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</si>
  <si>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</si>
  <si>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</si>
  <si>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</si>
  <si>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</si>
  <si>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</si>
  <si>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愛知県東海市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</si>
  <si>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</si>
  <si>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</si>
  <si>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</si>
  <si>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</si>
  <si>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</si>
  <si>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</si>
  <si>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</si>
  <si>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</si>
  <si>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</si>
  <si>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</si>
  <si>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</si>
  <si>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</si>
  <si>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</si>
  <si>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</si>
  <si>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</si>
  <si>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</si>
  <si>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</si>
  <si>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</si>
  <si>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</si>
  <si>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</si>
  <si>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</si>
  <si>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</si>
  <si>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</si>
  <si>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</si>
  <si>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</si>
  <si>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</si>
  <si>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</si>
  <si>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</si>
  <si>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</si>
  <si>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</si>
  <si>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</si>
  <si>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</si>
  <si>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</si>
  <si>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</si>
  <si>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</si>
  <si>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</si>
  <si>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</si>
  <si>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</si>
  <si>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</si>
  <si>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</si>
  <si>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</si>
  <si>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</si>
  <si>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</si>
  <si>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</si>
  <si>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</si>
  <si>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</si>
  <si>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</si>
  <si>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</si>
  <si>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</si>
  <si>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</si>
  <si>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</si>
  <si>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</si>
  <si>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</si>
  <si>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</si>
  <si>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</si>
  <si>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</si>
  <si>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</si>
  <si>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</si>
  <si>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</si>
  <si>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</si>
  <si>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</si>
  <si>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</si>
  <si>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</si>
  <si>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</si>
  <si>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</si>
  <si>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</si>
  <si>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</si>
  <si>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</si>
  <si>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</si>
  <si>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</si>
  <si>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</si>
  <si>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</si>
  <si>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</si>
  <si>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</si>
  <si>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</si>
  <si>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</si>
  <si>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</si>
  <si>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</si>
  <si>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</si>
  <si>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</si>
  <si>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</si>
  <si>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</si>
  <si>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</si>
  <si>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</si>
  <si>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</si>
  <si>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</si>
  <si>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</si>
  <si>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</si>
  <si>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</si>
  <si>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</si>
  <si>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</si>
  <si>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</si>
  <si>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</si>
  <si>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</si>
  <si>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</si>
  <si>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</si>
  <si>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</si>
  <si>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</si>
  <si>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</si>
  <si>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</si>
  <si>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</si>
  <si>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</si>
  <si>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</si>
  <si>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</si>
  <si>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</si>
  <si>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</si>
  <si>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</si>
  <si>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</si>
  <si>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</si>
  <si>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</si>
  <si>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</si>
  <si>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</si>
  <si>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</si>
  <si>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</si>
  <si>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</si>
  <si>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</si>
  <si>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</si>
  <si>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</si>
  <si>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</si>
  <si>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</si>
  <si>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</si>
  <si>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</si>
  <si>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</si>
  <si>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</si>
  <si>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</si>
  <si>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</si>
  <si>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</si>
  <si>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</si>
  <si>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</si>
  <si>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</si>
  <si>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</si>
  <si>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</si>
  <si>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</si>
  <si>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</si>
  <si>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</si>
  <si>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</si>
  <si>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</si>
  <si>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</si>
  <si>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</si>
  <si>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</si>
  <si>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</si>
  <si>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</si>
  <si>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</si>
  <si>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</si>
  <si>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</si>
  <si>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</si>
  <si>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</si>
  <si>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</si>
  <si>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</si>
  <si>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愛知県東海市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</si>
  <si>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</si>
  <si>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</si>
  <si>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</si>
  <si>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</si>
  <si>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</si>
  <si>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</si>
  <si>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</si>
  <si>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</si>
  <si>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</si>
  <si>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</si>
  <si>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</si>
  <si>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</si>
  <si>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</si>
  <si>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</si>
  <si>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</si>
  <si>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</si>
  <si>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</si>
  <si>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</si>
  <si>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</si>
  <si>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</si>
  <si>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太田川駅周辺土地区画整理事業特別会計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</si>
  <si>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</si>
  <si>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</si>
  <si>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</si>
  <si>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</si>
  <si>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</si>
  <si>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</si>
  <si>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</si>
  <si>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</si>
  <si>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</si>
  <si>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</si>
  <si>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</si>
  <si>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</si>
  <si>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</si>
  <si>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</si>
  <si>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</si>
  <si>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</si>
  <si>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</si>
  <si>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</si>
  <si>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</si>
  <si>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</si>
  <si>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</si>
  <si>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</si>
  <si>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</si>
  <si>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</si>
  <si>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</si>
  <si>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</si>
  <si>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</si>
  <si>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</si>
  <si>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</si>
  <si>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</si>
  <si>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</si>
  <si>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</si>
  <si>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</si>
  <si>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</si>
  <si>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</si>
  <si>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</si>
  <si>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</si>
  <si>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</si>
  <si>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</si>
  <si>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</si>
  <si>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</si>
  <si>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</si>
  <si>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</si>
  <si>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</si>
  <si>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</si>
  <si>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</si>
  <si>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</si>
  <si>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</si>
  <si>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</si>
  <si>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</si>
  <si>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</si>
  <si>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</si>
  <si>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</si>
  <si>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</si>
  <si>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</si>
  <si>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</si>
  <si>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</si>
  <si>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</si>
  <si>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</si>
  <si>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</si>
  <si>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</si>
  <si>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</si>
  <si>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</si>
  <si>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</si>
  <si>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</si>
  <si>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</si>
  <si>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</si>
  <si>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</si>
  <si>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</si>
  <si>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</si>
  <si>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</si>
  <si>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</si>
  <si>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</si>
  <si>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</si>
  <si>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</si>
  <si>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</si>
  <si>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</si>
  <si>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</si>
  <si>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</si>
  <si>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</si>
  <si>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</si>
  <si>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</si>
  <si>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</si>
  <si>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</si>
  <si>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</si>
  <si>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</si>
  <si>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</si>
  <si>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</si>
  <si>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</si>
  <si>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</si>
  <si>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</si>
  <si>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</si>
  <si>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</si>
  <si>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</si>
  <si>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</si>
  <si>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</si>
  <si>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</si>
  <si>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</si>
  <si>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</si>
  <si>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</si>
  <si>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</si>
  <si>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</si>
  <si>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</si>
  <si>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</si>
  <si>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</si>
  <si>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</si>
  <si>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</si>
  <si>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</si>
  <si>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</si>
  <si>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</si>
  <si>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</si>
  <si>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</si>
  <si>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</si>
  <si>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</si>
  <si>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</si>
  <si>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</si>
  <si>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</si>
  <si>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</si>
  <si>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</si>
  <si>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</si>
  <si>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</si>
  <si>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</si>
  <si>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</si>
  <si>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</si>
  <si>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</si>
  <si>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</si>
  <si>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</si>
  <si>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</si>
  <si>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</si>
  <si>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</si>
  <si>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</si>
  <si>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</si>
  <si>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</si>
  <si>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</si>
  <si>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</si>
  <si>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</si>
  <si>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</si>
  <si>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</si>
  <si>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</si>
  <si>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</si>
  <si>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</si>
  <si>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</si>
  <si>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</si>
  <si>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</si>
  <si>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</si>
  <si>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</si>
  <si>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</si>
  <si>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</si>
  <si>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</si>
  <si>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</si>
  <si>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</si>
  <si>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</si>
  <si>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</si>
  <si>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</si>
  <si>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</si>
  <si>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</si>
  <si>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</si>
  <si>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</si>
  <si>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</si>
  <si>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</si>
  <si>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</si>
  <si>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</si>
  <si>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</si>
  <si>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</si>
  <si>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</si>
  <si>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</si>
  <si>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</si>
  <si>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</si>
  <si>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</si>
  <si>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</si>
  <si>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2.94</t>
  </si>
  <si>
    <t>▲ 0.46</t>
  </si>
  <si>
    <t>▲ 4.02</t>
  </si>
  <si>
    <t>▲ 2.93</t>
  </si>
  <si>
    <t>▲ 4.39</t>
  </si>
  <si>
    <t>一般会計</t>
  </si>
  <si>
    <t>水道事業会計</t>
  </si>
  <si>
    <t>国民健康保険事業特別会計</t>
  </si>
  <si>
    <t>太田川駅周辺土地区画整理事業特別会計</t>
  </si>
  <si>
    <t>後期高齢者医療事業特別会計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</si>
  <si>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</si>
  <si>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</si>
  <si>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</si>
  <si>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</si>
  <si>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</si>
  <si>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</si>
  <si>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</si>
  <si>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</si>
  <si>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西知多医療厚生組合(一般会計)</t>
    <rPh sb="0" eb="1">
      <t>ニシ</t>
    </rPh>
    <rPh sb="1" eb="3">
      <t>チタ</t>
    </rPh>
    <rPh sb="3" eb="5">
      <t>イリョウ</t>
    </rPh>
    <rPh sb="5" eb="7">
      <t>コウセイ</t>
    </rPh>
    <rPh sb="7" eb="9">
      <t>クミアイ</t>
    </rPh>
    <rPh sb="10" eb="14">
      <t>イッパンカイケイ</t>
    </rPh>
    <phoneticPr fontId="18"/>
  </si>
  <si>
    <t>西知多医療厚生組合(し尿処理事業特別会計)</t>
    <rPh sb="0" eb="1">
      <t>ニシ</t>
    </rPh>
    <rPh sb="1" eb="3">
      <t>チタ</t>
    </rPh>
    <rPh sb="3" eb="5">
      <t>イリョウ</t>
    </rPh>
    <rPh sb="5" eb="7">
      <t>コウセイ</t>
    </rPh>
    <rPh sb="7" eb="9">
      <t>クミアイ</t>
    </rPh>
    <rPh sb="11" eb="12">
      <t>ニョウ</t>
    </rPh>
    <rPh sb="12" eb="14">
      <t>ショリ</t>
    </rPh>
    <rPh sb="14" eb="16">
      <t>ジギョウ</t>
    </rPh>
    <rPh sb="16" eb="18">
      <t>トクベツ</t>
    </rPh>
    <rPh sb="18" eb="20">
      <t>カイケイ</t>
    </rPh>
    <phoneticPr fontId="18"/>
  </si>
  <si>
    <t>西知多医療厚生組合(病院事業会計)</t>
    <rPh sb="0" eb="1">
      <t>ニシ</t>
    </rPh>
    <rPh sb="1" eb="3">
      <t>チタ</t>
    </rPh>
    <rPh sb="3" eb="5">
      <t>イリョウ</t>
    </rPh>
    <rPh sb="5" eb="7">
      <t>コウセイ</t>
    </rPh>
    <rPh sb="7" eb="9">
      <t>クミアイ</t>
    </rPh>
    <rPh sb="10" eb="12">
      <t>ビョウイン</t>
    </rPh>
    <rPh sb="12" eb="14">
      <t>ジギョウ</t>
    </rPh>
    <rPh sb="14" eb="16">
      <t>カイケイ</t>
    </rPh>
    <phoneticPr fontId="18"/>
  </si>
  <si>
    <t>西知多医療厚生組合(ごみ処理事業特別会計)</t>
    <rPh sb="0" eb="1">
      <t>ニシ</t>
    </rPh>
    <rPh sb="1" eb="3">
      <t>チタ</t>
    </rPh>
    <rPh sb="3" eb="5">
      <t>イリョウ</t>
    </rPh>
    <rPh sb="5" eb="7">
      <t>コウセイ</t>
    </rPh>
    <rPh sb="7" eb="9">
      <t>クミアイ</t>
    </rPh>
    <rPh sb="12" eb="14">
      <t>ショリ</t>
    </rPh>
    <rPh sb="14" eb="16">
      <t>ジギョウ</t>
    </rPh>
    <rPh sb="16" eb="18">
      <t>トクベツ</t>
    </rPh>
    <rPh sb="18" eb="20">
      <t>カイケイ</t>
    </rPh>
    <phoneticPr fontId="18"/>
  </si>
  <si>
    <t>西知多医療厚生組合(看護専門学校事業特別会計)</t>
    <rPh sb="0" eb="1">
      <t>ニシ</t>
    </rPh>
    <rPh sb="1" eb="3">
      <t>チタ</t>
    </rPh>
    <rPh sb="3" eb="5">
      <t>イリョウ</t>
    </rPh>
    <rPh sb="5" eb="7">
      <t>コウセイ</t>
    </rPh>
    <rPh sb="7" eb="9">
      <t>クミアイ</t>
    </rPh>
    <rPh sb="10" eb="12">
      <t>カンゴ</t>
    </rPh>
    <rPh sb="12" eb="16">
      <t>センモンガッコウ</t>
    </rPh>
    <rPh sb="16" eb="18">
      <t>ジギョウ</t>
    </rPh>
    <rPh sb="18" eb="20">
      <t>トクベツ</t>
    </rPh>
    <rPh sb="20" eb="22">
      <t>カイケイ</t>
    </rPh>
    <phoneticPr fontId="18"/>
  </si>
  <si>
    <t>知多北部広域連合(一般会計)</t>
    <rPh sb="0" eb="2">
      <t>チタ</t>
    </rPh>
    <rPh sb="2" eb="4">
      <t>ホクブ</t>
    </rPh>
    <rPh sb="4" eb="6">
      <t>コウイキ</t>
    </rPh>
    <rPh sb="6" eb="8">
      <t>レンゴウ</t>
    </rPh>
    <rPh sb="9" eb="13">
      <t>イッパンカイケイ</t>
    </rPh>
    <phoneticPr fontId="18"/>
  </si>
  <si>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18"/>
  </si>
  <si>
    <t>知北平和公園組合(一般会計)</t>
    <rPh sb="0" eb="2">
      <t>チホク</t>
    </rPh>
    <rPh sb="2" eb="4">
      <t>ヘイワ</t>
    </rPh>
    <rPh sb="4" eb="6">
      <t>コウエン</t>
    </rPh>
    <rPh sb="6" eb="8">
      <t>クミアイ</t>
    </rPh>
    <rPh sb="9" eb="13">
      <t>イッパ</t>
    </rPh>
    <phoneticPr fontId="18"/>
  </si>
  <si>
    <t>知北平和公園組合(霊園事業特別会計)</t>
    <rPh sb="0" eb="2">
      <t>チホク</t>
    </rPh>
    <rPh sb="2" eb="4">
      <t>ヘイワ</t>
    </rPh>
    <rPh sb="4" eb="6">
      <t>コウエン</t>
    </rPh>
    <rPh sb="6" eb="8">
      <t>クミアイ</t>
    </rPh>
    <rPh sb="9" eb="11">
      <t>レイエン</t>
    </rPh>
    <rPh sb="11" eb="13">
      <t>ジギョウ</t>
    </rPh>
    <rPh sb="13" eb="15">
      <t>トクベツ</t>
    </rPh>
    <rPh sb="15" eb="17">
      <t>カイケイ</t>
    </rPh>
    <phoneticPr fontId="18"/>
  </si>
  <si>
    <t>愛知県後期高齢者医療広域連合(一般会計)</t>
    <rPh sb="0" eb="3">
      <t>アイチケン</t>
    </rPh>
    <rPh sb="3" eb="5">
      <t>コウキ</t>
    </rPh>
    <rPh sb="5" eb="8">
      <t>コウレイシャ</t>
    </rPh>
    <rPh sb="8" eb="10">
      <t>イリョウ</t>
    </rPh>
    <rPh sb="10" eb="12">
      <t>コウイキ</t>
    </rPh>
    <rPh sb="12" eb="14">
      <t>レンゴウ</t>
    </rPh>
    <rPh sb="15" eb="19">
      <t>イッパンカイケイ</t>
    </rPh>
    <phoneticPr fontId="18"/>
  </si>
  <si>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</si>
  <si>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</si>
  <si>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</si>
  <si>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</si>
  <si>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</si>
  <si>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</si>
  <si>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</si>
  <si>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18"/>
  </si>
  <si>
    <t>-</t>
    <phoneticPr fontId="18"/>
  </si>
  <si>
    <t>東海市土地開発公社</t>
    <rPh sb="0" eb="3">
      <t>トウカイシ</t>
    </rPh>
    <rPh sb="3" eb="9">
      <t>トチカイハツコウシャ</t>
    </rPh>
    <phoneticPr fontId="2"/>
  </si>
  <si>
    <t>まちづくり東海(株)</t>
    <phoneticPr fontId="18"/>
  </si>
  <si>
    <t>(財)知多地区勤労者福祉サービスセンター</t>
    <rPh sb="1" eb="2">
      <t>ザイ</t>
    </rPh>
    <rPh sb="3" eb="5">
      <t>チタ</t>
    </rPh>
    <rPh sb="5" eb="7">
      <t>チク</t>
    </rPh>
    <rPh sb="7" eb="10">
      <t>キンロウシャ</t>
    </rPh>
    <rPh sb="10" eb="12">
      <t>フクシ</t>
    </rPh>
    <phoneticPr fontId="2"/>
  </si>
  <si>
    <t>公共建築物保全基金</t>
    <phoneticPr fontId="18"/>
  </si>
  <si>
    <t>鉄道駅周辺整備基金</t>
    <phoneticPr fontId="18"/>
  </si>
  <si>
    <t>一般廃棄物処理施設整備基金</t>
    <phoneticPr fontId="18"/>
  </si>
  <si>
    <t>公園・緑地整備基金</t>
    <phoneticPr fontId="18"/>
  </si>
  <si>
    <t>国際交流振興基金</t>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</si>
  <si>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</si>
  <si>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</si>
  <si>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</si>
  <si>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</si>
  <si>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</si>
  <si>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</si>
  <si>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</si>
  <si>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</si>
  <si>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</si>
  <si>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と比較して低い水準にあり、近年減少傾向となっており、将来負担比率についても減少傾向である。将来負担比率については、土地開発公社の負債額が増加傾向であるため、類似団体よりも高い水準となっている。実質公債比率は標準税収入額等が増加傾向のため、減少傾向となっているが、今後も大型建設事業が予定されており、上昇していくことが考えられるため、これまで以上に公債費の適正化に取り組んでいく必要がある。</t>
    <phoneticPr fontId="5"/>
  </si>
  <si>
    <t>実質公債費比率</t>
    <phoneticPr fontId="5"/>
  </si>
  <si>
    <t xml:space="preserve">  将来負担比率は平成26年度に実施した名鉄太田川駅周辺の大規模施設建設事業等による地方債残高の増や土地開発公社の負債額の増等により将来負担額が増加しており、類似団体に比べて高い水準であるが、有形固定資産減価償却率は類似団体に比べて低い水準にある。しかし、橋梁・トンネルや道路などのインフラ工作物の有形固定資産減価償却率が高いので、老朽化対策を順次進めていく必要があるため、平成２８年度に策定した東海市公共施設等総合管理計画及び個別施設計画と調整を図り、今後、施設の維持管理に努める必要がある。
</t>
    <rPh sb="34" eb="36">
      <t>ケンセツ</t>
    </rPh>
    <rPh sb="212" eb="213">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</si>
</sst>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3476-47E2-B1F8-C6160330DE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125280</c:v>
                </c:pt>
                <c:pt idx="1">
                  <c:v>71353</c:v>
                </c:pt>
                <c:pt idx="2">
                  <c:v>49529</c:v>
                </c:pt>
                <c:pt idx="3">
                  <c:v>58981</c:v>
                </c:pt>
                <c:pt idx="4">
                  <c:v>52951</c:v>
                </c:pt>
              </c:numCache>
            </c:numRef>
          </c:val>
          <c:smooth val="0"/>
          <c:extLst>
            <c:ext xmlns:c16="http://schemas.microsoft.com/office/drawing/2014/chart" uri="{C3380CC4-5D6E-409C-BE32-E72D297353CC}">
              <c16:uniqueId val="{00000001-3476-47E2-B1F8-C6160330DE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6.66</c:v>
                </c:pt>
                <c:pt idx="1">
                  <c:v>7.86</c:v>
                </c:pt>
                <c:pt idx="2">
                  <c:v>6.26</c:v>
                </c:pt>
                <c:pt idx="3">
                  <c:v>7.52</c:v>
                </c:pt>
                <c:pt idx="4">
                  <c:v>6.25</c:v>
                </c:pt>
              </c:numCache>
            </c:numRef>
          </c:val>
          <c:extLst>
            <c:ext xmlns:c16="http://schemas.microsoft.com/office/drawing/2014/chart" uri="{C3380CC4-5D6E-409C-BE32-E72D297353CC}">
              <c16:uniqueId val="{00000000-C2E6-4E01-BF2F-62964AAB63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17.29</c:v>
                </c:pt>
                <c:pt idx="1">
                  <c:v>18.32</c:v>
                </c:pt>
                <c:pt idx="2">
                  <c:v>19.260000000000002</c:v>
                </c:pt>
                <c:pt idx="3">
                  <c:v>18.2</c:v>
                </c:pt>
                <c:pt idx="4">
                  <c:v>18.57</c:v>
                </c:pt>
              </c:numCache>
            </c:numRef>
          </c:val>
          <c:extLst>
            <c:ext xmlns:c16="http://schemas.microsoft.com/office/drawing/2014/chart" uri="{C3380CC4-5D6E-409C-BE32-E72D297353CC}">
              <c16:uniqueId val="{00000001-C2E6-4E01-BF2F-62964AAB63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-2.94</c:v>
                </c:pt>
                <c:pt idx="1">
                  <c:v>-0.46</c:v>
                </c:pt>
                <c:pt idx="2">
                  <c:v>-4.0199999999999996</c:v>
                </c:pt>
                <c:pt idx="3">
                  <c:v>-2.93</c:v>
                </c:pt>
                <c:pt idx="4">
                  <c:v>-4.3899999999999997</c:v>
                </c:pt>
              </c:numCache>
            </c:numRef>
          </c:val>
          <c:smooth val="0"/>
          <c:extLst>
            <c:ext xmlns:c16="http://schemas.microsoft.com/office/drawing/2014/chart" uri="{C3380CC4-5D6E-409C-BE32-E72D297353CC}">
              <c16:uniqueId val="{00000002-C2E6-4E01-BF2F-62964AAB63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7E5-4616-B4D4-D5FE8807DB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E5-4616-B4D4-D5FE8807DB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7E5-4616-B4D4-D5FE8807DBB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7E5-4616-B4D4-D5FE8807DBB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7E5-4616-B4D4-D5FE8807DBB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5-C7E5-4616-B4D4-D5FE8807DBB4}"/>
            </c:ext>
          </c:extLst>
        </c:ser>
        <c:ser>
          <c:idx val="6"/>
          <c:order val="6"/>
          <c:tx>
            <c:strRef>
              <c:f>データシート!$A$33</c:f>
              <c:strCache>
                <c:ptCount val="1"/>
                <c:pt idx="0">
                  <c:v>太田川駅周辺土地区画整理事業特別会計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6-C7E5-4616-B4D4-D5FE8807DBB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2.27</c:v>
                </c:pt>
                <c:pt idx="2">
                  <c:v>#N/A</c:v>
                </c:pt>
                <c:pt idx="3">
                  <c:v>0.88</c:v>
                </c:pt>
                <c:pt idx="4">
                  <c:v>#N/A</c:v>
                </c:pt>
                <c:pt idx="5">
                  <c:v>1.39</c:v>
                </c:pt>
                <c:pt idx="6">
                  <c:v>#N/A</c:v>
                </c:pt>
                <c:pt idx="7">
                  <c:v>1.28</c:v>
                </c:pt>
                <c:pt idx="8">
                  <c:v>#N/A</c:v>
                </c:pt>
                <c:pt idx="9">
                  <c:v>1.03</c:v>
                </c:pt>
              </c:numCache>
            </c:numRef>
          </c:val>
          <c:extLst>
            <c:ext xmlns:c16="http://schemas.microsoft.com/office/drawing/2014/chart" uri="{C3380CC4-5D6E-409C-BE32-E72D297353CC}">
              <c16:uniqueId val="{00000007-C7E5-4616-B4D4-D5FE8807DBB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3.88</c:v>
                </c:pt>
                <c:pt idx="2">
                  <c:v>#N/A</c:v>
                </c:pt>
                <c:pt idx="3">
                  <c:v>3.22</c:v>
                </c:pt>
                <c:pt idx="4">
                  <c:v>#N/A</c:v>
                </c:pt>
                <c:pt idx="5">
                  <c:v>2.91</c:v>
                </c:pt>
                <c:pt idx="6">
                  <c:v>#N/A</c:v>
                </c:pt>
                <c:pt idx="7">
                  <c:v>2.11</c:v>
                </c:pt>
                <c:pt idx="8">
                  <c:v>#N/A</c:v>
                </c:pt>
                <c:pt idx="9">
                  <c:v>1.79</c:v>
                </c:pt>
              </c:numCache>
            </c:numRef>
          </c:val>
          <c:extLst>
            <c:ext xmlns:c16="http://schemas.microsoft.com/office/drawing/2014/chart" uri="{C3380CC4-5D6E-409C-BE32-E72D297353CC}">
              <c16:uniqueId val="{00000008-C7E5-4616-B4D4-D5FE8807DB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6.65</c:v>
                </c:pt>
                <c:pt idx="2">
                  <c:v>#N/A</c:v>
                </c:pt>
                <c:pt idx="3">
                  <c:v>7.85</c:v>
                </c:pt>
                <c:pt idx="4">
                  <c:v>#N/A</c:v>
                </c:pt>
                <c:pt idx="5">
                  <c:v>6.26</c:v>
                </c:pt>
                <c:pt idx="6">
                  <c:v>#N/A</c:v>
                </c:pt>
                <c:pt idx="7">
                  <c:v>7.52</c:v>
                </c:pt>
                <c:pt idx="8">
                  <c:v>#N/A</c:v>
                </c:pt>
                <c:pt idx="9">
                  <c:v>6.23</c:v>
                </c:pt>
              </c:numCache>
            </c:numRef>
          </c:val>
          <c:extLst>
            <c:ext xmlns:c16="http://schemas.microsoft.com/office/drawing/2014/chart" uri="{C3380CC4-5D6E-409C-BE32-E72D297353CC}">
              <c16:uniqueId val="{00000009-C7E5-4616-B4D4-D5FE8807DB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4108</c:v>
                </c:pt>
                <c:pt idx="5">
                  <c:v>3915</c:v>
                </c:pt>
                <c:pt idx="8">
                  <c:v>4188</c:v>
                </c:pt>
                <c:pt idx="11">
                  <c:v>3975</c:v>
                </c:pt>
                <c:pt idx="14">
                  <c:v>3941</c:v>
                </c:pt>
              </c:numCache>
            </c:numRef>
          </c:val>
          <c:extLst>
            <c:ext xmlns:c16="http://schemas.microsoft.com/office/drawing/2014/chart" uri="{C3380CC4-5D6E-409C-BE32-E72D297353CC}">
              <c16:uniqueId val="{00000000-0D8D-4B46-9725-81D338821D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8D-4B46-9725-81D338821D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442</c:v>
                </c:pt>
                <c:pt idx="3">
                  <c:v>424</c:v>
                </c:pt>
                <c:pt idx="6">
                  <c:v>368</c:v>
                </c:pt>
                <c:pt idx="9">
                  <c:v>38</c:v>
                </c:pt>
                <c:pt idx="12">
                  <c:v>4</c:v>
                </c:pt>
              </c:numCache>
            </c:numRef>
          </c:val>
          <c:extLst>
            <c:ext xmlns:c16="http://schemas.microsoft.com/office/drawing/2014/chart" uri="{C3380CC4-5D6E-409C-BE32-E72D297353CC}">
              <c16:uniqueId val="{00000002-0D8D-4B46-9725-81D338821D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51</c:v>
                </c:pt>
                <c:pt idx="3">
                  <c:v>70</c:v>
                </c:pt>
                <c:pt idx="6">
                  <c:v>405</c:v>
                </c:pt>
                <c:pt idx="9">
                  <c:v>389</c:v>
                </c:pt>
                <c:pt idx="12">
                  <c:v>399</c:v>
                </c:pt>
              </c:numCache>
            </c:numRef>
          </c:val>
          <c:extLst>
            <c:ext xmlns:c16="http://schemas.microsoft.com/office/drawing/2014/chart" uri="{C3380CC4-5D6E-409C-BE32-E72D297353CC}">
              <c16:uniqueId val="{00000003-0D8D-4B46-9725-81D338821D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1576</c:v>
                </c:pt>
                <c:pt idx="3">
                  <c:v>1596</c:v>
                </c:pt>
                <c:pt idx="6">
                  <c:v>1561</c:v>
                </c:pt>
                <c:pt idx="9">
                  <c:v>1517</c:v>
                </c:pt>
                <c:pt idx="12">
                  <c:v>1481</c:v>
                </c:pt>
              </c:numCache>
            </c:numRef>
          </c:val>
          <c:extLst>
            <c:ext xmlns:c16="http://schemas.microsoft.com/office/drawing/2014/chart" uri="{C3380CC4-5D6E-409C-BE32-E72D297353CC}">
              <c16:uniqueId val="{00000004-0D8D-4B46-9725-81D338821D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8D-4B46-9725-81D338821D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8D-4B46-9725-81D338821D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2433</c:v>
                </c:pt>
                <c:pt idx="3">
                  <c:v>2094</c:v>
                </c:pt>
                <c:pt idx="6">
                  <c:v>1995</c:v>
                </c:pt>
                <c:pt idx="9">
                  <c:v>1918</c:v>
                </c:pt>
                <c:pt idx="12">
                  <c:v>2054</c:v>
                </c:pt>
              </c:numCache>
            </c:numRef>
          </c:val>
          <c:extLst>
            <c:ext xmlns:c16="http://schemas.microsoft.com/office/drawing/2014/chart" uri="{C3380CC4-5D6E-409C-BE32-E72D297353CC}">
              <c16:uniqueId val="{00000007-0D8D-4B46-9725-81D338821D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394</c:v>
                </c:pt>
                <c:pt idx="2">
                  <c:v>#N/A</c:v>
                </c:pt>
                <c:pt idx="3">
                  <c:v>#N/A</c:v>
                </c:pt>
                <c:pt idx="4">
                  <c:v>269</c:v>
                </c:pt>
                <c:pt idx="5">
                  <c:v>#N/A</c:v>
                </c:pt>
                <c:pt idx="6">
                  <c:v>#N/A</c:v>
                </c:pt>
                <c:pt idx="7">
                  <c:v>141</c:v>
                </c:pt>
                <c:pt idx="8">
                  <c:v>#N/A</c:v>
                </c:pt>
                <c:pt idx="9">
                  <c:v>#N/A</c:v>
                </c:pt>
                <c:pt idx="10">
                  <c:v>-113</c:v>
                </c:pt>
                <c:pt idx="11">
                  <c:v>#N/A</c:v>
                </c:pt>
                <c:pt idx="12">
                  <c:v>#N/A</c:v>
                </c:pt>
                <c:pt idx="13">
                  <c:v>-3</c:v>
                </c:pt>
                <c:pt idx="14">
                  <c:v>#N/A</c:v>
                </c:pt>
              </c:numCache>
            </c:numRef>
          </c:val>
          <c:smooth val="0"/>
          <c:extLst>
            <c:ext xmlns:c16="http://schemas.microsoft.com/office/drawing/2014/chart" uri="{C3380CC4-5D6E-409C-BE32-E72D297353CC}">
              <c16:uniqueId val="{00000008-0D8D-4B46-9725-81D338821D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27242</c:v>
                </c:pt>
                <c:pt idx="5">
                  <c:v>25854</c:v>
                </c:pt>
                <c:pt idx="8">
                  <c:v>24211</c:v>
                </c:pt>
                <c:pt idx="11">
                  <c:v>22828</c:v>
                </c:pt>
                <c:pt idx="14">
                  <c:v>21879</c:v>
                </c:pt>
              </c:numCache>
            </c:numRef>
          </c:val>
          <c:extLst>
            <c:ext xmlns:c16="http://schemas.microsoft.com/office/drawing/2014/chart" uri="{C3380CC4-5D6E-409C-BE32-E72D297353CC}">
              <c16:uniqueId val="{00000000-A36B-42C7-91D3-C555A94715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14100</c:v>
                </c:pt>
                <c:pt idx="5">
                  <c:v>14394</c:v>
                </c:pt>
                <c:pt idx="8">
                  <c:v>14927</c:v>
                </c:pt>
                <c:pt idx="11">
                  <c:v>15927</c:v>
                </c:pt>
                <c:pt idx="14">
                  <c:v>17150</c:v>
                </c:pt>
              </c:numCache>
            </c:numRef>
          </c:val>
          <c:extLst>
            <c:ext xmlns:c16="http://schemas.microsoft.com/office/drawing/2014/chart" uri="{C3380CC4-5D6E-409C-BE32-E72D297353CC}">
              <c16:uniqueId val="{00000001-A36B-42C7-91D3-C555A94715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6024</c:v>
                </c:pt>
                <c:pt idx="5">
                  <c:v>7755</c:v>
                </c:pt>
                <c:pt idx="8">
                  <c:v>8839</c:v>
                </c:pt>
                <c:pt idx="11">
                  <c:v>10535</c:v>
                </c:pt>
                <c:pt idx="14">
                  <c:v>10550</c:v>
                </c:pt>
              </c:numCache>
            </c:numRef>
          </c:val>
          <c:extLst>
            <c:ext xmlns:c16="http://schemas.microsoft.com/office/drawing/2014/chart" uri="{C3380CC4-5D6E-409C-BE32-E72D297353CC}">
              <c16:uniqueId val="{00000002-A36B-42C7-91D3-C555A94715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6B-42C7-91D3-C555A94715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6B-42C7-91D3-C555A94715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1179</c:v>
                </c:pt>
                <c:pt idx="3">
                  <c:v>883</c:v>
                </c:pt>
                <c:pt idx="6">
                  <c:v>878</c:v>
                </c:pt>
                <c:pt idx="9">
                  <c:v>1144</c:v>
                </c:pt>
                <c:pt idx="12">
                  <c:v>501</c:v>
                </c:pt>
              </c:numCache>
            </c:numRef>
          </c:val>
          <c:extLst>
            <c:ext xmlns:c16="http://schemas.microsoft.com/office/drawing/2014/chart" uri="{C3380CC4-5D6E-409C-BE32-E72D297353CC}">
              <c16:uniqueId val="{00000005-A36B-42C7-91D3-C555A94715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4381</c:v>
                </c:pt>
                <c:pt idx="3">
                  <c:v>4132</c:v>
                </c:pt>
                <c:pt idx="6">
                  <c:v>4120</c:v>
                </c:pt>
                <c:pt idx="9">
                  <c:v>4123</c:v>
                </c:pt>
                <c:pt idx="12">
                  <c:v>4081</c:v>
                </c:pt>
              </c:numCache>
            </c:numRef>
          </c:val>
          <c:extLst>
            <c:ext xmlns:c16="http://schemas.microsoft.com/office/drawing/2014/chart" uri="{C3380CC4-5D6E-409C-BE32-E72D297353CC}">
              <c16:uniqueId val="{00000006-A36B-42C7-91D3-C555A94715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9399</c:v>
                </c:pt>
                <c:pt idx="3">
                  <c:v>9886</c:v>
                </c:pt>
                <c:pt idx="6">
                  <c:v>9200</c:v>
                </c:pt>
                <c:pt idx="9">
                  <c:v>8762</c:v>
                </c:pt>
                <c:pt idx="12">
                  <c:v>9233</c:v>
                </c:pt>
              </c:numCache>
            </c:numRef>
          </c:val>
          <c:extLst>
            <c:ext xmlns:c16="http://schemas.microsoft.com/office/drawing/2014/chart" uri="{C3380CC4-5D6E-409C-BE32-E72D297353CC}">
              <c16:uniqueId val="{00000007-A36B-42C7-91D3-C555A94715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17283</c:v>
                </c:pt>
                <c:pt idx="3">
                  <c:v>16714</c:v>
                </c:pt>
                <c:pt idx="6">
                  <c:v>17160</c:v>
                </c:pt>
                <c:pt idx="9">
                  <c:v>17241</c:v>
                </c:pt>
                <c:pt idx="12">
                  <c:v>17588</c:v>
                </c:pt>
              </c:numCache>
            </c:numRef>
          </c:val>
          <c:extLst>
            <c:ext xmlns:c16="http://schemas.microsoft.com/office/drawing/2014/chart" uri="{C3380CC4-5D6E-409C-BE32-E72D297353CC}">
              <c16:uniqueId val="{00000008-A36B-42C7-91D3-C555A94715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1616</c:v>
                </c:pt>
                <c:pt idx="3">
                  <c:v>1470</c:v>
                </c:pt>
                <c:pt idx="6">
                  <c:v>1206</c:v>
                </c:pt>
                <c:pt idx="9">
                  <c:v>958</c:v>
                </c:pt>
                <c:pt idx="12">
                  <c:v>1103</c:v>
                </c:pt>
              </c:numCache>
            </c:numRef>
          </c:val>
          <c:extLst>
            <c:ext xmlns:c16="http://schemas.microsoft.com/office/drawing/2014/chart" uri="{C3380CC4-5D6E-409C-BE32-E72D297353CC}">
              <c16:uniqueId val="{00000009-A36B-42C7-91D3-C555A94715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23526</c:v>
                </c:pt>
                <c:pt idx="3">
                  <c:v>23698</c:v>
                </c:pt>
                <c:pt idx="6">
                  <c:v>23478</c:v>
                </c:pt>
                <c:pt idx="9">
                  <c:v>23488</c:v>
                </c:pt>
                <c:pt idx="12">
                  <c:v>23439</c:v>
                </c:pt>
              </c:numCache>
            </c:numRef>
          </c:val>
          <c:extLst>
            <c:ext xmlns:c16="http://schemas.microsoft.com/office/drawing/2014/chart" uri="{C3380CC4-5D6E-409C-BE32-E72D297353CC}">
              <c16:uniqueId val="{0000000A-A36B-42C7-91D3-C555A94715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10018</c:v>
                </c:pt>
                <c:pt idx="2">
                  <c:v>#N/A</c:v>
                </c:pt>
                <c:pt idx="3">
                  <c:v>#N/A</c:v>
                </c:pt>
                <c:pt idx="4">
                  <c:v>8778</c:v>
                </c:pt>
                <c:pt idx="5">
                  <c:v>#N/A</c:v>
                </c:pt>
                <c:pt idx="6">
                  <c:v>#N/A</c:v>
                </c:pt>
                <c:pt idx="7">
                  <c:v>8066</c:v>
                </c:pt>
                <c:pt idx="8">
                  <c:v>#N/A</c:v>
                </c:pt>
                <c:pt idx="9">
                  <c:v>#N/A</c:v>
                </c:pt>
                <c:pt idx="10">
                  <c:v>6426</c:v>
                </c:pt>
                <c:pt idx="11">
                  <c:v>#N/A</c:v>
                </c:pt>
                <c:pt idx="12">
                  <c:v>#N/A</c:v>
                </c:pt>
                <c:pt idx="13">
                  <c:v>6366</c:v>
                </c:pt>
                <c:pt idx="14">
                  <c:v>#N/A</c:v>
                </c:pt>
              </c:numCache>
            </c:numRef>
          </c:val>
          <c:smooth val="0"/>
          <c:extLst>
            <c:ext xmlns:c16="http://schemas.microsoft.com/office/drawing/2014/chart" uri="{C3380CC4-5D6E-409C-BE32-E72D297353CC}">
              <c16:uniqueId val="{0000000B-A36B-42C7-91D3-C555A94715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5535</c:v>
                </c:pt>
                <c:pt idx="1">
                  <c:v>5232</c:v>
                </c:pt>
                <c:pt idx="2">
                  <c:v>5389</c:v>
                </c:pt>
              </c:numCache>
            </c:numRef>
          </c:val>
          <c:extLst>
            <c:ext xmlns:c16="http://schemas.microsoft.com/office/drawing/2014/chart" uri="{C3380CC4-5D6E-409C-BE32-E72D297353CC}">
              <c16:uniqueId val="{00000000-C8EF-4B6A-B1A9-0952B8B418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8EF-4B6A-B1A9-0952B8B418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2827</c:v>
                </c:pt>
                <c:pt idx="1">
                  <c:v>4825</c:v>
                </c:pt>
                <c:pt idx="2">
                  <c:v>4733</c:v>
                </c:pt>
              </c:numCache>
            </c:numRef>
          </c:val>
          <c:extLst>
            <c:ext xmlns:c16="http://schemas.microsoft.com/office/drawing/2014/chart" uri="{C3380CC4-5D6E-409C-BE32-E72D297353CC}">
              <c16:uniqueId val="{00000002-C8EF-4B6A-B1A9-0952B8B418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{BE48764C-3005-4B65-9B5F-F6FD17C4FE05}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A70-4654-960F-FB0A829426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{A511B35E-9DFA-4B07-943F-6C1DA7CC352A}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70-4654-960F-FB0A829426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{07752C9C-DD37-4C04-A7D3-AF81EA0779A0}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70-4654-960F-FB0A829426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{5F815675-4B36-4FF0-B9BB-79CE85BE78B8}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70-4654-960F-FB0A829426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{4D7F6EEB-E232-4E85-8A87-C4C316159D40}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70-4654-960F-FB0A829426C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{33333E7C-3059-4E27-BC6D-505F75131B0E}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A70-4654-960F-FB0A829426C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{927D928A-02C2-45CB-90D3-8CE0E6242698}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A70-4654-960F-FB0A829426C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{E3FD0C9E-4203-44C8-93D9-5E9948F590B3}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A70-4654-960F-FB0A829426C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{B2CBAE87-BF09-4460-AD3E-C80B66162464}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A70-4654-960F-FB0A829426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39.700000000000003</c:v>
                </c:pt>
                <c:pt idx="16">
                  <c:v>55.6</c:v>
                </c:pt>
                <c:pt idx="24">
                  <c:v>57.1</c:v>
                </c:pt>
                <c:pt idx="32">
                  <c:v>57.9</c:v>
                </c:pt>
              </c:numCache>
            </c:numRef>
          </c:xVal>
          <c:yVal>
            <c:numRef>
              <c:f>公会計指標分析・財政指標組合せ分析表!$BP$51:$DC$51</c:f>
              <c:numCache>
                <c:formatCode>#,##0.0;"▲ "#,##0.0</c:formatCode>
                <c:ptCount val="40"/>
                <c:pt idx="8">
                  <c:v>33.9</c:v>
                </c:pt>
                <c:pt idx="16">
                  <c:v>30.7</c:v>
                </c:pt>
                <c:pt idx="24">
                  <c:v>24.4</c:v>
                </c:pt>
                <c:pt idx="32">
                  <c:v>23.9</c:v>
                </c:pt>
              </c:numCache>
            </c:numRef>
          </c:yVal>
          <c:smooth val="0"/>
          <c:extLst>
            <c:ext xmlns:c16="http://schemas.microsoft.com/office/drawing/2014/chart" uri="{C3380CC4-5D6E-409C-BE32-E72D297353CC}">
              <c16:uniqueId val="{00000009-5A70-4654-960F-FB0A829426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{D54713EE-ED59-41D4-BFEF-D930482EE1A0}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A70-4654-960F-FB0A829426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{9289202A-9C51-4848-AF0A-52021FAB627A}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70-4654-960F-FB0A829426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{499F6F22-D134-4488-AB89-5BB00CD2AC7F}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70-4654-960F-FB0A829426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{A4263407-B5B2-4F38-A941-CD6D32F29B10}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70-4654-960F-FB0A829426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{56C17093-CF27-49DB-A4B1-B399CA3489B4}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70-4654-960F-FB0A829426C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{25998AAF-ED84-4C3C-B595-12BD401347FE}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A70-4654-960F-FB0A829426C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{58E32E1B-2393-42A8-85C2-4AE48969C7FD}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A70-4654-960F-FB0A829426C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{F1AB4B0B-ED6E-4F65-BA5E-601C9B2C1762}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A70-4654-960F-FB0A829426C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{50C352B6-A0DE-4345-A80B-B4302214C9FB}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A70-4654-960F-FB0A829426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c:ext xmlns:c16="http://schemas.microsoft.com/office/drawing/2014/chart" uri="{C3380CC4-5D6E-409C-BE32-E72D297353CC}">
              <c16:uniqueId val="{00000013-5A70-4654-960F-FB0A829426CE}"/>
            </c:ext>
          </c:extLst>
        </c:ser>
        <c:dLbls>
          <c:showLegendKey val="0"/>
          <c:showVal val="1"/>
          <c:showCatName val="0"/>
          <c:showSerName val="0"/>
          <c:showPercent val="0"/>
          <c:showBubbleSize val="0"/>
        </c:dLbls>
        <c:axId val="46179840"/>
        <c:axId val="46181760"/>
      </c:scatterChart>
      <c:valAx>
        <c:axId val="46179840"/>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{809424A6-646E-49B1-BE44-29BFB4376039}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3F6-4AAF-93B0-1B748DEF26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{F7CC199E-108F-4B09-8216-13A2F4ABEA18}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F6-4AAF-93B0-1B748DEF26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{7859754F-92B4-4661-A5F7-6074E72A28A9}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F6-4AAF-93B0-1B748DEF26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{9175CDF9-00C0-4FC7-A20A-03F0EDCCEAE1}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F6-4AAF-93B0-1B748DEF26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{966103D4-0E08-4343-997C-D98AC9FEB488}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F6-4AAF-93B0-1B748DEF266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{59F293AB-E815-4DB3-B928-6453C88F3CF2}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3F6-4AAF-93B0-1B748DEF266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{EC81F017-859D-4CE4-AEC6-DBBE45088422}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3F6-4AAF-93B0-1B748DEF266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{E9C28741-D88B-4A11-AD71-3924937B67B1}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3F6-4AAF-93B0-1B748DEF266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{6D7C1CD1-A028-44E8-A8C6-2E4C0FBBA35F}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3F6-4AAF-93B0-1B748DEF26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1.5</c:v>
                </c:pt>
                <c:pt idx="16">
                  <c:v>1</c:v>
                </c:pt>
                <c:pt idx="24">
                  <c:v>0.3</c:v>
                </c:pt>
                <c:pt idx="32">
                  <c:v>0</c:v>
                </c:pt>
              </c:numCache>
            </c:numRef>
          </c:xVal>
          <c:yVal>
            <c:numRef>
              <c:f>公会計指標分析・財政指標組合せ分析表!$BP$73:$DC$73</c:f>
              <c:numCache>
                <c:formatCode>#,##0.0;"▲ "#,##0.0</c:formatCode>
                <c:ptCount val="40"/>
                <c:pt idx="0">
                  <c:v>40.200000000000003</c:v>
                </c:pt>
                <c:pt idx="8">
                  <c:v>33.9</c:v>
                </c:pt>
                <c:pt idx="16">
                  <c:v>30.7</c:v>
                </c:pt>
                <c:pt idx="24">
                  <c:v>24.4</c:v>
                </c:pt>
                <c:pt idx="32">
                  <c:v>23.9</c:v>
                </c:pt>
              </c:numCache>
            </c:numRef>
          </c:yVal>
          <c:smooth val="0"/>
          <c:extLst>
            <c:ext xmlns:c16="http://schemas.microsoft.com/office/drawing/2014/chart" uri="{C3380CC4-5D6E-409C-BE32-E72D297353CC}">
              <c16:uniqueId val="{00000009-33F6-4AAF-93B0-1B748DEF26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{91A1E6ED-A874-4E25-991A-2691D49D554C}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3F6-4AAF-93B0-1B748DEF26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{55E1891F-EAB3-4BF9-A3A0-42E646C53CA8}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F6-4AAF-93B0-1B748DEF26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{D6C50C75-0554-4801-AFDD-4D8C2C048FEA}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F6-4AAF-93B0-1B748DEF26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{5E5B4B95-C4DC-4740-B56C-18FCEDBBA2AD}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F6-4AAF-93B0-1B748DEF26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{C40151DB-74F2-4F90-97D8-DB827B0FBF56}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F6-4AAF-93B0-1B748DEF2668}"/>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{07FC37C6-241A-4776-A4CA-1A0A7F85713A}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3F6-4AAF-93B0-1B748DEF2668}"/>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{B90B991F-C822-4CF0-90C5-5A2017467E33}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3F6-4AAF-93B0-1B748DEF2668}"/>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{A2D99E5F-05B5-4FCC-B003-3F60B3911A16}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3F6-4AAF-93B0-1B748DEF2668}"/>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{82CB2E05-1BCA-401B-9C85-F45395939B94}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3F6-4AAF-93B0-1B748DEF26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33F6-4AAF-93B0-1B748DEF2668}"/>
            </c:ext>
          </c:extLst>
        </c:ser>
        <c:dLbls>
          <c:showLegendKey val="0"/>
          <c:showVal val="1"/>
          <c:showCatName val="0"/>
          <c:showSerName val="0"/>
          <c:showPercent val="0"/>
          <c:showBubbleSize val="0"/>
        </c:dLbls>
        <c:axId val="84219776"/>
        <c:axId val="84234240"/>
      </c:scatterChart>
      <c:valAx>
        <c:axId val="84219776"/>
        <c:scaling>
          <c:orientation val="minMax"/>
          <c:max val="7.6999999999999993"/>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実質公債費比率の分子については、</a:t>
          </a:r>
          <a:r>
            <a:rPr lang="ja-JP" altLang="en-US" sz="1100" b="0" i="0" baseline="0">
              <a:solidFill>
                <a:schemeClr val="dk1"/>
              </a:solidFill>
              <a:effectLst/>
              <a:latin typeface="+mn-lt"/>
              <a:ea typeface="+mn-ea"/>
              <a:cs typeface="+mn-cs"/>
            </a:rPr>
            <a:t>元利償還金が１．４億円増加したこと</a:t>
          </a:r>
          <a:r>
            <a:rPr lang="ja-JP" altLang="ja-JP" sz="1100" b="0" i="0" baseline="0">
              <a:solidFill>
                <a:schemeClr val="dk1"/>
              </a:solidFill>
              <a:effectLst/>
              <a:latin typeface="+mn-lt"/>
              <a:ea typeface="+mn-ea"/>
              <a:cs typeface="+mn-cs"/>
            </a:rPr>
            <a:t>等により、元利償還金等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Ａ</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全体としては、</a:t>
          </a:r>
          <a:r>
            <a:rPr lang="ja-JP" altLang="en-US" sz="1100" b="0" i="0" baseline="0">
              <a:solidFill>
                <a:schemeClr val="dk1"/>
              </a:solidFill>
              <a:effectLst/>
              <a:latin typeface="+mn-lt"/>
              <a:ea typeface="+mn-ea"/>
              <a:cs typeface="+mn-cs"/>
            </a:rPr>
            <a:t>０．７６</a:t>
          </a:r>
          <a:r>
            <a:rPr lang="ja-JP" altLang="ja-JP" sz="1100" b="0" i="0" baseline="0">
              <a:solidFill>
                <a:schemeClr val="dk1"/>
              </a:solidFill>
              <a:effectLst/>
              <a:latin typeface="+mn-lt"/>
              <a:ea typeface="+mn-ea"/>
              <a:cs typeface="+mn-cs"/>
            </a:rPr>
            <a:t>億円の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元利償還金等（</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０</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７億円減少し、算入公債費等（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０．３</a:t>
          </a:r>
          <a:r>
            <a:rPr kumimoji="1" lang="ja-JP" altLang="ja-JP" sz="1100" b="0" i="0" baseline="0">
              <a:solidFill>
                <a:schemeClr val="dk1"/>
              </a:solidFill>
              <a:effectLst/>
              <a:latin typeface="+mn-lt"/>
              <a:ea typeface="+mn-ea"/>
              <a:cs typeface="+mn-cs"/>
            </a:rPr>
            <a:t>億円減少したため実質公債費比率の分子が</a:t>
          </a:r>
          <a:r>
            <a:rPr kumimoji="1" lang="ja-JP" altLang="en-US" sz="1100" b="0" i="0" baseline="0">
              <a:solidFill>
                <a:schemeClr val="dk1"/>
              </a:solidFill>
              <a:effectLst/>
              <a:latin typeface="+mn-lt"/>
              <a:ea typeface="+mn-ea"/>
              <a:cs typeface="+mn-cs"/>
            </a:rPr>
            <a:t>１．１</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した。今後も、借入利率の低減を図り、元利償還金の圧縮に努める。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将来負担比率の分子のうち、設立法人等の負債額等負担見込額については、</a:t>
          </a:r>
          <a:r>
            <a:rPr lang="ja-JP" altLang="en-US" sz="1100" b="0" i="0" baseline="0">
              <a:solidFill>
                <a:schemeClr val="dk1"/>
              </a:solidFill>
              <a:effectLst/>
              <a:latin typeface="+mn-lt"/>
              <a:ea typeface="+mn-ea"/>
              <a:cs typeface="+mn-cs"/>
            </a:rPr>
            <a:t>６．４</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したものの、組合等負担等見込額については前年度比で</a:t>
          </a:r>
          <a:r>
            <a:rPr lang="ja-JP" altLang="en-US" sz="1100" b="0" i="0" baseline="0">
              <a:solidFill>
                <a:schemeClr val="dk1"/>
              </a:solidFill>
              <a:effectLst/>
              <a:latin typeface="+mn-lt"/>
              <a:ea typeface="+mn-ea"/>
              <a:cs typeface="+mn-cs"/>
            </a:rPr>
            <a:t>４．７</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するなど、元利償還金等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Ａ）は、</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．３億円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また、充当可能財源等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Ｂ</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の値は、基準財政需要額算入見込額が前年度比で</a:t>
          </a:r>
          <a:r>
            <a:rPr lang="ja-JP" altLang="en-US" sz="1100" b="0" i="0" baseline="0">
              <a:solidFill>
                <a:schemeClr val="dk1"/>
              </a:solidFill>
              <a:effectLst/>
              <a:latin typeface="+mn-lt"/>
              <a:ea typeface="+mn-ea"/>
              <a:cs typeface="+mn-cs"/>
            </a:rPr>
            <a:t>９．５</a:t>
          </a:r>
          <a:r>
            <a:rPr lang="ja-JP" altLang="ja-JP" sz="1100" b="0" i="0" baseline="0">
              <a:solidFill>
                <a:schemeClr val="dk1"/>
              </a:solidFill>
              <a:effectLst/>
              <a:latin typeface="+mn-lt"/>
              <a:ea typeface="+mn-ea"/>
              <a:cs typeface="+mn-cs"/>
            </a:rPr>
            <a:t>億円の減となったものの、充当可能特定歳入が前年度比で１</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億円増となったことに伴い、充当可能財源等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Ｂ）全体としては、</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億円の増となった。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Ａ）の</a:t>
          </a:r>
          <a:r>
            <a:rPr lang="ja-JP" altLang="en-US" sz="1100" b="0" i="0" baseline="0">
              <a:solidFill>
                <a:schemeClr val="dk1"/>
              </a:solidFill>
              <a:effectLst/>
              <a:latin typeface="+mn-lt"/>
              <a:ea typeface="+mn-ea"/>
              <a:cs typeface="+mn-cs"/>
            </a:rPr>
            <a:t>増加以上に</a:t>
          </a:r>
          <a:r>
            <a:rPr lang="ja-JP" altLang="ja-JP" sz="1100" b="0" i="0" baseline="0">
              <a:solidFill>
                <a:schemeClr val="dk1"/>
              </a:solidFill>
              <a:effectLst/>
              <a:latin typeface="+mn-lt"/>
              <a:ea typeface="+mn-ea"/>
              <a:cs typeface="+mn-cs"/>
            </a:rPr>
            <a:t>、充当可能財源等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Ｂ）が増加したため、平成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年度の将来負担比率の分子は、前年度に比べ、</a:t>
          </a:r>
          <a:r>
            <a:rPr lang="ja-JP" altLang="en-US" sz="1100" b="0" i="0" baseline="0">
              <a:solidFill>
                <a:schemeClr val="dk1"/>
              </a:solidFill>
              <a:effectLst/>
              <a:latin typeface="+mn-lt"/>
              <a:ea typeface="+mn-ea"/>
              <a:cs typeface="+mn-cs"/>
            </a:rPr>
            <a:t>０．６</a:t>
          </a:r>
          <a:r>
            <a:rPr lang="ja-JP" altLang="ja-JP" sz="1100" b="0" i="0" baseline="0">
              <a:solidFill>
                <a:schemeClr val="dk1"/>
              </a:solidFill>
              <a:effectLst/>
              <a:latin typeface="+mn-lt"/>
              <a:ea typeface="+mn-ea"/>
              <a:cs typeface="+mn-cs"/>
            </a:rPr>
            <a:t>億円減少した。今後は、事業内容の精査、公営企業の経営健全化等を進め、将来負担の軽減に努める。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財政調整基金では、大規模建設事業への取り崩しや他の基金への積替え等により１２億円減少</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決算剰余金処分等による１</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億円の増加したため、</a:t>
          </a:r>
          <a:r>
            <a:rPr kumimoji="1" lang="ja-JP" altLang="en-US" sz="1100" b="0" i="0" baseline="0">
              <a:solidFill>
                <a:schemeClr val="dk1"/>
              </a:solidFill>
              <a:effectLst/>
              <a:latin typeface="+mn-lt"/>
              <a:ea typeface="+mn-ea"/>
              <a:cs typeface="+mn-cs"/>
            </a:rPr>
            <a:t>１</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なり</a:t>
          </a:r>
          <a:r>
            <a:rPr kumimoji="1" lang="ja-JP"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特定目的基金では、公共建築物保全基金で、一般財源から</a:t>
          </a:r>
          <a:r>
            <a:rPr lang="ja-JP" altLang="en-US" sz="1100" b="0" i="0" baseline="0">
              <a:solidFill>
                <a:schemeClr val="dk1"/>
              </a:solidFill>
              <a:effectLst/>
              <a:latin typeface="+mn-lt"/>
              <a:ea typeface="+mn-ea"/>
              <a:cs typeface="+mn-cs"/>
            </a:rPr>
            <a:t>２</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億円積み立てたこと、一般廃棄物処理施設整備基金で、</a:t>
          </a:r>
          <a:r>
            <a:rPr lang="ja-JP" altLang="en-US" sz="1100" b="0" i="0" baseline="0">
              <a:solidFill>
                <a:schemeClr val="dk1"/>
              </a:solidFill>
              <a:effectLst/>
              <a:latin typeface="+mn-lt"/>
              <a:ea typeface="+mn-ea"/>
              <a:cs typeface="+mn-cs"/>
            </a:rPr>
            <a:t>一般財源から１億円、</a:t>
          </a:r>
          <a:r>
            <a:rPr lang="ja-JP" altLang="ja-JP" sz="1100" b="0" i="0" baseline="0">
              <a:solidFill>
                <a:schemeClr val="dk1"/>
              </a:solidFill>
              <a:effectLst/>
              <a:latin typeface="+mn-lt"/>
              <a:ea typeface="+mn-ea"/>
              <a:cs typeface="+mn-cs"/>
            </a:rPr>
            <a:t>財政調整基金から</a:t>
          </a:r>
          <a:r>
            <a:rPr lang="ja-JP" altLang="en-US" sz="1100" b="0" i="0" baseline="0">
              <a:solidFill>
                <a:schemeClr val="dk1"/>
              </a:solidFill>
              <a:effectLst/>
              <a:latin typeface="+mn-lt"/>
              <a:ea typeface="+mn-ea"/>
              <a:cs typeface="+mn-cs"/>
            </a:rPr>
            <a:t>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５億円積み替えたこと等により、基金全体としては</a:t>
          </a:r>
          <a:r>
            <a:rPr lang="ja-JP" altLang="en-US" sz="1100" b="0" i="0" baseline="0">
              <a:solidFill>
                <a:schemeClr val="dk1"/>
              </a:solidFill>
              <a:effectLst/>
              <a:latin typeface="+mn-lt"/>
              <a:ea typeface="+mn-ea"/>
              <a:cs typeface="+mn-cs"/>
            </a:rPr>
            <a:t>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億円の増となった。</a:t>
          </a:r>
          <a:endParaRPr lang="en-US" altLang="ja-JP" sz="1100" b="0" i="0" baseline="0">
            <a:solidFill>
              <a:schemeClr val="dk1"/>
            </a:solidFill>
            <a:effectLst/>
            <a:latin typeface="+mn-lt"/>
            <a:ea typeface="+mn-ea"/>
            <a:cs typeface="+mn-cs"/>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今後必要となってくる公共施設の大規模施設修繕や養父森岡線街路整備及び新駅周辺等整備に係る財源として、個々の特定目的基金を取り崩すことを予定している。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公共建築物保全基金：公共建築物の大規模修繕のため</a:t>
          </a:r>
          <a:endParaRPr lang="ja-JP" altLang="ja-JP" sz="1400">
            <a:effectLst/>
          </a:endParaRPr>
        </a:p>
        <a:p>
          <a:r>
            <a:rPr lang="ja-JP" altLang="ja-JP" sz="1100" b="0" i="0" baseline="0">
              <a:solidFill>
                <a:schemeClr val="dk1"/>
              </a:solidFill>
              <a:effectLst/>
              <a:latin typeface="+mn-lt"/>
              <a:ea typeface="+mn-ea"/>
              <a:cs typeface="+mn-cs"/>
            </a:rPr>
            <a:t>鉄道駅周辺整備基金：養父森岡線街路整備及び新駅周辺等整備のため</a:t>
          </a:r>
          <a:endParaRPr lang="ja-JP" altLang="ja-JP" sz="1400">
            <a:effectLst/>
          </a:endParaRPr>
        </a:p>
        <a:p>
          <a:r>
            <a:rPr kumimoji="1" lang="ja-JP" altLang="ja-JP" sz="1100" b="0">
              <a:solidFill>
                <a:schemeClr val="dk1"/>
              </a:solidFill>
              <a:effectLst/>
              <a:latin typeface="+mn-lt"/>
              <a:ea typeface="+mn-ea"/>
              <a:cs typeface="+mn-cs"/>
            </a:rPr>
            <a:t>一般廃棄物処理施設整備基金：知多市と東海市が共同で設置する新ごみ処理施設の整備のため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公共建築物保全基金：</a:t>
          </a:r>
          <a:r>
            <a:rPr lang="ja-JP" altLang="en-US" sz="1100" b="0" i="0" baseline="0">
              <a:solidFill>
                <a:schemeClr val="dk1"/>
              </a:solidFill>
              <a:effectLst/>
              <a:latin typeface="+mn-lt"/>
              <a:ea typeface="+mn-ea"/>
              <a:cs typeface="+mn-cs"/>
            </a:rPr>
            <a:t>保全に係る財源として３</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０億円取崩すとともに、</a:t>
          </a:r>
          <a:r>
            <a:rPr lang="ja-JP" altLang="ja-JP" sz="1100" b="0" i="0" baseline="0">
              <a:solidFill>
                <a:schemeClr val="dk1"/>
              </a:solidFill>
              <a:effectLst/>
              <a:latin typeface="+mn-lt"/>
              <a:ea typeface="+mn-ea"/>
              <a:cs typeface="+mn-cs"/>
            </a:rPr>
            <a:t>一般財源から</a:t>
          </a:r>
          <a:r>
            <a:rPr lang="ja-JP" altLang="en-US" sz="1100" b="0" i="0" baseline="0">
              <a:solidFill>
                <a:schemeClr val="dk1"/>
              </a:solidFill>
              <a:effectLst/>
              <a:latin typeface="+mn-lt"/>
              <a:ea typeface="+mn-ea"/>
              <a:cs typeface="+mn-cs"/>
            </a:rPr>
            <a:t>２</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億円積み立てたことによる</a:t>
          </a:r>
          <a:r>
            <a:rPr lang="ja-JP" altLang="en-US" sz="1100" b="0" i="0" baseline="0">
              <a:solidFill>
                <a:schemeClr val="dk1"/>
              </a:solidFill>
              <a:effectLst/>
              <a:latin typeface="+mn-lt"/>
              <a:ea typeface="+mn-ea"/>
              <a:cs typeface="+mn-cs"/>
            </a:rPr>
            <a:t>差引による減</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鉄道駅周辺整備基金：</a:t>
          </a:r>
          <a:r>
            <a:rPr lang="ja-JP" altLang="en-US" sz="1100" b="0" i="0" baseline="0">
              <a:solidFill>
                <a:schemeClr val="dk1"/>
              </a:solidFill>
              <a:effectLst/>
              <a:latin typeface="+mn-lt"/>
              <a:ea typeface="+mn-ea"/>
              <a:cs typeface="+mn-cs"/>
            </a:rPr>
            <a:t>整備費用に係る財源として１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９億円取り崩したことによる減少</a:t>
          </a:r>
          <a:endParaRPr lang="ja-JP" altLang="ja-JP" sz="1400">
            <a:effectLst/>
          </a:endParaRPr>
        </a:p>
        <a:p>
          <a:r>
            <a:rPr kumimoji="1" lang="ja-JP" altLang="ja-JP" sz="1100">
              <a:solidFill>
                <a:schemeClr val="dk1"/>
              </a:solidFill>
              <a:effectLst/>
              <a:latin typeface="+mn-lt"/>
              <a:ea typeface="+mn-ea"/>
              <a:cs typeface="+mn-cs"/>
            </a:rPr>
            <a:t>一般廃棄物処理施設整備基金：</a:t>
          </a:r>
          <a:r>
            <a:rPr kumimoji="1" lang="ja-JP" altLang="en-US" sz="1100">
              <a:solidFill>
                <a:schemeClr val="dk1"/>
              </a:solidFill>
              <a:effectLst/>
              <a:latin typeface="+mn-lt"/>
              <a:ea typeface="+mn-ea"/>
              <a:cs typeface="+mn-cs"/>
            </a:rPr>
            <a:t>一般財源から１億円、</a:t>
          </a:r>
          <a:r>
            <a:rPr kumimoji="1" lang="ja-JP" altLang="ja-JP" sz="1100">
              <a:solidFill>
                <a:schemeClr val="dk1"/>
              </a:solidFill>
              <a:effectLst/>
              <a:latin typeface="+mn-lt"/>
              <a:ea typeface="+mn-ea"/>
              <a:cs typeface="+mn-cs"/>
            </a:rPr>
            <a:t>財政調整基金から</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５億円積み替えたことによる増加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公共建築物保全基金：３０年度から公共建築物の大規模修繕の財源として、毎年度３億円を取り崩す予定</a:t>
          </a:r>
          <a:endParaRPr lang="ja-JP" altLang="ja-JP" sz="1400">
            <a:effectLst/>
          </a:endParaRPr>
        </a:p>
        <a:p>
          <a:r>
            <a:rPr lang="ja-JP" altLang="ja-JP" sz="1100" b="0" i="0" baseline="0">
              <a:solidFill>
                <a:schemeClr val="dk1"/>
              </a:solidFill>
              <a:effectLst/>
              <a:latin typeface="+mn-lt"/>
              <a:ea typeface="+mn-ea"/>
              <a:cs typeface="+mn-cs"/>
            </a:rPr>
            <a:t>鉄道駅周辺整備基金：養父森岡線街路整備事業や新駅周辺等整備事業が</a:t>
          </a:r>
          <a:r>
            <a:rPr lang="ja-JP" altLang="en-US" sz="1100" b="0" i="0" baseline="0">
              <a:solidFill>
                <a:schemeClr val="dk1"/>
              </a:solidFill>
              <a:effectLst/>
              <a:latin typeface="+mn-lt"/>
              <a:ea typeface="+mn-ea"/>
              <a:cs typeface="+mn-cs"/>
            </a:rPr>
            <a:t>令和６年度</a:t>
          </a:r>
          <a:r>
            <a:rPr lang="ja-JP" altLang="ja-JP" sz="1100" b="0" i="0" baseline="0">
              <a:solidFill>
                <a:schemeClr val="dk1"/>
              </a:solidFill>
              <a:effectLst/>
              <a:latin typeface="+mn-lt"/>
              <a:ea typeface="+mn-ea"/>
              <a:cs typeface="+mn-cs"/>
            </a:rPr>
            <a:t>まで事業を実施することから、それまでの各年度に必要な一般財源分を取り崩す予定</a:t>
          </a:r>
          <a:endParaRPr lang="ja-JP" altLang="ja-JP" sz="1400">
            <a:effectLst/>
          </a:endParaRPr>
        </a:p>
        <a:p>
          <a:r>
            <a:rPr kumimoji="1" lang="ja-JP" altLang="ja-JP" sz="1100" b="0" i="0" baseline="0">
              <a:solidFill>
                <a:schemeClr val="dk1"/>
              </a:solidFill>
              <a:effectLst/>
              <a:latin typeface="+mn-lt"/>
              <a:ea typeface="+mn-ea"/>
              <a:cs typeface="+mn-cs"/>
            </a:rPr>
            <a:t>一般廃棄物処理施設整備基金：</a:t>
          </a:r>
          <a:r>
            <a:rPr kumimoji="1" lang="ja-JP" altLang="en-US" sz="1100" b="0" i="0" baseline="0">
              <a:solidFill>
                <a:schemeClr val="dk1"/>
              </a:solidFill>
              <a:effectLst/>
              <a:latin typeface="+mn-lt"/>
              <a:ea typeface="+mn-ea"/>
              <a:cs typeface="+mn-cs"/>
            </a:rPr>
            <a:t>令和５</a:t>
          </a:r>
          <a:r>
            <a:rPr kumimoji="1" lang="ja-JP" altLang="ja-JP" sz="1100" b="0" i="0" baseline="0">
              <a:solidFill>
                <a:schemeClr val="dk1"/>
              </a:solidFill>
              <a:effectLst/>
              <a:latin typeface="+mn-lt"/>
              <a:ea typeface="+mn-ea"/>
              <a:cs typeface="+mn-cs"/>
            </a:rPr>
            <a:t>年度に完成する新ごみ処理施設の財源として３０年度までに</a:t>
          </a:r>
          <a:r>
            <a:rPr kumimoji="1" lang="ja-JP" altLang="en-US" sz="1100" b="0" i="0" baseline="0">
              <a:solidFill>
                <a:schemeClr val="dk1"/>
              </a:solidFill>
              <a:effectLst/>
              <a:latin typeface="+mn-lt"/>
              <a:ea typeface="+mn-ea"/>
              <a:cs typeface="+mn-cs"/>
            </a:rPr>
            <a:t>１０</a:t>
          </a:r>
          <a:r>
            <a:rPr kumimoji="1" lang="ja-JP" altLang="ja-JP" sz="1100" b="0" i="0" baseline="0">
              <a:solidFill>
                <a:schemeClr val="dk1"/>
              </a:solidFill>
              <a:effectLst/>
              <a:latin typeface="+mn-lt"/>
              <a:ea typeface="+mn-ea"/>
              <a:cs typeface="+mn-cs"/>
            </a:rPr>
            <a:t>億円を積立</a:t>
          </a:r>
          <a:r>
            <a:rPr kumimoji="1" lang="ja-JP" altLang="en-US" sz="1100" b="0" i="0" baseline="0">
              <a:solidFill>
                <a:schemeClr val="dk1"/>
              </a:solidFill>
              <a:effectLst/>
              <a:latin typeface="+mn-lt"/>
              <a:ea typeface="+mn-ea"/>
              <a:cs typeface="+mn-cs"/>
            </a:rPr>
            <a:t>したもの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法人市民税を始めとする税収の増加により決算剰余金として</a:t>
          </a:r>
          <a:r>
            <a:rPr lang="ja-JP" altLang="en-US" sz="1100" b="0" i="0" baseline="0">
              <a:solidFill>
                <a:schemeClr val="dk1"/>
              </a:solidFill>
              <a:effectLst/>
              <a:latin typeface="+mn-lt"/>
              <a:ea typeface="+mn-ea"/>
              <a:cs typeface="+mn-cs"/>
            </a:rPr>
            <a:t>１０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億円、一般財源から３億円を積み立てた一方、大規模建設事業の財源として、</a:t>
          </a:r>
          <a:r>
            <a:rPr lang="ja-JP" altLang="en-US" sz="1100" b="0" i="0" baseline="0">
              <a:solidFill>
                <a:schemeClr val="dk1"/>
              </a:solidFill>
              <a:effectLst/>
              <a:latin typeface="+mn-lt"/>
              <a:ea typeface="+mn-ea"/>
              <a:cs typeface="+mn-cs"/>
            </a:rPr>
            <a:t>１１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億円取り崩すとともに他の基金へ</a:t>
          </a:r>
          <a:r>
            <a:rPr lang="ja-JP" altLang="en-US" sz="1100" b="0" i="0" baseline="0">
              <a:solidFill>
                <a:schemeClr val="dk1"/>
              </a:solidFill>
              <a:effectLst/>
              <a:latin typeface="+mn-lt"/>
              <a:ea typeface="+mn-ea"/>
              <a:cs typeface="+mn-cs"/>
            </a:rPr>
            <a:t>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５億円を積み替えを行ったため、</a:t>
          </a:r>
          <a:r>
            <a:rPr lang="ja-JP" altLang="en-US" sz="1100" b="0" i="0" baseline="0">
              <a:solidFill>
                <a:schemeClr val="dk1"/>
              </a:solidFill>
              <a:effectLst/>
              <a:latin typeface="+mn-lt"/>
              <a:ea typeface="+mn-ea"/>
              <a:cs typeface="+mn-cs"/>
            </a:rPr>
            <a:t>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財政調整基金の残高は、標準財政規模の１０％から１５％を適正規模と考え、概ね２０％の範囲内と考えているが、今後は、実施計画の見通しにより、減少を見込んでいる。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114,955
113,000
43.43
47,058,125
43,788,822
1,812,441
29,020,899
23,438,781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有形固定資産減価償却率は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を比較すると</a:t>
          </a:r>
          <a:r>
            <a:rPr kumimoji="1" lang="ja-JP" altLang="en-US" sz="1100">
              <a:solidFill>
                <a:schemeClr val="dk1"/>
              </a:solidFill>
              <a:effectLst/>
              <a:latin typeface="+mn-ea"/>
              <a:ea typeface="+mn-ea"/>
              <a:cs typeface="+mn-cs"/>
            </a:rPr>
            <a:t>微増しているが、類似団体に比べて低い水準にある。</a:t>
          </a:r>
          <a:endParaRPr kumimoji="1" lang="en-US" altLang="ja-JP" sz="1100">
            <a:solidFill>
              <a:schemeClr val="dk1"/>
            </a:solidFill>
            <a:effectLst/>
            <a:latin typeface="+mn-ea"/>
            <a:ea typeface="+mn-ea"/>
            <a:cs typeface="+mn-cs"/>
          </a:endParaRPr>
        </a:p>
        <a:p>
          <a:pPr eaLnBrk="1" fontAlgn="auto" latinLnBrk="0" hangingPunct="1"/>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年度に策定した東海市公共施設等総合管理計画</a:t>
          </a:r>
          <a:r>
            <a:rPr kumimoji="1" lang="ja-JP" altLang="en-US" sz="1100">
              <a:solidFill>
                <a:schemeClr val="dk1"/>
              </a:solidFill>
              <a:effectLst/>
              <a:latin typeface="+mn-ea"/>
              <a:ea typeface="+mn-ea"/>
              <a:cs typeface="+mn-cs"/>
            </a:rPr>
            <a:t>及び令和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年度策定予定の</a:t>
          </a:r>
          <a:r>
            <a:rPr kumimoji="1" lang="ja-JP" altLang="ja-JP" sz="1100">
              <a:solidFill>
                <a:schemeClr val="dk1"/>
              </a:solidFill>
              <a:effectLst/>
              <a:latin typeface="+mn-ea"/>
              <a:ea typeface="+mn-ea"/>
              <a:cs typeface="+mn-cs"/>
            </a:rPr>
            <a:t>個別施設計画と調整を図り、今後も施設の適正な維持管理に努める。</a:t>
          </a:r>
          <a:endParaRPr lang="ja-JP" altLang="ja-JP" sz="1100">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2" name="直線コネクタ 61"/>
        <xdr:cNvCxnSpPr/>
      </xdr:nvCxnSpPr>
      <xdr:spPr>
        <a:xfrm flipV="1">
          <a:off x="4300220" y="5339461"/>
          <a:ext cx="1270" cy="831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3" name="有形固定資産減価償却率最小値テキスト"/>
        <xdr:cNvSpPr txBox="1"/>
      </xdr:nvSpPr>
      <xdr:spPr>
        <a:xfrm>
          <a:off x="4352925" y="617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4" name="直線コネクタ 63"/>
        <xdr:cNvCxnSpPr/>
      </xdr:nvCxnSpPr>
      <xdr:spPr>
        <a:xfrm>
          <a:off x="4213225" y="61713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352925" y="512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213225" y="533946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67" name="有形固定資産減価償却率平均値テキスト"/>
        <xdr:cNvSpPr txBox="1"/>
      </xdr:nvSpPr>
      <xdr:spPr>
        <a:xfrm>
          <a:off x="4352925" y="544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68" name="フローチャート: 判断 67"/>
        <xdr:cNvSpPr/>
      </xdr:nvSpPr>
      <xdr:spPr>
        <a:xfrm>
          <a:off x="4251325" y="55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3616325" y="56516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0" name="フローチャート: 判断 69"/>
        <xdr:cNvSpPr/>
      </xdr:nvSpPr>
      <xdr:spPr>
        <a:xfrm>
          <a:off x="2930525" y="57120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1" name="フローチャート: 判断 70"/>
        <xdr:cNvSpPr/>
      </xdr:nvSpPr>
      <xdr:spPr>
        <a:xfrm>
          <a:off x="2244725" y="5822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7" name="楕円 76"/>
        <xdr:cNvSpPr/>
      </xdr:nvSpPr>
      <xdr:spPr>
        <a:xfrm>
          <a:off x="4251325" y="5681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91330</xdr:rowOff>
    </xdr:from>
    <xdr:ext cx="405111" cy="259045"/>
    <xdr:sp macro="" textlink="">
      <xdr:nvSpPr>
        <xdr:cNvPr id="78" name="有形固定資産減価償却率該当値テキスト"/>
        <xdr:cNvSpPr txBox="1"/>
      </xdr:nvSpPr>
      <xdr:spPr>
        <a:xfrm>
          <a:off x="4352925" y="566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147447</xdr:rowOff>
    </xdr:from>
    <xdr:to>
      <xdr:col>19</xdr:col>
      <xdr:colOff>187325</xdr:colOff>
      <xdr:row>30</xdr:row>
      <xdr:rowOff>77597</xdr:rowOff>
    </xdr:to>
    <xdr:sp macro="" textlink="">
      <xdr:nvSpPr>
        <xdr:cNvPr id="79" name="楕円 78"/>
        <xdr:cNvSpPr/>
      </xdr:nvSpPr>
      <xdr:spPr>
        <a:xfrm>
          <a:off x="3616325" y="57163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163703</xdr:rowOff>
    </xdr:from>
    <xdr:to>
      <xdr:col>23</xdr:col>
      <xdr:colOff>85725</xdr:colOff>
      <xdr:row>30</xdr:row>
      <xdr:rowOff>26797</xdr:rowOff>
    </xdr:to>
    <xdr:cxnSp macro="">
      <xdr:nvCxnSpPr>
        <xdr:cNvPr id="80" name="直線コネクタ 79"/>
        <xdr:cNvCxnSpPr/>
      </xdr:nvCxnSpPr>
      <xdr:spPr>
        <a:xfrm flipV="1">
          <a:off x="3667125" y="5732653"/>
          <a:ext cx="635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40767</xdr:rowOff>
    </xdr:from>
    <xdr:to>
      <xdr:col>15</xdr:col>
      <xdr:colOff>187325</xdr:colOff>
      <xdr:row>30</xdr:row>
      <xdr:rowOff>142367</xdr:rowOff>
    </xdr:to>
    <xdr:sp macro="" textlink="">
      <xdr:nvSpPr>
        <xdr:cNvPr id="81" name="楕円 80"/>
        <xdr:cNvSpPr/>
      </xdr:nvSpPr>
      <xdr:spPr>
        <a:xfrm>
          <a:off x="2930525" y="57748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26797</xdr:rowOff>
    </xdr:from>
    <xdr:to>
      <xdr:col>19</xdr:col>
      <xdr:colOff>136525</xdr:colOff>
      <xdr:row>30</xdr:row>
      <xdr:rowOff>91567</xdr:rowOff>
    </xdr:to>
    <xdr:cxnSp macro="">
      <xdr:nvCxnSpPr>
        <xdr:cNvPr id="82" name="直線コネクタ 81"/>
        <xdr:cNvCxnSpPr/>
      </xdr:nvCxnSpPr>
      <xdr:spPr>
        <a:xfrm flipV="1">
          <a:off x="2981325" y="5760847"/>
          <a:ext cx="6858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41529</xdr:rowOff>
    </xdr:from>
    <xdr:to>
      <xdr:col>11</xdr:col>
      <xdr:colOff>187325</xdr:colOff>
      <xdr:row>34</xdr:row>
      <xdr:rowOff>143129</xdr:rowOff>
    </xdr:to>
    <xdr:sp macro="" textlink="">
      <xdr:nvSpPr>
        <xdr:cNvPr id="83" name="楕円 82"/>
        <xdr:cNvSpPr/>
      </xdr:nvSpPr>
      <xdr:spPr>
        <a:xfrm>
          <a:off x="2244725" y="64359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91567</xdr:rowOff>
    </xdr:from>
    <xdr:to>
      <xdr:col>15</xdr:col>
      <xdr:colOff>136525</xdr:colOff>
      <xdr:row>34</xdr:row>
      <xdr:rowOff>92329</xdr:rowOff>
    </xdr:to>
    <xdr:cxnSp macro="">
      <xdr:nvCxnSpPr>
        <xdr:cNvPr id="84" name="直線コネクタ 83"/>
        <xdr:cNvCxnSpPr/>
      </xdr:nvCxnSpPr>
      <xdr:spPr>
        <a:xfrm flipV="1">
          <a:off x="2295525" y="5825617"/>
          <a:ext cx="685800" cy="6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5" name="n_1aveValue有形固定資産減価償却率"/>
        <xdr:cNvSpPr txBox="1"/>
      </xdr:nvSpPr>
      <xdr:spPr>
        <a:xfrm>
          <a:off x="3470919" y="5433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86" name="n_2aveValue有形固定資産減価償却率"/>
        <xdr:cNvSpPr txBox="1"/>
      </xdr:nvSpPr>
      <xdr:spPr>
        <a:xfrm>
          <a:off x="2797819" y="5493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7" name="n_3aveValue有形固定資産減価償却率"/>
        <xdr:cNvSpPr txBox="1"/>
      </xdr:nvSpPr>
      <xdr:spPr>
        <a:xfrm>
          <a:off x="2112019" y="560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68724</xdr:rowOff>
    </xdr:from>
    <xdr:ext cx="405111" cy="259045"/>
    <xdr:sp macro="" textlink="">
      <xdr:nvSpPr>
        <xdr:cNvPr id="88" name="n_1mainValue有形固定資産減価償却率"/>
        <xdr:cNvSpPr txBox="1"/>
      </xdr:nvSpPr>
      <xdr:spPr>
        <a:xfrm>
          <a:off x="3470919" y="5802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133494</xdr:rowOff>
    </xdr:from>
    <xdr:ext cx="405111" cy="259045"/>
    <xdr:sp macro="" textlink="">
      <xdr:nvSpPr>
        <xdr:cNvPr id="89" name="n_2mainValue有形固定資産減価償却率"/>
        <xdr:cNvSpPr txBox="1"/>
      </xdr:nvSpPr>
      <xdr:spPr>
        <a:xfrm>
          <a:off x="2797819" y="5867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134256</xdr:rowOff>
    </xdr:from>
    <xdr:ext cx="405111" cy="259045"/>
    <xdr:sp macro="" textlink="">
      <xdr:nvSpPr>
        <xdr:cNvPr id="90" name="n_3mainValue有形固定資産減価償却率"/>
        <xdr:cNvSpPr txBox="1"/>
      </xdr:nvSpPr>
      <xdr:spPr>
        <a:xfrm>
          <a:off x="2112019" y="652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は類似団体平均を下回っており、主な要因としては、公共建築物保全基金等の基金残高の増による充当可能基金残高の増や市税が増となっていることが考えられる。</a:t>
          </a:r>
          <a:endParaRPr lang="ja-JP" altLang="ja-JP">
            <a:effectLst/>
          </a:endParaRPr>
        </a:p>
        <a:p>
          <a:r>
            <a:rPr kumimoji="1" lang="ja-JP" altLang="ja-JP" sz="1100">
              <a:solidFill>
                <a:schemeClr val="dk1"/>
              </a:solidFill>
              <a:effectLst/>
              <a:latin typeface="+mn-lt"/>
              <a:ea typeface="+mn-ea"/>
              <a:cs typeface="+mn-cs"/>
            </a:rPr>
            <a:t>しかし、今後も大型建設事業が予定されており、将来負担額が増加傾向となる見込みのため、人件費や物件費等の業務支出の削減に努める必要がある。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9" name="直線コネクタ 118"/>
        <xdr:cNvCxnSpPr/>
      </xdr:nvCxnSpPr>
      <xdr:spPr>
        <a:xfrm flipV="1">
          <a:off x="13323570" y="5332864"/>
          <a:ext cx="1269" cy="1212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2" name="債務償還比率最大値テキスト"/>
        <xdr:cNvSpPr txBox="1"/>
      </xdr:nvSpPr>
      <xdr:spPr>
        <a:xfrm>
          <a:off x="13376275" y="51144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3" name="直線コネクタ 122"/>
        <xdr:cNvCxnSpPr/>
      </xdr:nvCxnSpPr>
      <xdr:spPr>
        <a:xfrm>
          <a:off x="13255625" y="5332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24" name="債務償還比率平均値テキスト"/>
        <xdr:cNvSpPr txBox="1"/>
      </xdr:nvSpPr>
      <xdr:spPr>
        <a:xfrm>
          <a:off x="13376275" y="5750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5" name="フローチャート: 判断 124"/>
        <xdr:cNvSpPr/>
      </xdr:nvSpPr>
      <xdr:spPr>
        <a:xfrm>
          <a:off x="13293725" y="58990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6" name="フローチャート: 判断 125"/>
        <xdr:cNvSpPr/>
      </xdr:nvSpPr>
      <xdr:spPr>
        <a:xfrm>
          <a:off x="12639675" y="58748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38869</xdr:rowOff>
    </xdr:from>
    <xdr:to>
      <xdr:col>76</xdr:col>
      <xdr:colOff>73025</xdr:colOff>
      <xdr:row>32</xdr:row>
      <xdr:rowOff>140469</xdr:rowOff>
    </xdr:to>
    <xdr:sp macro="" textlink="">
      <xdr:nvSpPr>
        <xdr:cNvPr id="132" name="楕円 131"/>
        <xdr:cNvSpPr/>
      </xdr:nvSpPr>
      <xdr:spPr>
        <a:xfrm>
          <a:off x="13293725" y="61031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17296</xdr:rowOff>
    </xdr:from>
    <xdr:ext cx="469744" cy="259045"/>
    <xdr:sp macro="" textlink="">
      <xdr:nvSpPr>
        <xdr:cNvPr id="133" name="債務償還比率該当値テキスト"/>
        <xdr:cNvSpPr txBox="1"/>
      </xdr:nvSpPr>
      <xdr:spPr>
        <a:xfrm>
          <a:off x="13376275" y="608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25795</xdr:rowOff>
    </xdr:from>
    <xdr:to>
      <xdr:col>72</xdr:col>
      <xdr:colOff>123825</xdr:colOff>
      <xdr:row>32</xdr:row>
      <xdr:rowOff>127395</xdr:rowOff>
    </xdr:to>
    <xdr:sp macro="" textlink="">
      <xdr:nvSpPr>
        <xdr:cNvPr id="134" name="楕円 133"/>
        <xdr:cNvSpPr/>
      </xdr:nvSpPr>
      <xdr:spPr>
        <a:xfrm>
          <a:off x="12639675" y="60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76595</xdr:rowOff>
    </xdr:from>
    <xdr:to>
      <xdr:col>76</xdr:col>
      <xdr:colOff>22225</xdr:colOff>
      <xdr:row>32</xdr:row>
      <xdr:rowOff>89669</xdr:rowOff>
    </xdr:to>
    <xdr:cxnSp macro="">
      <xdr:nvCxnSpPr>
        <xdr:cNvPr id="135" name="直線コネクタ 134"/>
        <xdr:cNvCxnSpPr/>
      </xdr:nvCxnSpPr>
      <xdr:spPr>
        <a:xfrm>
          <a:off x="12690475" y="6140845"/>
          <a:ext cx="635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36" name="n_1aveValue債務償還比率"/>
        <xdr:cNvSpPr txBox="1"/>
      </xdr:nvSpPr>
      <xdr:spPr>
        <a:xfrm>
          <a:off x="12461952" y="56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118522</xdr:rowOff>
    </xdr:from>
    <xdr:ext cx="469744" cy="259045"/>
    <xdr:sp macro="" textlink="">
      <xdr:nvSpPr>
        <xdr:cNvPr id="137" name="n_1mainValue債務償還比率"/>
        <xdr:cNvSpPr txBox="1"/>
      </xdr:nvSpPr>
      <xdr:spPr>
        <a:xfrm>
          <a:off x="12461952" y="61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114,955
113,000
43.43
47,058,125
43,788,822
1,812,441
29,020,899
23,438,781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57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177665" y="5737098"/>
          <a:ext cx="0" cy="1194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2164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108450" y="6931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216400" y="55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108450" y="57370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xdr:cNvSpPr txBox="1"/>
      </xdr:nvSpPr>
      <xdr:spPr>
        <a:xfrm>
          <a:off x="4216400" y="6368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127500" y="63901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384550" y="6438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571750" y="64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7780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89408</xdr:rowOff>
    </xdr:from>
    <xdr:to>
      <xdr:col>24</xdr:col>
      <xdr:colOff>114300</xdr:colOff>
      <xdr:row>39</xdr:row>
      <xdr:rowOff>19558</xdr:rowOff>
    </xdr:to>
    <xdr:sp macro="" textlink="">
      <xdr:nvSpPr>
        <xdr:cNvPr id="69" name="楕円 68"/>
        <xdr:cNvSpPr/>
      </xdr:nvSpPr>
      <xdr:spPr>
        <a:xfrm>
          <a:off x="4127500" y="63695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112285</xdr:rowOff>
    </xdr:from>
    <xdr:ext cx="405111" cy="259045"/>
    <xdr:sp macro="" textlink="">
      <xdr:nvSpPr>
        <xdr:cNvPr id="70" name="【道路】&#10;有形固定資産減価償却率該当値テキスト"/>
        <xdr:cNvSpPr txBox="1"/>
      </xdr:nvSpPr>
      <xdr:spPr>
        <a:xfrm>
          <a:off x="4216400" y="622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123698</xdr:rowOff>
    </xdr:from>
    <xdr:to>
      <xdr:col>20</xdr:col>
      <xdr:colOff>38100</xdr:colOff>
      <xdr:row>39</xdr:row>
      <xdr:rowOff>53848</xdr:rowOff>
    </xdr:to>
    <xdr:sp macro="" textlink="">
      <xdr:nvSpPr>
        <xdr:cNvPr id="71" name="楕円 70"/>
        <xdr:cNvSpPr/>
      </xdr:nvSpPr>
      <xdr:spPr>
        <a:xfrm>
          <a:off x="3384550" y="64038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140208</xdr:rowOff>
    </xdr:from>
    <xdr:to>
      <xdr:col>24</xdr:col>
      <xdr:colOff>63500</xdr:colOff>
      <xdr:row>39</xdr:row>
      <xdr:rowOff>3048</xdr:rowOff>
    </xdr:to>
    <xdr:cxnSp macro="">
      <xdr:nvCxnSpPr>
        <xdr:cNvPr id="72" name="直線コネクタ 71"/>
        <xdr:cNvCxnSpPr/>
      </xdr:nvCxnSpPr>
      <xdr:spPr>
        <a:xfrm flipV="1">
          <a:off x="3429000" y="6420358"/>
          <a:ext cx="7493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153416</xdr:rowOff>
    </xdr:from>
    <xdr:to>
      <xdr:col>15</xdr:col>
      <xdr:colOff>101600</xdr:colOff>
      <xdr:row>39</xdr:row>
      <xdr:rowOff>83566</xdr:rowOff>
    </xdr:to>
    <xdr:sp macro="" textlink="">
      <xdr:nvSpPr>
        <xdr:cNvPr id="73" name="楕円 72"/>
        <xdr:cNvSpPr/>
      </xdr:nvSpPr>
      <xdr:spPr>
        <a:xfrm>
          <a:off x="2571750" y="64335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xdr:rowOff>
    </xdr:from>
    <xdr:to>
      <xdr:col>19</xdr:col>
      <xdr:colOff>177800</xdr:colOff>
      <xdr:row>39</xdr:row>
      <xdr:rowOff>32766</xdr:rowOff>
    </xdr:to>
    <xdr:cxnSp macro="">
      <xdr:nvCxnSpPr>
        <xdr:cNvPr id="74" name="直線コネクタ 73"/>
        <xdr:cNvCxnSpPr/>
      </xdr:nvCxnSpPr>
      <xdr:spPr>
        <a:xfrm flipV="1">
          <a:off x="2622550" y="6448298"/>
          <a:ext cx="8064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20828</xdr:rowOff>
    </xdr:from>
    <xdr:to>
      <xdr:col>10</xdr:col>
      <xdr:colOff>165100</xdr:colOff>
      <xdr:row>39</xdr:row>
      <xdr:rowOff>122428</xdr:rowOff>
    </xdr:to>
    <xdr:sp macro="" textlink="">
      <xdr:nvSpPr>
        <xdr:cNvPr id="75" name="楕円 74"/>
        <xdr:cNvSpPr/>
      </xdr:nvSpPr>
      <xdr:spPr>
        <a:xfrm>
          <a:off x="17780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32766</xdr:rowOff>
    </xdr:from>
    <xdr:to>
      <xdr:col>15</xdr:col>
      <xdr:colOff>50800</xdr:colOff>
      <xdr:row>39</xdr:row>
      <xdr:rowOff>71628</xdr:rowOff>
    </xdr:to>
    <xdr:cxnSp macro="">
      <xdr:nvCxnSpPr>
        <xdr:cNvPr id="76" name="直線コネクタ 75"/>
        <xdr:cNvCxnSpPr/>
      </xdr:nvCxnSpPr>
      <xdr:spPr>
        <a:xfrm flipV="1">
          <a:off x="1828800" y="6478016"/>
          <a:ext cx="7937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7" name="n_1aveValue【道路】&#10;有形固定資産減価償却率"/>
        <xdr:cNvSpPr txBox="1"/>
      </xdr:nvSpPr>
      <xdr:spPr>
        <a:xfrm>
          <a:off x="3239144" y="652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8" name="n_2aveValue【道路】&#10;有形固定資産減価償却率"/>
        <xdr:cNvSpPr txBox="1"/>
      </xdr:nvSpPr>
      <xdr:spPr>
        <a:xfrm>
          <a:off x="2439044" y="656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152417</xdr:rowOff>
    </xdr:from>
    <xdr:ext cx="405111" cy="259045"/>
    <xdr:sp macro="" textlink="">
      <xdr:nvSpPr>
        <xdr:cNvPr id="79" name="n_3aveValue【道路】&#10;有形固定資産減価償却率"/>
        <xdr:cNvSpPr txBox="1"/>
      </xdr:nvSpPr>
      <xdr:spPr>
        <a:xfrm>
          <a:off x="1645294"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70375</xdr:rowOff>
    </xdr:from>
    <xdr:ext cx="405111" cy="259045"/>
    <xdr:sp macro="" textlink="">
      <xdr:nvSpPr>
        <xdr:cNvPr id="80" name="n_1mainValue【道路】&#10;有形固定資産減価償却率"/>
        <xdr:cNvSpPr txBox="1"/>
      </xdr:nvSpPr>
      <xdr:spPr>
        <a:xfrm>
          <a:off x="32391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100093</xdr:rowOff>
    </xdr:from>
    <xdr:ext cx="405111" cy="259045"/>
    <xdr:sp macro="" textlink="">
      <xdr:nvSpPr>
        <xdr:cNvPr id="81" name="n_2mainValue【道路】&#10;有形固定資産減価償却率"/>
        <xdr:cNvSpPr txBox="1"/>
      </xdr:nvSpPr>
      <xdr:spPr>
        <a:xfrm>
          <a:off x="2439044" y="62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138955</xdr:rowOff>
    </xdr:from>
    <xdr:ext cx="405111" cy="259045"/>
    <xdr:sp macro="" textlink="">
      <xdr:nvSpPr>
        <xdr:cNvPr id="82" name="n_3mainValue【道路】&#10;有形固定資産減価償却率"/>
        <xdr:cNvSpPr txBox="1"/>
      </xdr:nvSpPr>
      <xdr:spPr>
        <a:xfrm>
          <a:off x="164529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xdr:cNvCxnSpPr/>
      </xdr:nvCxnSpPr>
      <xdr:spPr>
        <a:xfrm flipV="1">
          <a:off x="9429115" y="5699151"/>
          <a:ext cx="0" cy="11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xdr:cNvSpPr txBox="1"/>
      </xdr:nvSpPr>
      <xdr:spPr>
        <a:xfrm>
          <a:off x="9467850" y="685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xdr:cNvCxnSpPr/>
      </xdr:nvCxnSpPr>
      <xdr:spPr>
        <a:xfrm>
          <a:off x="9359900" y="68528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xdr:cNvSpPr txBox="1"/>
      </xdr:nvSpPr>
      <xdr:spPr>
        <a:xfrm>
          <a:off x="9467850" y="548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xdr:cNvCxnSpPr/>
      </xdr:nvCxnSpPr>
      <xdr:spPr>
        <a:xfrm>
          <a:off x="9359900" y="56991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11" name="【道路】&#10;一人当たり延長平均値テキスト"/>
        <xdr:cNvSpPr txBox="1"/>
      </xdr:nvSpPr>
      <xdr:spPr>
        <a:xfrm>
          <a:off x="9467850" y="613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xdr:cNvSpPr/>
      </xdr:nvSpPr>
      <xdr:spPr>
        <a:xfrm>
          <a:off x="9398000" y="6282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xdr:cNvSpPr/>
      </xdr:nvSpPr>
      <xdr:spPr>
        <a:xfrm>
          <a:off x="8636000" y="629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xdr:cNvSpPr/>
      </xdr:nvSpPr>
      <xdr:spPr>
        <a:xfrm>
          <a:off x="7842250" y="6240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xdr:cNvSpPr/>
      </xdr:nvSpPr>
      <xdr:spPr>
        <a:xfrm>
          <a:off x="7029450" y="62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167132</xdr:rowOff>
    </xdr:from>
    <xdr:to>
      <xdr:col>55</xdr:col>
      <xdr:colOff>50800</xdr:colOff>
      <xdr:row>40</xdr:row>
      <xdr:rowOff>97282</xdr:rowOff>
    </xdr:to>
    <xdr:sp macro="" textlink="">
      <xdr:nvSpPr>
        <xdr:cNvPr id="121" name="楕円 120"/>
        <xdr:cNvSpPr/>
      </xdr:nvSpPr>
      <xdr:spPr>
        <a:xfrm>
          <a:off x="9398000" y="66123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145559</xdr:rowOff>
    </xdr:from>
    <xdr:ext cx="469744" cy="259045"/>
    <xdr:sp macro="" textlink="">
      <xdr:nvSpPr>
        <xdr:cNvPr id="122" name="【道路】&#10;一人当たり延長該当値テキスト"/>
        <xdr:cNvSpPr txBox="1"/>
      </xdr:nvSpPr>
      <xdr:spPr>
        <a:xfrm>
          <a:off x="9467850"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169570</xdr:rowOff>
    </xdr:from>
    <xdr:to>
      <xdr:col>50</xdr:col>
      <xdr:colOff>165100</xdr:colOff>
      <xdr:row>40</xdr:row>
      <xdr:rowOff>99720</xdr:rowOff>
    </xdr:to>
    <xdr:sp macro="" textlink="">
      <xdr:nvSpPr>
        <xdr:cNvPr id="123" name="楕円 122"/>
        <xdr:cNvSpPr/>
      </xdr:nvSpPr>
      <xdr:spPr>
        <a:xfrm>
          <a:off x="8636000" y="66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46482</xdr:rowOff>
    </xdr:from>
    <xdr:to>
      <xdr:col>55</xdr:col>
      <xdr:colOff>0</xdr:colOff>
      <xdr:row>40</xdr:row>
      <xdr:rowOff>48920</xdr:rowOff>
    </xdr:to>
    <xdr:cxnSp macro="">
      <xdr:nvCxnSpPr>
        <xdr:cNvPr id="124" name="直線コネクタ 123"/>
        <xdr:cNvCxnSpPr/>
      </xdr:nvCxnSpPr>
      <xdr:spPr>
        <a:xfrm flipV="1">
          <a:off x="8686800" y="6656832"/>
          <a:ext cx="74295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169418</xdr:rowOff>
    </xdr:from>
    <xdr:to>
      <xdr:col>46</xdr:col>
      <xdr:colOff>38100</xdr:colOff>
      <xdr:row>40</xdr:row>
      <xdr:rowOff>99568</xdr:rowOff>
    </xdr:to>
    <xdr:sp macro="" textlink="">
      <xdr:nvSpPr>
        <xdr:cNvPr id="125" name="楕円 124"/>
        <xdr:cNvSpPr/>
      </xdr:nvSpPr>
      <xdr:spPr>
        <a:xfrm>
          <a:off x="7842250" y="66083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48768</xdr:rowOff>
    </xdr:from>
    <xdr:to>
      <xdr:col>50</xdr:col>
      <xdr:colOff>114300</xdr:colOff>
      <xdr:row>40</xdr:row>
      <xdr:rowOff>48920</xdr:rowOff>
    </xdr:to>
    <xdr:cxnSp macro="">
      <xdr:nvCxnSpPr>
        <xdr:cNvPr id="126" name="直線コネクタ 125"/>
        <xdr:cNvCxnSpPr/>
      </xdr:nvCxnSpPr>
      <xdr:spPr>
        <a:xfrm>
          <a:off x="7886700" y="6659118"/>
          <a:ext cx="8001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150520</xdr:rowOff>
    </xdr:from>
    <xdr:to>
      <xdr:col>41</xdr:col>
      <xdr:colOff>101600</xdr:colOff>
      <xdr:row>40</xdr:row>
      <xdr:rowOff>80670</xdr:rowOff>
    </xdr:to>
    <xdr:sp macro="" textlink="">
      <xdr:nvSpPr>
        <xdr:cNvPr id="127" name="楕円 126"/>
        <xdr:cNvSpPr/>
      </xdr:nvSpPr>
      <xdr:spPr>
        <a:xfrm>
          <a:off x="7029450" y="6595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29870</xdr:rowOff>
    </xdr:from>
    <xdr:to>
      <xdr:col>45</xdr:col>
      <xdr:colOff>177800</xdr:colOff>
      <xdr:row>40</xdr:row>
      <xdr:rowOff>48768</xdr:rowOff>
    </xdr:to>
    <xdr:cxnSp macro="">
      <xdr:nvCxnSpPr>
        <xdr:cNvPr id="128" name="直線コネクタ 127"/>
        <xdr:cNvCxnSpPr/>
      </xdr:nvCxnSpPr>
      <xdr:spPr>
        <a:xfrm>
          <a:off x="7080250" y="6640220"/>
          <a:ext cx="80645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9" name="n_1aveValue【道路】&#10;一人当たり延長"/>
        <xdr:cNvSpPr txBox="1"/>
      </xdr:nvSpPr>
      <xdr:spPr>
        <a:xfrm>
          <a:off x="8458277" y="6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30" name="n_2aveValue【道路】&#10;一人当たり延長"/>
        <xdr:cNvSpPr txBox="1"/>
      </xdr:nvSpPr>
      <xdr:spPr>
        <a:xfrm>
          <a:off x="7677227" y="60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31" name="n_3aveValue【道路】&#10;一人当たり延長"/>
        <xdr:cNvSpPr txBox="1"/>
      </xdr:nvSpPr>
      <xdr:spPr>
        <a:xfrm>
          <a:off x="6864427" y="607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90847</xdr:rowOff>
    </xdr:from>
    <xdr:ext cx="469744" cy="259045"/>
    <xdr:sp macro="" textlink="">
      <xdr:nvSpPr>
        <xdr:cNvPr id="132" name="n_1mainValue【道路】&#10;一人当たり延長"/>
        <xdr:cNvSpPr txBox="1"/>
      </xdr:nvSpPr>
      <xdr:spPr>
        <a:xfrm>
          <a:off x="8458277" y="67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90695</xdr:rowOff>
    </xdr:from>
    <xdr:ext cx="469744" cy="259045"/>
    <xdr:sp macro="" textlink="">
      <xdr:nvSpPr>
        <xdr:cNvPr id="133" name="n_2mainValue【道路】&#10;一人当たり延長"/>
        <xdr:cNvSpPr txBox="1"/>
      </xdr:nvSpPr>
      <xdr:spPr>
        <a:xfrm>
          <a:off x="7677227" y="67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71797</xdr:rowOff>
    </xdr:from>
    <xdr:ext cx="469744" cy="259045"/>
    <xdr:sp macro="" textlink="">
      <xdr:nvSpPr>
        <xdr:cNvPr id="134" name="n_3mainValue【道路】&#10;一人当たり延長"/>
        <xdr:cNvSpPr txBox="1"/>
      </xdr:nvSpPr>
      <xdr:spPr>
        <a:xfrm>
          <a:off x="6864427" y="66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xdr:cNvCxnSpPr/>
      </xdr:nvCxnSpPr>
      <xdr:spPr>
        <a:xfrm flipV="1">
          <a:off x="4177665" y="914019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xdr:cNvSpPr txBox="1"/>
      </xdr:nvSpPr>
      <xdr:spPr>
        <a:xfrm>
          <a:off x="42164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xdr:cNvCxnSpPr/>
      </xdr:nvCxnSpPr>
      <xdr:spPr>
        <a:xfrm>
          <a:off x="4108450" y="10683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xdr:cNvSpPr txBox="1"/>
      </xdr:nvSpPr>
      <xdr:spPr>
        <a:xfrm>
          <a:off x="421640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xdr:cNvCxnSpPr/>
      </xdr:nvCxnSpPr>
      <xdr:spPr>
        <a:xfrm>
          <a:off x="41084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64" name="【橋りょう・トンネル】&#10;有形固定資産減価償却率平均値テキスト"/>
        <xdr:cNvSpPr txBox="1"/>
      </xdr:nvSpPr>
      <xdr:spPr>
        <a:xfrm>
          <a:off x="4216400" y="9846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xdr:cNvSpPr/>
      </xdr:nvSpPr>
      <xdr:spPr>
        <a:xfrm>
          <a:off x="412750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xdr:cNvSpPr/>
      </xdr:nvSpPr>
      <xdr:spPr>
        <a:xfrm>
          <a:off x="3384550" y="9922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xdr:cNvSpPr/>
      </xdr:nvSpPr>
      <xdr:spPr>
        <a:xfrm>
          <a:off x="25717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8" name="フローチャート: 判断 167"/>
        <xdr:cNvSpPr/>
      </xdr:nvSpPr>
      <xdr:spPr>
        <a:xfrm>
          <a:off x="17780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17780</xdr:rowOff>
    </xdr:from>
    <xdr:to>
      <xdr:col>24</xdr:col>
      <xdr:colOff>114300</xdr:colOff>
      <xdr:row>57</xdr:row>
      <xdr:rowOff>119380</xdr:rowOff>
    </xdr:to>
    <xdr:sp macro="" textlink="">
      <xdr:nvSpPr>
        <xdr:cNvPr id="174" name="楕円 173"/>
        <xdr:cNvSpPr/>
      </xdr:nvSpPr>
      <xdr:spPr>
        <a:xfrm>
          <a:off x="41275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40657</xdr:rowOff>
    </xdr:from>
    <xdr:ext cx="405111" cy="259045"/>
    <xdr:sp macro="" textlink="">
      <xdr:nvSpPr>
        <xdr:cNvPr id="175" name="【橋りょう・トンネル】&#10;有形固定資産減価償却率該当値テキスト"/>
        <xdr:cNvSpPr txBox="1"/>
      </xdr:nvSpPr>
      <xdr:spPr>
        <a:xfrm>
          <a:off x="4216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76" name="楕円 175"/>
        <xdr:cNvSpPr/>
      </xdr:nvSpPr>
      <xdr:spPr>
        <a:xfrm>
          <a:off x="3384550" y="94919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68580</xdr:rowOff>
    </xdr:from>
    <xdr:to>
      <xdr:col>24</xdr:col>
      <xdr:colOff>63500</xdr:colOff>
      <xdr:row>57</xdr:row>
      <xdr:rowOff>125730</xdr:rowOff>
    </xdr:to>
    <xdr:cxnSp macro="">
      <xdr:nvCxnSpPr>
        <xdr:cNvPr id="177" name="直線コネクタ 176"/>
        <xdr:cNvCxnSpPr/>
      </xdr:nvCxnSpPr>
      <xdr:spPr>
        <a:xfrm flipV="1">
          <a:off x="3429000" y="9485630"/>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78740</xdr:rowOff>
    </xdr:from>
    <xdr:to>
      <xdr:col>15</xdr:col>
      <xdr:colOff>101600</xdr:colOff>
      <xdr:row>58</xdr:row>
      <xdr:rowOff>8890</xdr:rowOff>
    </xdr:to>
    <xdr:sp macro="" textlink="">
      <xdr:nvSpPr>
        <xdr:cNvPr id="178" name="楕円 177"/>
        <xdr:cNvSpPr/>
      </xdr:nvSpPr>
      <xdr:spPr>
        <a:xfrm>
          <a:off x="2571750" y="9495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129540</xdr:rowOff>
    </xdr:to>
    <xdr:cxnSp macro="">
      <xdr:nvCxnSpPr>
        <xdr:cNvPr id="179" name="直線コネクタ 178"/>
        <xdr:cNvCxnSpPr/>
      </xdr:nvCxnSpPr>
      <xdr:spPr>
        <a:xfrm flipV="1">
          <a:off x="2622550" y="954278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109220</xdr:rowOff>
    </xdr:from>
    <xdr:to>
      <xdr:col>10</xdr:col>
      <xdr:colOff>165100</xdr:colOff>
      <xdr:row>58</xdr:row>
      <xdr:rowOff>39370</xdr:rowOff>
    </xdr:to>
    <xdr:sp macro="" textlink="">
      <xdr:nvSpPr>
        <xdr:cNvPr id="180" name="楕円 179"/>
        <xdr:cNvSpPr/>
      </xdr:nvSpPr>
      <xdr:spPr>
        <a:xfrm>
          <a:off x="1778000" y="9526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129540</xdr:rowOff>
    </xdr:from>
    <xdr:to>
      <xdr:col>15</xdr:col>
      <xdr:colOff>50800</xdr:colOff>
      <xdr:row>57</xdr:row>
      <xdr:rowOff>160020</xdr:rowOff>
    </xdr:to>
    <xdr:cxnSp macro="">
      <xdr:nvCxnSpPr>
        <xdr:cNvPr id="181" name="直線コネクタ 180"/>
        <xdr:cNvCxnSpPr/>
      </xdr:nvCxnSpPr>
      <xdr:spPr>
        <a:xfrm flipV="1">
          <a:off x="1828800" y="9546590"/>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82" name="n_1aveValue【橋りょう・トンネル】&#10;有形固定資産減価償却率"/>
        <xdr:cNvSpPr txBox="1"/>
      </xdr:nvSpPr>
      <xdr:spPr>
        <a:xfrm>
          <a:off x="32391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83" name="n_2aveValue【橋りょう・トンネル】&#10;有形固定資産減価償却率"/>
        <xdr:cNvSpPr txBox="1"/>
      </xdr:nvSpPr>
      <xdr:spPr>
        <a:xfrm>
          <a:off x="2439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184" name="n_3aveValue【橋りょう・トンネル】&#10;有形固定資産減価償却率"/>
        <xdr:cNvSpPr txBox="1"/>
      </xdr:nvSpPr>
      <xdr:spPr>
        <a:xfrm>
          <a:off x="164529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85" name="n_1mainValue【橋りょう・トンネル】&#10;有形固定資産減価償却率"/>
        <xdr:cNvSpPr txBox="1"/>
      </xdr:nvSpPr>
      <xdr:spPr>
        <a:xfrm>
          <a:off x="3239144"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86" name="n_2mainValue【橋りょう・トンネル】&#10;有形固定資産減価償却率"/>
        <xdr:cNvSpPr txBox="1"/>
      </xdr:nvSpPr>
      <xdr:spPr>
        <a:xfrm>
          <a:off x="2439044"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55897</xdr:rowOff>
    </xdr:from>
    <xdr:ext cx="405111" cy="259045"/>
    <xdr:sp macro="" textlink="">
      <xdr:nvSpPr>
        <xdr:cNvPr id="187" name="n_3mainValue【橋りょう・トンネル】&#10;有形固定資産減価償却率"/>
        <xdr:cNvSpPr txBox="1"/>
      </xdr:nvSpPr>
      <xdr:spPr>
        <a:xfrm>
          <a:off x="1645294"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9" name="テキスト ボックス 208"/>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3" name="直線コネクタ 212"/>
        <xdr:cNvCxnSpPr/>
      </xdr:nvCxnSpPr>
      <xdr:spPr>
        <a:xfrm flipV="1">
          <a:off x="9429115" y="9200203"/>
          <a:ext cx="0" cy="144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4" name="【橋りょう・トンネル】&#10;一人当たり有形固定資産（償却資産）額最小値テキスト"/>
        <xdr:cNvSpPr txBox="1"/>
      </xdr:nvSpPr>
      <xdr:spPr>
        <a:xfrm>
          <a:off x="9467850" y="1064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5" name="直線コネクタ 214"/>
        <xdr:cNvCxnSpPr/>
      </xdr:nvCxnSpPr>
      <xdr:spPr>
        <a:xfrm>
          <a:off x="9359900" y="1064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6" name="【橋りょう・トンネル】&#10;一人当たり有形固定資産（償却資産）額最大値テキスト"/>
        <xdr:cNvSpPr txBox="1"/>
      </xdr:nvSpPr>
      <xdr:spPr>
        <a:xfrm>
          <a:off x="9467850" y="898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7" name="直線コネクタ 216"/>
        <xdr:cNvCxnSpPr/>
      </xdr:nvCxnSpPr>
      <xdr:spPr>
        <a:xfrm>
          <a:off x="9359900" y="92002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18" name="【橋りょう・トンネル】&#10;一人当たり有形固定資産（償却資産）額平均値テキスト"/>
        <xdr:cNvSpPr txBox="1"/>
      </xdr:nvSpPr>
      <xdr:spPr>
        <a:xfrm>
          <a:off x="9467850" y="10065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9" name="フローチャート: 判断 218"/>
        <xdr:cNvSpPr/>
      </xdr:nvSpPr>
      <xdr:spPr>
        <a:xfrm>
          <a:off x="9398000" y="102078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0" name="フローチャート: 判断 219"/>
        <xdr:cNvSpPr/>
      </xdr:nvSpPr>
      <xdr:spPr>
        <a:xfrm>
          <a:off x="8636000" y="10225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1" name="フローチャート: 判断 220"/>
        <xdr:cNvSpPr/>
      </xdr:nvSpPr>
      <xdr:spPr>
        <a:xfrm>
          <a:off x="7842250" y="10241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22" name="フローチャート: 判断 221"/>
        <xdr:cNvSpPr/>
      </xdr:nvSpPr>
      <xdr:spPr>
        <a:xfrm>
          <a:off x="7029450" y="1026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167683</xdr:rowOff>
    </xdr:from>
    <xdr:to>
      <xdr:col>55</xdr:col>
      <xdr:colOff>50800</xdr:colOff>
      <xdr:row>63</xdr:row>
      <xdr:rowOff>97833</xdr:rowOff>
    </xdr:to>
    <xdr:sp macro="" textlink="">
      <xdr:nvSpPr>
        <xdr:cNvPr id="228" name="楕円 227"/>
        <xdr:cNvSpPr/>
      </xdr:nvSpPr>
      <xdr:spPr>
        <a:xfrm>
          <a:off x="9398000" y="104102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146110</xdr:rowOff>
    </xdr:from>
    <xdr:ext cx="534377" cy="259045"/>
    <xdr:sp macro="" textlink="">
      <xdr:nvSpPr>
        <xdr:cNvPr id="229" name="【橋りょう・トンネル】&#10;一人当たり有形固定資産（償却資産）額該当値テキスト"/>
        <xdr:cNvSpPr txBox="1"/>
      </xdr:nvSpPr>
      <xdr:spPr>
        <a:xfrm>
          <a:off x="9467850" y="103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166465</xdr:rowOff>
    </xdr:from>
    <xdr:to>
      <xdr:col>50</xdr:col>
      <xdr:colOff>165100</xdr:colOff>
      <xdr:row>63</xdr:row>
      <xdr:rowOff>96615</xdr:rowOff>
    </xdr:to>
    <xdr:sp macro="" textlink="">
      <xdr:nvSpPr>
        <xdr:cNvPr id="230" name="楕円 229"/>
        <xdr:cNvSpPr/>
      </xdr:nvSpPr>
      <xdr:spPr>
        <a:xfrm>
          <a:off x="8636000" y="10409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45815</xdr:rowOff>
    </xdr:from>
    <xdr:to>
      <xdr:col>55</xdr:col>
      <xdr:colOff>0</xdr:colOff>
      <xdr:row>63</xdr:row>
      <xdr:rowOff>47033</xdr:rowOff>
    </xdr:to>
    <xdr:cxnSp macro="">
      <xdr:nvCxnSpPr>
        <xdr:cNvPr id="231" name="直線コネクタ 230"/>
        <xdr:cNvCxnSpPr/>
      </xdr:nvCxnSpPr>
      <xdr:spPr>
        <a:xfrm>
          <a:off x="8686800" y="10453465"/>
          <a:ext cx="74295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171076</xdr:rowOff>
    </xdr:from>
    <xdr:to>
      <xdr:col>46</xdr:col>
      <xdr:colOff>38100</xdr:colOff>
      <xdr:row>63</xdr:row>
      <xdr:rowOff>101226</xdr:rowOff>
    </xdr:to>
    <xdr:sp macro="" textlink="">
      <xdr:nvSpPr>
        <xdr:cNvPr id="232" name="楕円 231"/>
        <xdr:cNvSpPr/>
      </xdr:nvSpPr>
      <xdr:spPr>
        <a:xfrm>
          <a:off x="7842250" y="104072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45815</xdr:rowOff>
    </xdr:from>
    <xdr:to>
      <xdr:col>50</xdr:col>
      <xdr:colOff>114300</xdr:colOff>
      <xdr:row>63</xdr:row>
      <xdr:rowOff>50426</xdr:rowOff>
    </xdr:to>
    <xdr:cxnSp macro="">
      <xdr:nvCxnSpPr>
        <xdr:cNvPr id="233" name="直線コネクタ 232"/>
        <xdr:cNvCxnSpPr/>
      </xdr:nvCxnSpPr>
      <xdr:spPr>
        <a:xfrm flipV="1">
          <a:off x="7886700" y="10453465"/>
          <a:ext cx="8001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5298</xdr:rowOff>
    </xdr:from>
    <xdr:to>
      <xdr:col>41</xdr:col>
      <xdr:colOff>101600</xdr:colOff>
      <xdr:row>63</xdr:row>
      <xdr:rowOff>106898</xdr:rowOff>
    </xdr:to>
    <xdr:sp macro="" textlink="">
      <xdr:nvSpPr>
        <xdr:cNvPr id="234" name="楕円 233"/>
        <xdr:cNvSpPr/>
      </xdr:nvSpPr>
      <xdr:spPr>
        <a:xfrm>
          <a:off x="7029450" y="104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50426</xdr:rowOff>
    </xdr:from>
    <xdr:to>
      <xdr:col>45</xdr:col>
      <xdr:colOff>177800</xdr:colOff>
      <xdr:row>63</xdr:row>
      <xdr:rowOff>56098</xdr:rowOff>
    </xdr:to>
    <xdr:cxnSp macro="">
      <xdr:nvCxnSpPr>
        <xdr:cNvPr id="235" name="直線コネクタ 234"/>
        <xdr:cNvCxnSpPr/>
      </xdr:nvCxnSpPr>
      <xdr:spPr>
        <a:xfrm flipV="1">
          <a:off x="7080250" y="10458076"/>
          <a:ext cx="80645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36" name="n_1aveValue【橋りょう・トンネル】&#10;一人当たり有形固定資産（償却資産）額"/>
        <xdr:cNvSpPr txBox="1"/>
      </xdr:nvSpPr>
      <xdr:spPr>
        <a:xfrm>
          <a:off x="8399995" y="1000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37" name="n_2aveValue【橋りょう・トンネル】&#10;一人当たり有形固定資産（償却資産）額"/>
        <xdr:cNvSpPr txBox="1"/>
      </xdr:nvSpPr>
      <xdr:spPr>
        <a:xfrm>
          <a:off x="7612595" y="1002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38" name="n_3aveValue【橋りょう・トンネル】&#10;一人当たり有形固定資産（償却資産）額"/>
        <xdr:cNvSpPr txBox="1"/>
      </xdr:nvSpPr>
      <xdr:spPr>
        <a:xfrm>
          <a:off x="6818845" y="1005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87742</xdr:rowOff>
    </xdr:from>
    <xdr:ext cx="534377" cy="259045"/>
    <xdr:sp macro="" textlink="">
      <xdr:nvSpPr>
        <xdr:cNvPr id="239" name="n_1mainValue【橋りょう・トンネル】&#10;一人当たり有形固定資産（償却資産）額"/>
        <xdr:cNvSpPr txBox="1"/>
      </xdr:nvSpPr>
      <xdr:spPr>
        <a:xfrm>
          <a:off x="8425961" y="1049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92353</xdr:rowOff>
    </xdr:from>
    <xdr:ext cx="534377" cy="259045"/>
    <xdr:sp macro="" textlink="">
      <xdr:nvSpPr>
        <xdr:cNvPr id="240" name="n_2mainValue【橋りょう・トンネル】&#10;一人当たり有形固定資産（償却資産）額"/>
        <xdr:cNvSpPr txBox="1"/>
      </xdr:nvSpPr>
      <xdr:spPr>
        <a:xfrm>
          <a:off x="7644911" y="1050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98025</xdr:rowOff>
    </xdr:from>
    <xdr:ext cx="534377" cy="259045"/>
    <xdr:sp macro="" textlink="">
      <xdr:nvSpPr>
        <xdr:cNvPr id="241" name="n_3mainValue【橋りょう・トンネル】&#10;一人当たり有形固定資産（償却資産）額"/>
        <xdr:cNvSpPr txBox="1"/>
      </xdr:nvSpPr>
      <xdr:spPr>
        <a:xfrm>
          <a:off x="6851161" y="105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6" name="直線コネクタ 265"/>
        <xdr:cNvCxnSpPr/>
      </xdr:nvCxnSpPr>
      <xdr:spPr>
        <a:xfrm flipV="1">
          <a:off x="4177665" y="13047345"/>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7" name="【公営住宅】&#10;有形固定資産減価償却率最小値テキスト"/>
        <xdr:cNvSpPr txBox="1"/>
      </xdr:nvSpPr>
      <xdr:spPr>
        <a:xfrm>
          <a:off x="4216400" y="1438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68" name="直線コネクタ 267"/>
        <xdr:cNvCxnSpPr/>
      </xdr:nvCxnSpPr>
      <xdr:spPr>
        <a:xfrm>
          <a:off x="4108450" y="14379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9" name="【公営住宅】&#10;有形固定資産減価償却率最大値テキスト"/>
        <xdr:cNvSpPr txBox="1"/>
      </xdr:nvSpPr>
      <xdr:spPr>
        <a:xfrm>
          <a:off x="4216400" y="1283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0" name="直線コネクタ 269"/>
        <xdr:cNvCxnSpPr/>
      </xdr:nvCxnSpPr>
      <xdr:spPr>
        <a:xfrm>
          <a:off x="4108450" y="13047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81932</xdr:rowOff>
    </xdr:from>
    <xdr:ext cx="405111" cy="259045"/>
    <xdr:sp macro="" textlink="">
      <xdr:nvSpPr>
        <xdr:cNvPr id="271" name="【公営住宅】&#10;有形固定資産減価償却率平均値テキスト"/>
        <xdr:cNvSpPr txBox="1"/>
      </xdr:nvSpPr>
      <xdr:spPr>
        <a:xfrm>
          <a:off x="4216400" y="13296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2" name="フローチャート: 判断 271"/>
        <xdr:cNvSpPr/>
      </xdr:nvSpPr>
      <xdr:spPr>
        <a:xfrm>
          <a:off x="4127500" y="13317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3" name="フローチャート: 判断 272"/>
        <xdr:cNvSpPr/>
      </xdr:nvSpPr>
      <xdr:spPr>
        <a:xfrm>
          <a:off x="3384550" y="133216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4" name="フローチャート: 判断 273"/>
        <xdr:cNvSpPr/>
      </xdr:nvSpPr>
      <xdr:spPr>
        <a:xfrm>
          <a:off x="257175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5" name="フローチャート: 判断 274"/>
        <xdr:cNvSpPr/>
      </xdr:nvSpPr>
      <xdr:spPr>
        <a:xfrm>
          <a:off x="1778000" y="13346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156845</xdr:rowOff>
    </xdr:from>
    <xdr:to>
      <xdr:col>24</xdr:col>
      <xdr:colOff>114300</xdr:colOff>
      <xdr:row>79</xdr:row>
      <xdr:rowOff>86995</xdr:rowOff>
    </xdr:to>
    <xdr:sp macro="" textlink="">
      <xdr:nvSpPr>
        <xdr:cNvPr id="281" name="楕円 280"/>
        <xdr:cNvSpPr/>
      </xdr:nvSpPr>
      <xdr:spPr>
        <a:xfrm>
          <a:off x="4127500" y="13040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71772</xdr:rowOff>
    </xdr:from>
    <xdr:ext cx="405111" cy="259045"/>
    <xdr:sp macro="" textlink="">
      <xdr:nvSpPr>
        <xdr:cNvPr id="282" name="【公営住宅】&#10;有形固定資産減価償却率該当値テキスト"/>
        <xdr:cNvSpPr txBox="1"/>
      </xdr:nvSpPr>
      <xdr:spPr>
        <a:xfrm>
          <a:off x="4216400" y="1295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143511</xdr:rowOff>
    </xdr:from>
    <xdr:to>
      <xdr:col>20</xdr:col>
      <xdr:colOff>38100</xdr:colOff>
      <xdr:row>79</xdr:row>
      <xdr:rowOff>73661</xdr:rowOff>
    </xdr:to>
    <xdr:sp macro="" textlink="">
      <xdr:nvSpPr>
        <xdr:cNvPr id="283" name="楕円 282"/>
        <xdr:cNvSpPr/>
      </xdr:nvSpPr>
      <xdr:spPr>
        <a:xfrm>
          <a:off x="3384550" y="130276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22861</xdr:rowOff>
    </xdr:from>
    <xdr:to>
      <xdr:col>24</xdr:col>
      <xdr:colOff>63500</xdr:colOff>
      <xdr:row>79</xdr:row>
      <xdr:rowOff>36195</xdr:rowOff>
    </xdr:to>
    <xdr:cxnSp macro="">
      <xdr:nvCxnSpPr>
        <xdr:cNvPr id="284" name="直線コネクタ 283"/>
        <xdr:cNvCxnSpPr/>
      </xdr:nvCxnSpPr>
      <xdr:spPr>
        <a:xfrm>
          <a:off x="3429000" y="13072111"/>
          <a:ext cx="7493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151130</xdr:rowOff>
    </xdr:from>
    <xdr:to>
      <xdr:col>15</xdr:col>
      <xdr:colOff>101600</xdr:colOff>
      <xdr:row>79</xdr:row>
      <xdr:rowOff>81280</xdr:rowOff>
    </xdr:to>
    <xdr:sp macro="" textlink="">
      <xdr:nvSpPr>
        <xdr:cNvPr id="285" name="楕円 284"/>
        <xdr:cNvSpPr/>
      </xdr:nvSpPr>
      <xdr:spPr>
        <a:xfrm>
          <a:off x="2571750" y="13035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22861</xdr:rowOff>
    </xdr:from>
    <xdr:to>
      <xdr:col>19</xdr:col>
      <xdr:colOff>177800</xdr:colOff>
      <xdr:row>79</xdr:row>
      <xdr:rowOff>30480</xdr:rowOff>
    </xdr:to>
    <xdr:cxnSp macro="">
      <xdr:nvCxnSpPr>
        <xdr:cNvPr id="286" name="直線コネクタ 285"/>
        <xdr:cNvCxnSpPr/>
      </xdr:nvCxnSpPr>
      <xdr:spPr>
        <a:xfrm flipV="1">
          <a:off x="2622550" y="13072111"/>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287" name="楕円 286"/>
        <xdr:cNvSpPr/>
      </xdr:nvSpPr>
      <xdr:spPr>
        <a:xfrm>
          <a:off x="1778000" y="130086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3811</xdr:rowOff>
    </xdr:from>
    <xdr:to>
      <xdr:col>15</xdr:col>
      <xdr:colOff>50800</xdr:colOff>
      <xdr:row>79</xdr:row>
      <xdr:rowOff>30480</xdr:rowOff>
    </xdr:to>
    <xdr:cxnSp macro="">
      <xdr:nvCxnSpPr>
        <xdr:cNvPr id="288" name="直線コネクタ 287"/>
        <xdr:cNvCxnSpPr/>
      </xdr:nvCxnSpPr>
      <xdr:spPr>
        <a:xfrm>
          <a:off x="1828800" y="13053061"/>
          <a:ext cx="7937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28591</xdr:rowOff>
    </xdr:from>
    <xdr:ext cx="405111" cy="259045"/>
    <xdr:sp macro="" textlink="">
      <xdr:nvSpPr>
        <xdr:cNvPr id="289" name="n_1aveValue【公営住宅】&#10;有形固定資産減価償却率"/>
        <xdr:cNvSpPr txBox="1"/>
      </xdr:nvSpPr>
      <xdr:spPr>
        <a:xfrm>
          <a:off x="32391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0" name="n_2aveValue【公営住宅】&#10;有形固定資産減価償却率"/>
        <xdr:cNvSpPr txBox="1"/>
      </xdr:nvSpPr>
      <xdr:spPr>
        <a:xfrm>
          <a:off x="243904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53357</xdr:rowOff>
    </xdr:from>
    <xdr:ext cx="405111" cy="259045"/>
    <xdr:sp macro="" textlink="">
      <xdr:nvSpPr>
        <xdr:cNvPr id="291" name="n_3aveValue【公営住宅】&#10;有形固定資産減価償却率"/>
        <xdr:cNvSpPr txBox="1"/>
      </xdr:nvSpPr>
      <xdr:spPr>
        <a:xfrm>
          <a:off x="164529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90188</xdr:rowOff>
    </xdr:from>
    <xdr:ext cx="405111" cy="259045"/>
    <xdr:sp macro="" textlink="">
      <xdr:nvSpPr>
        <xdr:cNvPr id="292" name="n_1mainValue【公営住宅】&#10;有形固定資産減価償却率"/>
        <xdr:cNvSpPr txBox="1"/>
      </xdr:nvSpPr>
      <xdr:spPr>
        <a:xfrm>
          <a:off x="3239144" y="12809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97807</xdr:rowOff>
    </xdr:from>
    <xdr:ext cx="405111" cy="259045"/>
    <xdr:sp macro="" textlink="">
      <xdr:nvSpPr>
        <xdr:cNvPr id="293" name="n_2mainValue【公営住宅】&#10;有形固定資産減価償却率"/>
        <xdr:cNvSpPr txBox="1"/>
      </xdr:nvSpPr>
      <xdr:spPr>
        <a:xfrm>
          <a:off x="2439044" y="1281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294" name="n_3mainValue【公営住宅】&#10;有形固定資産減価償却率"/>
        <xdr:cNvSpPr txBox="1"/>
      </xdr:nvSpPr>
      <xdr:spPr>
        <a:xfrm>
          <a:off x="1645294" y="1279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14" name="直線コネクタ 313"/>
        <xdr:cNvCxnSpPr/>
      </xdr:nvCxnSpPr>
      <xdr:spPr>
        <a:xfrm flipV="1">
          <a:off x="9429115" y="12902819"/>
          <a:ext cx="0" cy="1207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15" name="【公営住宅】&#10;一人当たり面積最小値テキスト"/>
        <xdr:cNvSpPr txBox="1"/>
      </xdr:nvSpPr>
      <xdr:spPr>
        <a:xfrm>
          <a:off x="9467850" y="1411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16" name="直線コネクタ 315"/>
        <xdr:cNvCxnSpPr/>
      </xdr:nvCxnSpPr>
      <xdr:spPr>
        <a:xfrm>
          <a:off x="9359900" y="14109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17" name="【公営住宅】&#10;一人当たり面積最大値テキスト"/>
        <xdr:cNvSpPr txBox="1"/>
      </xdr:nvSpPr>
      <xdr:spPr>
        <a:xfrm>
          <a:off x="9467850" y="1269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18" name="直線コネクタ 317"/>
        <xdr:cNvCxnSpPr/>
      </xdr:nvCxnSpPr>
      <xdr:spPr>
        <a:xfrm>
          <a:off x="9359900" y="129028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19" name="【公営住宅】&#10;一人当たり面積平均値テキスト"/>
        <xdr:cNvSpPr txBox="1"/>
      </xdr:nvSpPr>
      <xdr:spPr>
        <a:xfrm>
          <a:off x="9467850" y="1370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20" name="フローチャート: 判断 319"/>
        <xdr:cNvSpPr/>
      </xdr:nvSpPr>
      <xdr:spPr>
        <a:xfrm>
          <a:off x="9398000" y="138461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21" name="フローチャート: 判断 320"/>
        <xdr:cNvSpPr/>
      </xdr:nvSpPr>
      <xdr:spPr>
        <a:xfrm>
          <a:off x="8636000" y="13831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22" name="フローチャート: 判断 321"/>
        <xdr:cNvSpPr/>
      </xdr:nvSpPr>
      <xdr:spPr>
        <a:xfrm>
          <a:off x="7842250" y="137609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3" name="フローチャート: 判断 322"/>
        <xdr:cNvSpPr/>
      </xdr:nvSpPr>
      <xdr:spPr>
        <a:xfrm>
          <a:off x="7029450" y="137803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151321</xdr:rowOff>
    </xdr:from>
    <xdr:to>
      <xdr:col>55</xdr:col>
      <xdr:colOff>50800</xdr:colOff>
      <xdr:row>85</xdr:row>
      <xdr:rowOff>81471</xdr:rowOff>
    </xdr:to>
    <xdr:sp macro="" textlink="">
      <xdr:nvSpPr>
        <xdr:cNvPr id="329" name="楕円 328"/>
        <xdr:cNvSpPr/>
      </xdr:nvSpPr>
      <xdr:spPr>
        <a:xfrm>
          <a:off x="9398000" y="140260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66248</xdr:rowOff>
    </xdr:from>
    <xdr:ext cx="469744" cy="259045"/>
    <xdr:sp macro="" textlink="">
      <xdr:nvSpPr>
        <xdr:cNvPr id="330" name="【公営住宅】&#10;一人当たり面積該当値テキスト"/>
        <xdr:cNvSpPr txBox="1"/>
      </xdr:nvSpPr>
      <xdr:spPr>
        <a:xfrm>
          <a:off x="9467850" y="1394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151321</xdr:rowOff>
    </xdr:from>
    <xdr:to>
      <xdr:col>50</xdr:col>
      <xdr:colOff>165100</xdr:colOff>
      <xdr:row>85</xdr:row>
      <xdr:rowOff>81471</xdr:rowOff>
    </xdr:to>
    <xdr:sp macro="" textlink="">
      <xdr:nvSpPr>
        <xdr:cNvPr id="331" name="楕円 330"/>
        <xdr:cNvSpPr/>
      </xdr:nvSpPr>
      <xdr:spPr>
        <a:xfrm>
          <a:off x="8636000" y="140260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30671</xdr:rowOff>
    </xdr:from>
    <xdr:to>
      <xdr:col>55</xdr:col>
      <xdr:colOff>0</xdr:colOff>
      <xdr:row>85</xdr:row>
      <xdr:rowOff>30671</xdr:rowOff>
    </xdr:to>
    <xdr:cxnSp macro="">
      <xdr:nvCxnSpPr>
        <xdr:cNvPr id="332" name="直線コネクタ 331"/>
        <xdr:cNvCxnSpPr/>
      </xdr:nvCxnSpPr>
      <xdr:spPr>
        <a:xfrm>
          <a:off x="8686800" y="1407052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151321</xdr:rowOff>
    </xdr:from>
    <xdr:to>
      <xdr:col>46</xdr:col>
      <xdr:colOff>38100</xdr:colOff>
      <xdr:row>85</xdr:row>
      <xdr:rowOff>81471</xdr:rowOff>
    </xdr:to>
    <xdr:sp macro="" textlink="">
      <xdr:nvSpPr>
        <xdr:cNvPr id="333" name="楕円 332"/>
        <xdr:cNvSpPr/>
      </xdr:nvSpPr>
      <xdr:spPr>
        <a:xfrm>
          <a:off x="7842250" y="140260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30671</xdr:rowOff>
    </xdr:from>
    <xdr:to>
      <xdr:col>50</xdr:col>
      <xdr:colOff>114300</xdr:colOff>
      <xdr:row>85</xdr:row>
      <xdr:rowOff>30671</xdr:rowOff>
    </xdr:to>
    <xdr:cxnSp macro="">
      <xdr:nvCxnSpPr>
        <xdr:cNvPr id="334" name="直線コネクタ 333"/>
        <xdr:cNvCxnSpPr/>
      </xdr:nvCxnSpPr>
      <xdr:spPr>
        <a:xfrm>
          <a:off x="7886700" y="1407052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150749</xdr:rowOff>
    </xdr:from>
    <xdr:to>
      <xdr:col>41</xdr:col>
      <xdr:colOff>101600</xdr:colOff>
      <xdr:row>85</xdr:row>
      <xdr:rowOff>80899</xdr:rowOff>
    </xdr:to>
    <xdr:sp macro="" textlink="">
      <xdr:nvSpPr>
        <xdr:cNvPr id="335" name="楕円 334"/>
        <xdr:cNvSpPr/>
      </xdr:nvSpPr>
      <xdr:spPr>
        <a:xfrm>
          <a:off x="7029450" y="140254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30099</xdr:rowOff>
    </xdr:from>
    <xdr:to>
      <xdr:col>45</xdr:col>
      <xdr:colOff>177800</xdr:colOff>
      <xdr:row>85</xdr:row>
      <xdr:rowOff>30671</xdr:rowOff>
    </xdr:to>
    <xdr:cxnSp macro="">
      <xdr:nvCxnSpPr>
        <xdr:cNvPr id="336" name="直線コネクタ 335"/>
        <xdr:cNvCxnSpPr/>
      </xdr:nvCxnSpPr>
      <xdr:spPr>
        <a:xfrm>
          <a:off x="7080250" y="14069949"/>
          <a:ext cx="8064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37" name="n_1aveValue【公営住宅】&#10;一人当たり面積"/>
        <xdr:cNvSpPr txBox="1"/>
      </xdr:nvSpPr>
      <xdr:spPr>
        <a:xfrm>
          <a:off x="8458277" y="136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38" name="n_2aveValue【公営住宅】&#10;一人当たり面積"/>
        <xdr:cNvSpPr txBox="1"/>
      </xdr:nvSpPr>
      <xdr:spPr>
        <a:xfrm>
          <a:off x="767722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39" name="n_3aveValue【公営住宅】&#10;一人当たり面積"/>
        <xdr:cNvSpPr txBox="1"/>
      </xdr:nvSpPr>
      <xdr:spPr>
        <a:xfrm>
          <a:off x="6864427" y="1356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72598</xdr:rowOff>
    </xdr:from>
    <xdr:ext cx="469744" cy="259045"/>
    <xdr:sp macro="" textlink="">
      <xdr:nvSpPr>
        <xdr:cNvPr id="340" name="n_1mainValue【公営住宅】&#10;一人当たり面積"/>
        <xdr:cNvSpPr txBox="1"/>
      </xdr:nvSpPr>
      <xdr:spPr>
        <a:xfrm>
          <a:off x="8458277" y="1411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72598</xdr:rowOff>
    </xdr:from>
    <xdr:ext cx="469744" cy="259045"/>
    <xdr:sp macro="" textlink="">
      <xdr:nvSpPr>
        <xdr:cNvPr id="341" name="n_2mainValue【公営住宅】&#10;一人当たり面積"/>
        <xdr:cNvSpPr txBox="1"/>
      </xdr:nvSpPr>
      <xdr:spPr>
        <a:xfrm>
          <a:off x="7677227" y="1411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72026</xdr:rowOff>
    </xdr:from>
    <xdr:ext cx="469744" cy="259045"/>
    <xdr:sp macro="" textlink="">
      <xdr:nvSpPr>
        <xdr:cNvPr id="342" name="n_3mainValue【公営住宅】&#10;一人当たり面積"/>
        <xdr:cNvSpPr txBox="1"/>
      </xdr:nvSpPr>
      <xdr:spPr>
        <a:xfrm>
          <a:off x="6864427" y="1411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9" name="テキスト ボックス 368"/>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0" name="直線コネクタ 369"/>
        <xdr:cNvCxnSpPr/>
      </xdr:nvCxnSpPr>
      <xdr:spPr>
        <a:xfrm>
          <a:off x="11207750" y="679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1" name="テキスト ボックス 370"/>
        <xdr:cNvSpPr txBox="1"/>
      </xdr:nvSpPr>
      <xdr:spPr>
        <a:xfrm>
          <a:off x="10842791" y="6658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74" name="直線コネクタ 373"/>
        <xdr:cNvCxnSpPr/>
      </xdr:nvCxnSpPr>
      <xdr:spPr>
        <a:xfrm>
          <a:off x="11207750" y="5695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75" name="テキスト ボックス 374"/>
        <xdr:cNvSpPr txBox="1"/>
      </xdr:nvSpPr>
      <xdr:spPr>
        <a:xfrm>
          <a:off x="10842791" y="556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7" name="テキスト ボックス 376"/>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79" name="直線コネクタ 378"/>
        <xdr:cNvCxnSpPr/>
      </xdr:nvCxnSpPr>
      <xdr:spPr>
        <a:xfrm flipV="1">
          <a:off x="14699614" y="5530850"/>
          <a:ext cx="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80" name="【認定こども園・幼稚園・保育所】&#10;有形固定資産減価償却率最小値テキスト"/>
        <xdr:cNvSpPr txBox="1"/>
      </xdr:nvSpPr>
      <xdr:spPr>
        <a:xfrm>
          <a:off x="14738350" y="6932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81" name="直線コネクタ 380"/>
        <xdr:cNvCxnSpPr/>
      </xdr:nvCxnSpPr>
      <xdr:spPr>
        <a:xfrm>
          <a:off x="14611350" y="6928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82" name="【認定こども園・幼稚園・保育所】&#10;有形固定資産減価償却率最大値テキスト"/>
        <xdr:cNvSpPr txBox="1"/>
      </xdr:nvSpPr>
      <xdr:spPr>
        <a:xfrm>
          <a:off x="14738350" y="53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83" name="直線コネクタ 382"/>
        <xdr:cNvCxnSpPr/>
      </xdr:nvCxnSpPr>
      <xdr:spPr>
        <a:xfrm>
          <a:off x="14611350" y="5530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384" name="【認定こども園・幼稚園・保育所】&#10;有形固定資産減価償却率平均値テキスト"/>
        <xdr:cNvSpPr txBox="1"/>
      </xdr:nvSpPr>
      <xdr:spPr>
        <a:xfrm>
          <a:off x="1473835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85" name="フローチャート: 判断 384"/>
        <xdr:cNvSpPr/>
      </xdr:nvSpPr>
      <xdr:spPr>
        <a:xfrm>
          <a:off x="14649450" y="6396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86" name="フローチャート: 判断 385"/>
        <xdr:cNvSpPr/>
      </xdr:nvSpPr>
      <xdr:spPr>
        <a:xfrm>
          <a:off x="13887450" y="64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87" name="フローチャート: 判断 386"/>
        <xdr:cNvSpPr/>
      </xdr:nvSpPr>
      <xdr:spPr>
        <a:xfrm>
          <a:off x="13093700" y="64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88" name="フローチャート: 判断 387"/>
        <xdr:cNvSpPr/>
      </xdr:nvSpPr>
      <xdr:spPr>
        <a:xfrm>
          <a:off x="12299950" y="6473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394" name="楕円 393"/>
        <xdr:cNvSpPr/>
      </xdr:nvSpPr>
      <xdr:spPr>
        <a:xfrm>
          <a:off x="14649450" y="6584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395" name="【認定こども園・幼稚園・保育所】&#10;有形固定資産減価償却率該当値テキスト"/>
        <xdr:cNvSpPr txBox="1"/>
      </xdr:nvSpPr>
      <xdr:spPr>
        <a:xfrm>
          <a:off x="14738350"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16828</xdr:rowOff>
    </xdr:from>
    <xdr:to>
      <xdr:col>81</xdr:col>
      <xdr:colOff>101600</xdr:colOff>
      <xdr:row>40</xdr:row>
      <xdr:rowOff>118428</xdr:rowOff>
    </xdr:to>
    <xdr:sp macro="" textlink="">
      <xdr:nvSpPr>
        <xdr:cNvPr id="396" name="楕円 395"/>
        <xdr:cNvSpPr/>
      </xdr:nvSpPr>
      <xdr:spPr>
        <a:xfrm>
          <a:off x="13887450" y="66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67628</xdr:rowOff>
    </xdr:to>
    <xdr:cxnSp macro="">
      <xdr:nvCxnSpPr>
        <xdr:cNvPr id="397" name="直線コネクタ 396"/>
        <xdr:cNvCxnSpPr/>
      </xdr:nvCxnSpPr>
      <xdr:spPr>
        <a:xfrm flipV="1">
          <a:off x="13938250" y="6629400"/>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76835</xdr:rowOff>
    </xdr:from>
    <xdr:to>
      <xdr:col>76</xdr:col>
      <xdr:colOff>165100</xdr:colOff>
      <xdr:row>41</xdr:row>
      <xdr:rowOff>6985</xdr:rowOff>
    </xdr:to>
    <xdr:sp macro="" textlink="">
      <xdr:nvSpPr>
        <xdr:cNvPr id="398" name="楕円 397"/>
        <xdr:cNvSpPr/>
      </xdr:nvSpPr>
      <xdr:spPr>
        <a:xfrm>
          <a:off x="13093700" y="6687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67628</xdr:rowOff>
    </xdr:from>
    <xdr:to>
      <xdr:col>81</xdr:col>
      <xdr:colOff>50800</xdr:colOff>
      <xdr:row>40</xdr:row>
      <xdr:rowOff>127635</xdr:rowOff>
    </xdr:to>
    <xdr:cxnSp macro="">
      <xdr:nvCxnSpPr>
        <xdr:cNvPr id="399" name="直線コネクタ 398"/>
        <xdr:cNvCxnSpPr/>
      </xdr:nvCxnSpPr>
      <xdr:spPr>
        <a:xfrm flipV="1">
          <a:off x="13144500" y="6677978"/>
          <a:ext cx="79375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400" name="楕円 399"/>
        <xdr:cNvSpPr/>
      </xdr:nvSpPr>
      <xdr:spPr>
        <a:xfrm>
          <a:off x="12299950" y="6727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127635</xdr:rowOff>
    </xdr:from>
    <xdr:to>
      <xdr:col>76</xdr:col>
      <xdr:colOff>114300</xdr:colOff>
      <xdr:row>40</xdr:row>
      <xdr:rowOff>167640</xdr:rowOff>
    </xdr:to>
    <xdr:cxnSp macro="">
      <xdr:nvCxnSpPr>
        <xdr:cNvPr id="401" name="直線コネクタ 400"/>
        <xdr:cNvCxnSpPr/>
      </xdr:nvCxnSpPr>
      <xdr:spPr>
        <a:xfrm flipV="1">
          <a:off x="12344400" y="673798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129240</xdr:rowOff>
    </xdr:from>
    <xdr:ext cx="405111" cy="259045"/>
    <xdr:sp macro="" textlink="">
      <xdr:nvSpPr>
        <xdr:cNvPr id="402" name="n_1aveValue【認定こども園・幼稚園・保育所】&#10;有形固定資産減価償却率"/>
        <xdr:cNvSpPr txBox="1"/>
      </xdr:nvSpPr>
      <xdr:spPr>
        <a:xfrm>
          <a:off x="13742044" y="624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152099</xdr:rowOff>
    </xdr:from>
    <xdr:ext cx="405111" cy="259045"/>
    <xdr:sp macro="" textlink="">
      <xdr:nvSpPr>
        <xdr:cNvPr id="403" name="n_2aveValue【認定こども園・幼稚園・保育所】&#10;有形固定資産減価償却率"/>
        <xdr:cNvSpPr txBox="1"/>
      </xdr:nvSpPr>
      <xdr:spPr>
        <a:xfrm>
          <a:off x="12960994" y="6267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404" name="n_3aveValue【認定こども園・幼稚園・保育所】&#10;有形固定資産減価償却率"/>
        <xdr:cNvSpPr txBox="1"/>
      </xdr:nvSpPr>
      <xdr:spPr>
        <a:xfrm>
          <a:off x="12167244" y="626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109555</xdr:rowOff>
    </xdr:from>
    <xdr:ext cx="405111" cy="259045"/>
    <xdr:sp macro="" textlink="">
      <xdr:nvSpPr>
        <xdr:cNvPr id="405" name="n_1mainValue【認定こども園・幼稚園・保育所】&#10;有形固定資産減価償却率"/>
        <xdr:cNvSpPr txBox="1"/>
      </xdr:nvSpPr>
      <xdr:spPr>
        <a:xfrm>
          <a:off x="13742044" y="671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169562</xdr:rowOff>
    </xdr:from>
    <xdr:ext cx="405111" cy="259045"/>
    <xdr:sp macro="" textlink="">
      <xdr:nvSpPr>
        <xdr:cNvPr id="406" name="n_2mainValue【認定こども園・幼稚園・保育所】&#10;有形固定資産減価償却率"/>
        <xdr:cNvSpPr txBox="1"/>
      </xdr:nvSpPr>
      <xdr:spPr>
        <a:xfrm>
          <a:off x="12960994" y="677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407" name="n_3mainValue【認定こども園・幼稚園・保育所】&#10;有形固定資産減価償却率"/>
        <xdr:cNvSpPr txBox="1"/>
      </xdr:nvSpPr>
      <xdr:spPr>
        <a:xfrm>
          <a:off x="12167244"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9" name="テキスト ボックス 418"/>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1" name="テキスト ボックス 420"/>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3" name="テキスト ボックス 422"/>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5" name="テキスト ボックス 42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7" name="テキスト ボックス 426"/>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31" name="直線コネクタ 430"/>
        <xdr:cNvCxnSpPr/>
      </xdr:nvCxnSpPr>
      <xdr:spPr>
        <a:xfrm flipV="1">
          <a:off x="19951064" y="561086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32" name="【認定こども園・幼稚園・保育所】&#10;一人当たり面積最小値テキスト"/>
        <xdr:cNvSpPr txBox="1"/>
      </xdr:nvSpPr>
      <xdr:spPr>
        <a:xfrm>
          <a:off x="199898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33" name="直線コネクタ 432"/>
        <xdr:cNvCxnSpPr/>
      </xdr:nvCxnSpPr>
      <xdr:spPr>
        <a:xfrm>
          <a:off x="19881850" y="6931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34" name="【認定こども園・幼稚園・保育所】&#10;一人当たり面積最大値テキスト"/>
        <xdr:cNvSpPr txBox="1"/>
      </xdr:nvSpPr>
      <xdr:spPr>
        <a:xfrm>
          <a:off x="1998980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35" name="直線コネクタ 434"/>
        <xdr:cNvCxnSpPr/>
      </xdr:nvCxnSpPr>
      <xdr:spPr>
        <a:xfrm>
          <a:off x="198818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38117</xdr:rowOff>
    </xdr:from>
    <xdr:ext cx="469744" cy="259045"/>
    <xdr:sp macro="" textlink="">
      <xdr:nvSpPr>
        <xdr:cNvPr id="436" name="【認定こども園・幼稚園・保育所】&#10;一人当たり面積平均値テキスト"/>
        <xdr:cNvSpPr txBox="1"/>
      </xdr:nvSpPr>
      <xdr:spPr>
        <a:xfrm>
          <a:off x="19989800" y="648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37" name="フローチャート: 判断 436"/>
        <xdr:cNvSpPr/>
      </xdr:nvSpPr>
      <xdr:spPr>
        <a:xfrm>
          <a:off x="199009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38" name="フローチャート: 判断 437"/>
        <xdr:cNvSpPr/>
      </xdr:nvSpPr>
      <xdr:spPr>
        <a:xfrm>
          <a:off x="19157950" y="6485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39" name="フローチャート: 判断 438"/>
        <xdr:cNvSpPr/>
      </xdr:nvSpPr>
      <xdr:spPr>
        <a:xfrm>
          <a:off x="1834515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40" name="フローチャート: 判断 439"/>
        <xdr:cNvSpPr/>
      </xdr:nvSpPr>
      <xdr:spPr>
        <a:xfrm>
          <a:off x="175514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124460</xdr:rowOff>
    </xdr:from>
    <xdr:to>
      <xdr:col>116</xdr:col>
      <xdr:colOff>114300</xdr:colOff>
      <xdr:row>38</xdr:row>
      <xdr:rowOff>54610</xdr:rowOff>
    </xdr:to>
    <xdr:sp macro="" textlink="">
      <xdr:nvSpPr>
        <xdr:cNvPr id="446" name="楕円 445"/>
        <xdr:cNvSpPr/>
      </xdr:nvSpPr>
      <xdr:spPr>
        <a:xfrm>
          <a:off x="19900900" y="6239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147337</xdr:rowOff>
    </xdr:from>
    <xdr:ext cx="469744" cy="259045"/>
    <xdr:sp macro="" textlink="">
      <xdr:nvSpPr>
        <xdr:cNvPr id="447" name="【認定こども園・幼稚園・保育所】&#10;一人当たり面積該当値テキスト"/>
        <xdr:cNvSpPr txBox="1"/>
      </xdr:nvSpPr>
      <xdr:spPr>
        <a:xfrm>
          <a:off x="19989800" y="60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120650</xdr:rowOff>
    </xdr:from>
    <xdr:to>
      <xdr:col>112</xdr:col>
      <xdr:colOff>38100</xdr:colOff>
      <xdr:row>38</xdr:row>
      <xdr:rowOff>50800</xdr:rowOff>
    </xdr:to>
    <xdr:sp macro="" textlink="">
      <xdr:nvSpPr>
        <xdr:cNvPr id="448" name="楕円 447"/>
        <xdr:cNvSpPr/>
      </xdr:nvSpPr>
      <xdr:spPr>
        <a:xfrm>
          <a:off x="19157950" y="6235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3810</xdr:rowOff>
    </xdr:to>
    <xdr:cxnSp macro="">
      <xdr:nvCxnSpPr>
        <xdr:cNvPr id="449" name="直線コネクタ 448"/>
        <xdr:cNvCxnSpPr/>
      </xdr:nvCxnSpPr>
      <xdr:spPr>
        <a:xfrm>
          <a:off x="19202400" y="628015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120650</xdr:rowOff>
    </xdr:from>
    <xdr:to>
      <xdr:col>107</xdr:col>
      <xdr:colOff>101600</xdr:colOff>
      <xdr:row>38</xdr:row>
      <xdr:rowOff>50800</xdr:rowOff>
    </xdr:to>
    <xdr:sp macro="" textlink="">
      <xdr:nvSpPr>
        <xdr:cNvPr id="450" name="楕円 449"/>
        <xdr:cNvSpPr/>
      </xdr:nvSpPr>
      <xdr:spPr>
        <a:xfrm>
          <a:off x="18345150" y="6235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0</xdr:rowOff>
    </xdr:from>
    <xdr:to>
      <xdr:col>111</xdr:col>
      <xdr:colOff>177800</xdr:colOff>
      <xdr:row>38</xdr:row>
      <xdr:rowOff>0</xdr:rowOff>
    </xdr:to>
    <xdr:cxnSp macro="">
      <xdr:nvCxnSpPr>
        <xdr:cNvPr id="451" name="直線コネクタ 450"/>
        <xdr:cNvCxnSpPr/>
      </xdr:nvCxnSpPr>
      <xdr:spPr>
        <a:xfrm>
          <a:off x="18395950" y="6280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116840</xdr:rowOff>
    </xdr:from>
    <xdr:to>
      <xdr:col>102</xdr:col>
      <xdr:colOff>165100</xdr:colOff>
      <xdr:row>38</xdr:row>
      <xdr:rowOff>46990</xdr:rowOff>
    </xdr:to>
    <xdr:sp macro="" textlink="">
      <xdr:nvSpPr>
        <xdr:cNvPr id="452" name="楕円 451"/>
        <xdr:cNvSpPr/>
      </xdr:nvSpPr>
      <xdr:spPr>
        <a:xfrm>
          <a:off x="17551400" y="6231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167640</xdr:rowOff>
    </xdr:from>
    <xdr:to>
      <xdr:col>107</xdr:col>
      <xdr:colOff>50800</xdr:colOff>
      <xdr:row>38</xdr:row>
      <xdr:rowOff>0</xdr:rowOff>
    </xdr:to>
    <xdr:cxnSp macro="">
      <xdr:nvCxnSpPr>
        <xdr:cNvPr id="453" name="直線コネクタ 452"/>
        <xdr:cNvCxnSpPr/>
      </xdr:nvCxnSpPr>
      <xdr:spPr>
        <a:xfrm>
          <a:off x="17602200" y="62826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454" name="n_1aveValue【認定こども園・幼稚園・保育所】&#10;一人当たり面積"/>
        <xdr:cNvSpPr txBox="1"/>
      </xdr:nvSpPr>
      <xdr:spPr>
        <a:xfrm>
          <a:off x="189802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55" name="n_2aveValue【認定こども園・幼稚園・保育所】&#10;一人当たり面積"/>
        <xdr:cNvSpPr txBox="1"/>
      </xdr:nvSpPr>
      <xdr:spPr>
        <a:xfrm>
          <a:off x="181801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456" name="n_3aveValue【認定こども園・幼稚園・保育所】&#10;一人当たり面積"/>
        <xdr:cNvSpPr txBox="1"/>
      </xdr:nvSpPr>
      <xdr:spPr>
        <a:xfrm>
          <a:off x="1738637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67327</xdr:rowOff>
    </xdr:from>
    <xdr:ext cx="469744" cy="259045"/>
    <xdr:sp macro="" textlink="">
      <xdr:nvSpPr>
        <xdr:cNvPr id="457" name="n_1mainValue【認定こども園・幼稚園・保育所】&#10;一人当たり面積"/>
        <xdr:cNvSpPr txBox="1"/>
      </xdr:nvSpPr>
      <xdr:spPr>
        <a:xfrm>
          <a:off x="1898022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458" name="n_2mainValue【認定こども園・幼稚園・保育所】&#10;一人当たり面積"/>
        <xdr:cNvSpPr txBox="1"/>
      </xdr:nvSpPr>
      <xdr:spPr>
        <a:xfrm>
          <a:off x="1818012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63517</xdr:rowOff>
    </xdr:from>
    <xdr:ext cx="469744" cy="259045"/>
    <xdr:sp macro="" textlink="">
      <xdr:nvSpPr>
        <xdr:cNvPr id="459" name="n_3mainValue【認定こども園・幼稚園・保育所】&#10;一人当たり面積"/>
        <xdr:cNvSpPr txBox="1"/>
      </xdr:nvSpPr>
      <xdr:spPr>
        <a:xfrm>
          <a:off x="17386377" y="60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0" name="テキスト ボックス 46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2" name="テキスト ボックス 471"/>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2" name="テキスト ボックス 481"/>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86" name="直線コネクタ 485"/>
        <xdr:cNvCxnSpPr/>
      </xdr:nvCxnSpPr>
      <xdr:spPr>
        <a:xfrm flipV="1">
          <a:off x="14699614" y="932706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87" name="【学校施設】&#10;有形固定資産減価償却率最小値テキスト"/>
        <xdr:cNvSpPr txBox="1"/>
      </xdr:nvSpPr>
      <xdr:spPr>
        <a:xfrm>
          <a:off x="14738350" y="1077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88" name="直線コネクタ 487"/>
        <xdr:cNvCxnSpPr/>
      </xdr:nvCxnSpPr>
      <xdr:spPr>
        <a:xfrm>
          <a:off x="14611350" y="10772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89" name="【学校施設】&#10;有形固定資産減価償却率最大値テキスト"/>
        <xdr:cNvSpPr txBox="1"/>
      </xdr:nvSpPr>
      <xdr:spPr>
        <a:xfrm>
          <a:off x="14738350" y="910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90" name="直線コネクタ 489"/>
        <xdr:cNvCxnSpPr/>
      </xdr:nvCxnSpPr>
      <xdr:spPr>
        <a:xfrm>
          <a:off x="14611350" y="9327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491" name="【学校施設】&#10;有形固定資産減価償却率平均値テキスト"/>
        <xdr:cNvSpPr txBox="1"/>
      </xdr:nvSpPr>
      <xdr:spPr>
        <a:xfrm>
          <a:off x="14738350" y="9735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92" name="フローチャート: 判断 491"/>
        <xdr:cNvSpPr/>
      </xdr:nvSpPr>
      <xdr:spPr>
        <a:xfrm>
          <a:off x="14649450" y="987769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93" name="フローチャート: 判断 492"/>
        <xdr:cNvSpPr/>
      </xdr:nvSpPr>
      <xdr:spPr>
        <a:xfrm>
          <a:off x="13887450" y="99038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94" name="フローチャート: 判断 493"/>
        <xdr:cNvSpPr/>
      </xdr:nvSpPr>
      <xdr:spPr>
        <a:xfrm>
          <a:off x="13093700" y="995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95" name="フローチャート: 判断 494"/>
        <xdr:cNvSpPr/>
      </xdr:nvSpPr>
      <xdr:spPr>
        <a:xfrm>
          <a:off x="12299950" y="99464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43906</xdr:rowOff>
    </xdr:from>
    <xdr:to>
      <xdr:col>85</xdr:col>
      <xdr:colOff>177800</xdr:colOff>
      <xdr:row>60</xdr:row>
      <xdr:rowOff>145506</xdr:rowOff>
    </xdr:to>
    <xdr:sp macro="" textlink="">
      <xdr:nvSpPr>
        <xdr:cNvPr id="501" name="楕円 500"/>
        <xdr:cNvSpPr/>
      </xdr:nvSpPr>
      <xdr:spPr>
        <a:xfrm>
          <a:off x="14649450" y="995625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22333</xdr:rowOff>
    </xdr:from>
    <xdr:ext cx="405111" cy="259045"/>
    <xdr:sp macro="" textlink="">
      <xdr:nvSpPr>
        <xdr:cNvPr id="502" name="【学校施設】&#10;有形固定資産減価償却率該当値テキスト"/>
        <xdr:cNvSpPr txBox="1"/>
      </xdr:nvSpPr>
      <xdr:spPr>
        <a:xfrm>
          <a:off x="14738350"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76563</xdr:rowOff>
    </xdr:from>
    <xdr:to>
      <xdr:col>81</xdr:col>
      <xdr:colOff>101600</xdr:colOff>
      <xdr:row>61</xdr:row>
      <xdr:rowOff>6713</xdr:rowOff>
    </xdr:to>
    <xdr:sp macro="" textlink="">
      <xdr:nvSpPr>
        <xdr:cNvPr id="503" name="楕円 502"/>
        <xdr:cNvSpPr/>
      </xdr:nvSpPr>
      <xdr:spPr>
        <a:xfrm>
          <a:off x="13887450" y="99889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94706</xdr:rowOff>
    </xdr:from>
    <xdr:to>
      <xdr:col>85</xdr:col>
      <xdr:colOff>127000</xdr:colOff>
      <xdr:row>60</xdr:row>
      <xdr:rowOff>127363</xdr:rowOff>
    </xdr:to>
    <xdr:cxnSp macro="">
      <xdr:nvCxnSpPr>
        <xdr:cNvPr id="504" name="直線コネクタ 503"/>
        <xdr:cNvCxnSpPr/>
      </xdr:nvCxnSpPr>
      <xdr:spPr>
        <a:xfrm flipV="1">
          <a:off x="13938250" y="10007056"/>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05" name="楕円 504"/>
        <xdr:cNvSpPr/>
      </xdr:nvSpPr>
      <xdr:spPr>
        <a:xfrm>
          <a:off x="13093700" y="10031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60</xdr:row>
      <xdr:rowOff>169817</xdr:rowOff>
    </xdr:to>
    <xdr:cxnSp macro="">
      <xdr:nvCxnSpPr>
        <xdr:cNvPr id="506" name="直線コネクタ 505"/>
        <xdr:cNvCxnSpPr/>
      </xdr:nvCxnSpPr>
      <xdr:spPr>
        <a:xfrm flipV="1">
          <a:off x="13144500" y="10039713"/>
          <a:ext cx="79375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507" name="楕円 506"/>
        <xdr:cNvSpPr/>
      </xdr:nvSpPr>
      <xdr:spPr>
        <a:xfrm>
          <a:off x="12299950" y="100574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169817</xdr:rowOff>
    </xdr:from>
    <xdr:to>
      <xdr:col>76</xdr:col>
      <xdr:colOff>114300</xdr:colOff>
      <xdr:row>61</xdr:row>
      <xdr:rowOff>24493</xdr:rowOff>
    </xdr:to>
    <xdr:cxnSp macro="">
      <xdr:nvCxnSpPr>
        <xdr:cNvPr id="508" name="直線コネクタ 507"/>
        <xdr:cNvCxnSpPr/>
      </xdr:nvCxnSpPr>
      <xdr:spPr>
        <a:xfrm flipV="1">
          <a:off x="12344400" y="10075817"/>
          <a:ext cx="8001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509" name="n_1aveValue【学校施設】&#10;有形固定資産減価償却率"/>
        <xdr:cNvSpPr txBox="1"/>
      </xdr:nvSpPr>
      <xdr:spPr>
        <a:xfrm>
          <a:off x="13742044" y="968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510" name="n_2aveValue【学校施設】&#10;有形固定資産減価償却率"/>
        <xdr:cNvSpPr txBox="1"/>
      </xdr:nvSpPr>
      <xdr:spPr>
        <a:xfrm>
          <a:off x="12960994" y="974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511" name="n_3aveValue【学校施設】&#10;有形固定資産減価償却率"/>
        <xdr:cNvSpPr txBox="1"/>
      </xdr:nvSpPr>
      <xdr:spPr>
        <a:xfrm>
          <a:off x="12167244" y="9734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169290</xdr:rowOff>
    </xdr:from>
    <xdr:ext cx="405111" cy="259045"/>
    <xdr:sp macro="" textlink="">
      <xdr:nvSpPr>
        <xdr:cNvPr id="512" name="n_1mainValue【学校施設】&#10;有形固定資産減価償却率"/>
        <xdr:cNvSpPr txBox="1"/>
      </xdr:nvSpPr>
      <xdr:spPr>
        <a:xfrm>
          <a:off x="13742044" y="1007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40294</xdr:rowOff>
    </xdr:from>
    <xdr:ext cx="405111" cy="259045"/>
    <xdr:sp macro="" textlink="">
      <xdr:nvSpPr>
        <xdr:cNvPr id="513" name="n_2mainValue【学校施設】&#10;有形固定資産減価償却率"/>
        <xdr:cNvSpPr txBox="1"/>
      </xdr:nvSpPr>
      <xdr:spPr>
        <a:xfrm>
          <a:off x="12960994" y="10117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514" name="n_3mainValue【学校施設】&#10;有形固定資産減価償却率"/>
        <xdr:cNvSpPr txBox="1"/>
      </xdr:nvSpPr>
      <xdr:spPr>
        <a:xfrm>
          <a:off x="12167244" y="10143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37" name="直線コネクタ 536"/>
        <xdr:cNvCxnSpPr/>
      </xdr:nvCxnSpPr>
      <xdr:spPr>
        <a:xfrm flipV="1">
          <a:off x="19951064" y="9179052"/>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38" name="【学校施設】&#10;一人当たり面積最小値テキスト"/>
        <xdr:cNvSpPr txBox="1"/>
      </xdr:nvSpPr>
      <xdr:spPr>
        <a:xfrm>
          <a:off x="19989800" y="1067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39" name="直線コネクタ 538"/>
        <xdr:cNvCxnSpPr/>
      </xdr:nvCxnSpPr>
      <xdr:spPr>
        <a:xfrm>
          <a:off x="19881850" y="106672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40" name="【学校施設】&#10;一人当たり面積最大値テキスト"/>
        <xdr:cNvSpPr txBox="1"/>
      </xdr:nvSpPr>
      <xdr:spPr>
        <a:xfrm>
          <a:off x="19989800" y="896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41" name="直線コネクタ 540"/>
        <xdr:cNvCxnSpPr/>
      </xdr:nvCxnSpPr>
      <xdr:spPr>
        <a:xfrm>
          <a:off x="19881850" y="91790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42" name="【学校施設】&#10;一人当たり面積平均値テキスト"/>
        <xdr:cNvSpPr txBox="1"/>
      </xdr:nvSpPr>
      <xdr:spPr>
        <a:xfrm>
          <a:off x="19989800" y="10057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43" name="フローチャート: 判断 542"/>
        <xdr:cNvSpPr/>
      </xdr:nvSpPr>
      <xdr:spPr>
        <a:xfrm>
          <a:off x="19900900" y="101996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44" name="フローチャート: 判断 543"/>
        <xdr:cNvSpPr/>
      </xdr:nvSpPr>
      <xdr:spPr>
        <a:xfrm>
          <a:off x="19157950" y="102072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45" name="フローチャート: 判断 544"/>
        <xdr:cNvSpPr/>
      </xdr:nvSpPr>
      <xdr:spPr>
        <a:xfrm>
          <a:off x="18345150" y="1013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46" name="フローチャート: 判断 545"/>
        <xdr:cNvSpPr/>
      </xdr:nvSpPr>
      <xdr:spPr>
        <a:xfrm>
          <a:off x="175514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552" name="楕円 551"/>
        <xdr:cNvSpPr/>
      </xdr:nvSpPr>
      <xdr:spPr>
        <a:xfrm>
          <a:off x="19900900" y="102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23639</xdr:rowOff>
    </xdr:from>
    <xdr:ext cx="469744" cy="259045"/>
    <xdr:sp macro="" textlink="">
      <xdr:nvSpPr>
        <xdr:cNvPr id="553" name="【学校施設】&#10;一人当たり面積該当値テキスト"/>
        <xdr:cNvSpPr txBox="1"/>
      </xdr:nvSpPr>
      <xdr:spPr>
        <a:xfrm>
          <a:off x="19989800" y="1026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554" name="楕円 553"/>
        <xdr:cNvSpPr/>
      </xdr:nvSpPr>
      <xdr:spPr>
        <a:xfrm>
          <a:off x="19157950" y="102786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96012</xdr:rowOff>
    </xdr:to>
    <xdr:cxnSp macro="">
      <xdr:nvCxnSpPr>
        <xdr:cNvPr id="555" name="直線コネクタ 554"/>
        <xdr:cNvCxnSpPr/>
      </xdr:nvCxnSpPr>
      <xdr:spPr>
        <a:xfrm>
          <a:off x="19202400" y="10329418"/>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33020</xdr:rowOff>
    </xdr:from>
    <xdr:to>
      <xdr:col>107</xdr:col>
      <xdr:colOff>101600</xdr:colOff>
      <xdr:row>62</xdr:row>
      <xdr:rowOff>134620</xdr:rowOff>
    </xdr:to>
    <xdr:sp macro="" textlink="">
      <xdr:nvSpPr>
        <xdr:cNvPr id="556" name="楕円 555"/>
        <xdr:cNvSpPr/>
      </xdr:nvSpPr>
      <xdr:spPr>
        <a:xfrm>
          <a:off x="1834515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62</xdr:row>
      <xdr:rowOff>86868</xdr:rowOff>
    </xdr:to>
    <xdr:cxnSp macro="">
      <xdr:nvCxnSpPr>
        <xdr:cNvPr id="557" name="直線コネクタ 556"/>
        <xdr:cNvCxnSpPr/>
      </xdr:nvCxnSpPr>
      <xdr:spPr>
        <a:xfrm>
          <a:off x="18395950" y="10326370"/>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19304</xdr:rowOff>
    </xdr:from>
    <xdr:to>
      <xdr:col>102</xdr:col>
      <xdr:colOff>165100</xdr:colOff>
      <xdr:row>62</xdr:row>
      <xdr:rowOff>120904</xdr:rowOff>
    </xdr:to>
    <xdr:sp macro="" textlink="">
      <xdr:nvSpPr>
        <xdr:cNvPr id="558" name="楕円 557"/>
        <xdr:cNvSpPr/>
      </xdr:nvSpPr>
      <xdr:spPr>
        <a:xfrm>
          <a:off x="17551400" y="102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70104</xdr:rowOff>
    </xdr:from>
    <xdr:to>
      <xdr:col>107</xdr:col>
      <xdr:colOff>50800</xdr:colOff>
      <xdr:row>62</xdr:row>
      <xdr:rowOff>83820</xdr:rowOff>
    </xdr:to>
    <xdr:cxnSp macro="">
      <xdr:nvCxnSpPr>
        <xdr:cNvPr id="559" name="直線コネクタ 558"/>
        <xdr:cNvCxnSpPr/>
      </xdr:nvCxnSpPr>
      <xdr:spPr>
        <a:xfrm>
          <a:off x="17602200" y="10312654"/>
          <a:ext cx="7937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60" name="n_1aveValue【学校施設】&#10;一人当たり面積"/>
        <xdr:cNvSpPr txBox="1"/>
      </xdr:nvSpPr>
      <xdr:spPr>
        <a:xfrm>
          <a:off x="18980227" y="998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561" name="n_2aveValue【学校施設】&#10;一人当たり面積"/>
        <xdr:cNvSpPr txBox="1"/>
      </xdr:nvSpPr>
      <xdr:spPr>
        <a:xfrm>
          <a:off x="18180127" y="9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562" name="n_3aveValue【学校施設】&#10;一人当たり面積"/>
        <xdr:cNvSpPr txBox="1"/>
      </xdr:nvSpPr>
      <xdr:spPr>
        <a:xfrm>
          <a:off x="17386377" y="989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128795</xdr:rowOff>
    </xdr:from>
    <xdr:ext cx="469744" cy="259045"/>
    <xdr:sp macro="" textlink="">
      <xdr:nvSpPr>
        <xdr:cNvPr id="563" name="n_1mainValue【学校施設】&#10;一人当たり面積"/>
        <xdr:cNvSpPr txBox="1"/>
      </xdr:nvSpPr>
      <xdr:spPr>
        <a:xfrm>
          <a:off x="18980227" y="1037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564" name="n_2mainValue【学校施設】&#10;一人当たり面積"/>
        <xdr:cNvSpPr txBox="1"/>
      </xdr:nvSpPr>
      <xdr:spPr>
        <a:xfrm>
          <a:off x="18180127" y="103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112031</xdr:rowOff>
    </xdr:from>
    <xdr:ext cx="469744" cy="259045"/>
    <xdr:sp macro="" textlink="">
      <xdr:nvSpPr>
        <xdr:cNvPr id="565" name="n_3mainValue【学校施設】&#10;一人当たり面積"/>
        <xdr:cNvSpPr txBox="1"/>
      </xdr:nvSpPr>
      <xdr:spPr>
        <a:xfrm>
          <a:off x="17386377" y="1035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91" name="直線コネクタ 590"/>
        <xdr:cNvCxnSpPr/>
      </xdr:nvCxnSpPr>
      <xdr:spPr>
        <a:xfrm flipV="1">
          <a:off x="14699614" y="12797971"/>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92" name="【児童館】&#10;有形固定資産減価償却率最小値テキスト"/>
        <xdr:cNvSpPr txBox="1"/>
      </xdr:nvSpPr>
      <xdr:spPr>
        <a:xfrm>
          <a:off x="1473835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93" name="直線コネクタ 592"/>
        <xdr:cNvCxnSpPr/>
      </xdr:nvCxnSpPr>
      <xdr:spPr>
        <a:xfrm>
          <a:off x="146113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4" name="【児童館】&#10;有形固定資産減価償却率最大値テキスト"/>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5" name="直線コネクタ 594"/>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596" name="【児童館】&#10;有形固定資産減価償却率平均値テキスト"/>
        <xdr:cNvSpPr txBox="1"/>
      </xdr:nvSpPr>
      <xdr:spPr>
        <a:xfrm>
          <a:off x="14738350" y="13542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97" name="フローチャート: 判断 596"/>
        <xdr:cNvSpPr/>
      </xdr:nvSpPr>
      <xdr:spPr>
        <a:xfrm>
          <a:off x="14649450" y="1356450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598" name="フローチャート: 判断 597"/>
        <xdr:cNvSpPr/>
      </xdr:nvSpPr>
      <xdr:spPr>
        <a:xfrm>
          <a:off x="13887450" y="1356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99" name="フローチャート: 判断 598"/>
        <xdr:cNvSpPr/>
      </xdr:nvSpPr>
      <xdr:spPr>
        <a:xfrm>
          <a:off x="13093700" y="1354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00" name="フローチャート: 判断 599"/>
        <xdr:cNvSpPr/>
      </xdr:nvSpPr>
      <xdr:spPr>
        <a:xfrm>
          <a:off x="12299950" y="134712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144055</xdr:rowOff>
    </xdr:from>
    <xdr:to>
      <xdr:col>85</xdr:col>
      <xdr:colOff>177800</xdr:colOff>
      <xdr:row>82</xdr:row>
      <xdr:rowOff>74205</xdr:rowOff>
    </xdr:to>
    <xdr:sp macro="" textlink="">
      <xdr:nvSpPr>
        <xdr:cNvPr id="606" name="楕円 605"/>
        <xdr:cNvSpPr/>
      </xdr:nvSpPr>
      <xdr:spPr>
        <a:xfrm>
          <a:off x="14649450" y="135235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166932</xdr:rowOff>
    </xdr:from>
    <xdr:ext cx="405111" cy="259045"/>
    <xdr:sp macro="" textlink="">
      <xdr:nvSpPr>
        <xdr:cNvPr id="607" name="【児童館】&#10;有形固定資産減価償却率該当値テキスト"/>
        <xdr:cNvSpPr txBox="1"/>
      </xdr:nvSpPr>
      <xdr:spPr>
        <a:xfrm>
          <a:off x="14738350" y="1338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148952</xdr:rowOff>
    </xdr:from>
    <xdr:to>
      <xdr:col>81</xdr:col>
      <xdr:colOff>101600</xdr:colOff>
      <xdr:row>82</xdr:row>
      <xdr:rowOff>79102</xdr:rowOff>
    </xdr:to>
    <xdr:sp macro="" textlink="">
      <xdr:nvSpPr>
        <xdr:cNvPr id="608" name="楕円 607"/>
        <xdr:cNvSpPr/>
      </xdr:nvSpPr>
      <xdr:spPr>
        <a:xfrm>
          <a:off x="13887450" y="135284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23405</xdr:rowOff>
    </xdr:from>
    <xdr:to>
      <xdr:col>85</xdr:col>
      <xdr:colOff>127000</xdr:colOff>
      <xdr:row>82</xdr:row>
      <xdr:rowOff>28302</xdr:rowOff>
    </xdr:to>
    <xdr:cxnSp macro="">
      <xdr:nvCxnSpPr>
        <xdr:cNvPr id="609" name="直線コネクタ 608"/>
        <xdr:cNvCxnSpPr/>
      </xdr:nvCxnSpPr>
      <xdr:spPr>
        <a:xfrm flipV="1">
          <a:off x="13938250" y="13567955"/>
          <a:ext cx="762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157118</xdr:rowOff>
    </xdr:from>
    <xdr:to>
      <xdr:col>76</xdr:col>
      <xdr:colOff>165100</xdr:colOff>
      <xdr:row>80</xdr:row>
      <xdr:rowOff>87268</xdr:rowOff>
    </xdr:to>
    <xdr:sp macro="" textlink="">
      <xdr:nvSpPr>
        <xdr:cNvPr id="610" name="楕円 609"/>
        <xdr:cNvSpPr/>
      </xdr:nvSpPr>
      <xdr:spPr>
        <a:xfrm>
          <a:off x="13093700" y="132063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36468</xdr:rowOff>
    </xdr:from>
    <xdr:to>
      <xdr:col>81</xdr:col>
      <xdr:colOff>50800</xdr:colOff>
      <xdr:row>82</xdr:row>
      <xdr:rowOff>28302</xdr:rowOff>
    </xdr:to>
    <xdr:cxnSp macro="">
      <xdr:nvCxnSpPr>
        <xdr:cNvPr id="611" name="直線コネクタ 610"/>
        <xdr:cNvCxnSpPr/>
      </xdr:nvCxnSpPr>
      <xdr:spPr>
        <a:xfrm>
          <a:off x="13144500" y="13250818"/>
          <a:ext cx="793750" cy="3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170180</xdr:rowOff>
    </xdr:from>
    <xdr:to>
      <xdr:col>72</xdr:col>
      <xdr:colOff>38100</xdr:colOff>
      <xdr:row>80</xdr:row>
      <xdr:rowOff>100330</xdr:rowOff>
    </xdr:to>
    <xdr:sp macro="" textlink="">
      <xdr:nvSpPr>
        <xdr:cNvPr id="612" name="楕円 611"/>
        <xdr:cNvSpPr/>
      </xdr:nvSpPr>
      <xdr:spPr>
        <a:xfrm>
          <a:off x="12299950" y="13213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36468</xdr:rowOff>
    </xdr:from>
    <xdr:to>
      <xdr:col>76</xdr:col>
      <xdr:colOff>114300</xdr:colOff>
      <xdr:row>80</xdr:row>
      <xdr:rowOff>49530</xdr:rowOff>
    </xdr:to>
    <xdr:cxnSp macro="">
      <xdr:nvCxnSpPr>
        <xdr:cNvPr id="613" name="直線コネクタ 612"/>
        <xdr:cNvCxnSpPr/>
      </xdr:nvCxnSpPr>
      <xdr:spPr>
        <a:xfrm flipV="1">
          <a:off x="12344400" y="13250818"/>
          <a:ext cx="8001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614" name="n_1aveValue【児童館】&#10;有形固定資産減価償却率"/>
        <xdr:cNvSpPr txBox="1"/>
      </xdr:nvSpPr>
      <xdr:spPr>
        <a:xfrm>
          <a:off x="13742044" y="1366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615" name="n_2aveValue【児童館】&#10;有形固定資産減価償却率"/>
        <xdr:cNvSpPr txBox="1"/>
      </xdr:nvSpPr>
      <xdr:spPr>
        <a:xfrm>
          <a:off x="12960994" y="13640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13079</xdr:rowOff>
    </xdr:from>
    <xdr:ext cx="405111" cy="259045"/>
    <xdr:sp macro="" textlink="">
      <xdr:nvSpPr>
        <xdr:cNvPr id="616" name="n_3aveValue【児童館】&#10;有形固定資産減価償却率"/>
        <xdr:cNvSpPr txBox="1"/>
      </xdr:nvSpPr>
      <xdr:spPr>
        <a:xfrm>
          <a:off x="12167244" y="1355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95629</xdr:rowOff>
    </xdr:from>
    <xdr:ext cx="405111" cy="259045"/>
    <xdr:sp macro="" textlink="">
      <xdr:nvSpPr>
        <xdr:cNvPr id="617" name="n_1mainValue【児童館】&#10;有形固定資産減価償却率"/>
        <xdr:cNvSpPr txBox="1"/>
      </xdr:nvSpPr>
      <xdr:spPr>
        <a:xfrm>
          <a:off x="13742044" y="13309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103795</xdr:rowOff>
    </xdr:from>
    <xdr:ext cx="405111" cy="259045"/>
    <xdr:sp macro="" textlink="">
      <xdr:nvSpPr>
        <xdr:cNvPr id="618" name="n_2mainValue【児童館】&#10;有形固定資産減価償却率"/>
        <xdr:cNvSpPr txBox="1"/>
      </xdr:nvSpPr>
      <xdr:spPr>
        <a:xfrm>
          <a:off x="12960994" y="12987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116857</xdr:rowOff>
    </xdr:from>
    <xdr:ext cx="405111" cy="259045"/>
    <xdr:sp macro="" textlink="">
      <xdr:nvSpPr>
        <xdr:cNvPr id="619" name="n_3mainValue【児童館】&#10;有形固定資産減価償却率"/>
        <xdr:cNvSpPr txBox="1"/>
      </xdr:nvSpPr>
      <xdr:spPr>
        <a:xfrm>
          <a:off x="12167244" y="1300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0" name="直線コネクタ 629"/>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1" name="テキスト ボックス 630"/>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2" name="直線コネクタ 631"/>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3" name="テキスト ボックス 632"/>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4" name="直線コネクタ 633"/>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5" name="テキスト ボックス 634"/>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6" name="直線コネクタ 635"/>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7" name="テキスト ボックス 636"/>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8" name="直線コネクタ 637"/>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9" name="テキスト ボックス 638"/>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0" name="直線コネクタ 639"/>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1" name="テキスト ボックス 640"/>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45" name="直線コネクタ 644"/>
        <xdr:cNvCxnSpPr/>
      </xdr:nvCxnSpPr>
      <xdr:spPr>
        <a:xfrm flipV="1">
          <a:off x="19951064" y="12954907"/>
          <a:ext cx="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46" name="【児童館】&#10;一人当たり面積最小値テキスト"/>
        <xdr:cNvSpPr txBox="1"/>
      </xdr:nvSpPr>
      <xdr:spPr>
        <a:xfrm>
          <a:off x="19989800" y="1431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47" name="直線コネクタ 646"/>
        <xdr:cNvCxnSpPr/>
      </xdr:nvCxnSpPr>
      <xdr:spPr>
        <a:xfrm>
          <a:off x="19881850" y="143083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48" name="【児童館】&#10;一人当たり面積最大値テキスト"/>
        <xdr:cNvSpPr txBox="1"/>
      </xdr:nvSpPr>
      <xdr:spPr>
        <a:xfrm>
          <a:off x="19989800" y="1273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49" name="直線コネクタ 648"/>
        <xdr:cNvCxnSpPr/>
      </xdr:nvCxnSpPr>
      <xdr:spPr>
        <a:xfrm>
          <a:off x="19881850" y="12954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50" name="【児童館】&#10;一人当たり面積平均値テキスト"/>
        <xdr:cNvSpPr txBox="1"/>
      </xdr:nvSpPr>
      <xdr:spPr>
        <a:xfrm>
          <a:off x="19989800" y="13765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51" name="フローチャート: 判断 650"/>
        <xdr:cNvSpPr/>
      </xdr:nvSpPr>
      <xdr:spPr>
        <a:xfrm>
          <a:off x="19900900" y="137867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52" name="フローチャート: 判断 651"/>
        <xdr:cNvSpPr/>
      </xdr:nvSpPr>
      <xdr:spPr>
        <a:xfrm>
          <a:off x="191579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53" name="フローチャート: 判断 652"/>
        <xdr:cNvSpPr/>
      </xdr:nvSpPr>
      <xdr:spPr>
        <a:xfrm>
          <a:off x="18345150" y="137867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54" name="フローチャート: 判断 653"/>
        <xdr:cNvSpPr/>
      </xdr:nvSpPr>
      <xdr:spPr>
        <a:xfrm>
          <a:off x="17551400" y="137867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52614</xdr:rowOff>
    </xdr:from>
    <xdr:to>
      <xdr:col>116</xdr:col>
      <xdr:colOff>114300</xdr:colOff>
      <xdr:row>78</xdr:row>
      <xdr:rowOff>154214</xdr:rowOff>
    </xdr:to>
    <xdr:sp macro="" textlink="">
      <xdr:nvSpPr>
        <xdr:cNvPr id="660" name="楕円 659"/>
        <xdr:cNvSpPr/>
      </xdr:nvSpPr>
      <xdr:spPr>
        <a:xfrm>
          <a:off x="19900900" y="129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144434</xdr:rowOff>
    </xdr:from>
    <xdr:ext cx="469744" cy="259045"/>
    <xdr:sp macro="" textlink="">
      <xdr:nvSpPr>
        <xdr:cNvPr id="661" name="【児童館】&#10;一人当たり面積該当値テキスト"/>
        <xdr:cNvSpPr txBox="1"/>
      </xdr:nvSpPr>
      <xdr:spPr>
        <a:xfrm>
          <a:off x="19989800" y="1286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126093</xdr:rowOff>
    </xdr:from>
    <xdr:to>
      <xdr:col>112</xdr:col>
      <xdr:colOff>38100</xdr:colOff>
      <xdr:row>78</xdr:row>
      <xdr:rowOff>56243</xdr:rowOff>
    </xdr:to>
    <xdr:sp macro="" textlink="">
      <xdr:nvSpPr>
        <xdr:cNvPr id="662" name="楕円 661"/>
        <xdr:cNvSpPr/>
      </xdr:nvSpPr>
      <xdr:spPr>
        <a:xfrm>
          <a:off x="19157950" y="128451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5443</xdr:rowOff>
    </xdr:from>
    <xdr:to>
      <xdr:col>116</xdr:col>
      <xdr:colOff>63500</xdr:colOff>
      <xdr:row>78</xdr:row>
      <xdr:rowOff>103414</xdr:rowOff>
    </xdr:to>
    <xdr:cxnSp macro="">
      <xdr:nvCxnSpPr>
        <xdr:cNvPr id="663" name="直線コネクタ 662"/>
        <xdr:cNvCxnSpPr/>
      </xdr:nvCxnSpPr>
      <xdr:spPr>
        <a:xfrm>
          <a:off x="19202400" y="12889593"/>
          <a:ext cx="7493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150586</xdr:rowOff>
    </xdr:from>
    <xdr:to>
      <xdr:col>107</xdr:col>
      <xdr:colOff>101600</xdr:colOff>
      <xdr:row>79</xdr:row>
      <xdr:rowOff>80736</xdr:rowOff>
    </xdr:to>
    <xdr:sp macro="" textlink="">
      <xdr:nvSpPr>
        <xdr:cNvPr id="664" name="楕円 663"/>
        <xdr:cNvSpPr/>
      </xdr:nvSpPr>
      <xdr:spPr>
        <a:xfrm>
          <a:off x="18345150" y="130347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5443</xdr:rowOff>
    </xdr:from>
    <xdr:to>
      <xdr:col>111</xdr:col>
      <xdr:colOff>177800</xdr:colOff>
      <xdr:row>79</xdr:row>
      <xdr:rowOff>29936</xdr:rowOff>
    </xdr:to>
    <xdr:cxnSp macro="">
      <xdr:nvCxnSpPr>
        <xdr:cNvPr id="665" name="直線コネクタ 664"/>
        <xdr:cNvCxnSpPr/>
      </xdr:nvCxnSpPr>
      <xdr:spPr>
        <a:xfrm flipV="1">
          <a:off x="18395950" y="12889593"/>
          <a:ext cx="80645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19957</xdr:rowOff>
    </xdr:from>
    <xdr:to>
      <xdr:col>102</xdr:col>
      <xdr:colOff>165100</xdr:colOff>
      <xdr:row>78</xdr:row>
      <xdr:rowOff>121557</xdr:rowOff>
    </xdr:to>
    <xdr:sp macro="" textlink="">
      <xdr:nvSpPr>
        <xdr:cNvPr id="666" name="楕円 665"/>
        <xdr:cNvSpPr/>
      </xdr:nvSpPr>
      <xdr:spPr>
        <a:xfrm>
          <a:off x="17551400" y="129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70757</xdr:rowOff>
    </xdr:from>
    <xdr:to>
      <xdr:col>107</xdr:col>
      <xdr:colOff>50800</xdr:colOff>
      <xdr:row>79</xdr:row>
      <xdr:rowOff>29936</xdr:rowOff>
    </xdr:to>
    <xdr:cxnSp macro="">
      <xdr:nvCxnSpPr>
        <xdr:cNvPr id="667" name="直線コネクタ 666"/>
        <xdr:cNvCxnSpPr/>
      </xdr:nvCxnSpPr>
      <xdr:spPr>
        <a:xfrm>
          <a:off x="17602200" y="12954907"/>
          <a:ext cx="793750" cy="12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68" name="n_1aveValue【児童館】&#10;一人当たり面積"/>
        <xdr:cNvSpPr txBox="1"/>
      </xdr:nvSpPr>
      <xdr:spPr>
        <a:xfrm>
          <a:off x="189802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669" name="n_2aveValue【児童館】&#10;一人当たり面積"/>
        <xdr:cNvSpPr txBox="1"/>
      </xdr:nvSpPr>
      <xdr:spPr>
        <a:xfrm>
          <a:off x="18180127" y="1387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670" name="n_3aveValue【児童館】&#10;一人当たり面積"/>
        <xdr:cNvSpPr txBox="1"/>
      </xdr:nvSpPr>
      <xdr:spPr>
        <a:xfrm>
          <a:off x="17386377" y="1387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72770</xdr:rowOff>
    </xdr:from>
    <xdr:ext cx="469744" cy="259045"/>
    <xdr:sp macro="" textlink="">
      <xdr:nvSpPr>
        <xdr:cNvPr id="671" name="n_1mainValue【児童館】&#10;一人当たり面積"/>
        <xdr:cNvSpPr txBox="1"/>
      </xdr:nvSpPr>
      <xdr:spPr>
        <a:xfrm>
          <a:off x="18980227"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97263</xdr:rowOff>
    </xdr:from>
    <xdr:ext cx="469744" cy="259045"/>
    <xdr:sp macro="" textlink="">
      <xdr:nvSpPr>
        <xdr:cNvPr id="672" name="n_2mainValue【児童館】&#10;一人当たり面積"/>
        <xdr:cNvSpPr txBox="1"/>
      </xdr:nvSpPr>
      <xdr:spPr>
        <a:xfrm>
          <a:off x="18180127" y="1281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138084</xdr:rowOff>
    </xdr:from>
    <xdr:ext cx="469744" cy="259045"/>
    <xdr:sp macro="" textlink="">
      <xdr:nvSpPr>
        <xdr:cNvPr id="673" name="n_3mainValue【児童館】&#10;一人当たり面積"/>
        <xdr:cNvSpPr txBox="1"/>
      </xdr:nvSpPr>
      <xdr:spPr>
        <a:xfrm>
          <a:off x="17386377" y="126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4" name="テキスト ボックス 683"/>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5" name="直線コネクタ 684"/>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6" name="テキスト ボックス 685"/>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7" name="直線コネクタ 686"/>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8" name="テキスト ボックス 687"/>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9" name="直線コネクタ 688"/>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0" name="テキスト ボックス 689"/>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1" name="直線コネクタ 690"/>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2" name="テキスト ボックス 691"/>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3" name="直線コネクタ 692"/>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4" name="テキスト ボックス 693"/>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98" name="直線コネクタ 697"/>
        <xdr:cNvCxnSpPr/>
      </xdr:nvCxnSpPr>
      <xdr:spPr>
        <a:xfrm flipV="1">
          <a:off x="14699614" y="167925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99" name="【公民館】&#10;有形固定資産減価償却率最小値テキスト"/>
        <xdr:cNvSpPr txBox="1"/>
      </xdr:nvSpPr>
      <xdr:spPr>
        <a:xfrm>
          <a:off x="14738350"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00" name="直線コネクタ 699"/>
        <xdr:cNvCxnSpPr/>
      </xdr:nvCxnSpPr>
      <xdr:spPr>
        <a:xfrm>
          <a:off x="1461135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01" name="【公民館】&#10;有形固定資産減価償却率最大値テキスト"/>
        <xdr:cNvSpPr txBox="1"/>
      </xdr:nvSpPr>
      <xdr:spPr>
        <a:xfrm>
          <a:off x="14738350" y="1656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02" name="直線コネクタ 701"/>
        <xdr:cNvCxnSpPr/>
      </xdr:nvCxnSpPr>
      <xdr:spPr>
        <a:xfrm>
          <a:off x="14611350" y="16792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703" name="【公民館】&#10;有形固定資産減価償却率平均値テキスト"/>
        <xdr:cNvSpPr txBox="1"/>
      </xdr:nvSpPr>
      <xdr:spPr>
        <a:xfrm>
          <a:off x="14738350" y="17345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04" name="フローチャート: 判断 703"/>
        <xdr:cNvSpPr/>
      </xdr:nvSpPr>
      <xdr:spPr>
        <a:xfrm>
          <a:off x="14649450" y="1736661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05" name="フローチャート: 判断 704"/>
        <xdr:cNvSpPr/>
      </xdr:nvSpPr>
      <xdr:spPr>
        <a:xfrm>
          <a:off x="1388745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06" name="フローチャート: 判断 705"/>
        <xdr:cNvSpPr/>
      </xdr:nvSpPr>
      <xdr:spPr>
        <a:xfrm>
          <a:off x="1309370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07" name="フローチャート: 判断 706"/>
        <xdr:cNvSpPr/>
      </xdr:nvSpPr>
      <xdr:spPr>
        <a:xfrm>
          <a:off x="12299950" y="173742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713" name="楕円 712"/>
        <xdr:cNvSpPr/>
      </xdr:nvSpPr>
      <xdr:spPr>
        <a:xfrm>
          <a:off x="14649450" y="171589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93997</xdr:rowOff>
    </xdr:from>
    <xdr:ext cx="405111" cy="259045"/>
    <xdr:sp macro="" textlink="">
      <xdr:nvSpPr>
        <xdr:cNvPr id="714" name="【公民館】&#10;有形固定資産減価償却率該当値テキスト"/>
        <xdr:cNvSpPr txBox="1"/>
      </xdr:nvSpPr>
      <xdr:spPr>
        <a:xfrm>
          <a:off x="14738350"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71120</xdr:rowOff>
    </xdr:from>
    <xdr:to>
      <xdr:col>81</xdr:col>
      <xdr:colOff>101600</xdr:colOff>
      <xdr:row>104</xdr:row>
      <xdr:rowOff>1270</xdr:rowOff>
    </xdr:to>
    <xdr:sp macro="" textlink="">
      <xdr:nvSpPr>
        <xdr:cNvPr id="715" name="楕円 714"/>
        <xdr:cNvSpPr/>
      </xdr:nvSpPr>
      <xdr:spPr>
        <a:xfrm>
          <a:off x="1388745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121920</xdr:rowOff>
    </xdr:from>
    <xdr:to>
      <xdr:col>85</xdr:col>
      <xdr:colOff>127000</xdr:colOff>
      <xdr:row>103</xdr:row>
      <xdr:rowOff>121920</xdr:rowOff>
    </xdr:to>
    <xdr:cxnSp macro="">
      <xdr:nvCxnSpPr>
        <xdr:cNvPr id="716" name="直線コネクタ 715"/>
        <xdr:cNvCxnSpPr/>
      </xdr:nvCxnSpPr>
      <xdr:spPr>
        <a:xfrm>
          <a:off x="13938250" y="1720977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95886</xdr:rowOff>
    </xdr:from>
    <xdr:to>
      <xdr:col>76</xdr:col>
      <xdr:colOff>165100</xdr:colOff>
      <xdr:row>104</xdr:row>
      <xdr:rowOff>26036</xdr:rowOff>
    </xdr:to>
    <xdr:sp macro="" textlink="">
      <xdr:nvSpPr>
        <xdr:cNvPr id="717" name="楕円 716"/>
        <xdr:cNvSpPr/>
      </xdr:nvSpPr>
      <xdr:spPr>
        <a:xfrm>
          <a:off x="130937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103</xdr:row>
      <xdr:rowOff>146686</xdr:rowOff>
    </xdr:to>
    <xdr:cxnSp macro="">
      <xdr:nvCxnSpPr>
        <xdr:cNvPr id="718" name="直線コネクタ 717"/>
        <xdr:cNvCxnSpPr/>
      </xdr:nvCxnSpPr>
      <xdr:spPr>
        <a:xfrm flipV="1">
          <a:off x="13144500" y="17209770"/>
          <a:ext cx="79375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19686</xdr:rowOff>
    </xdr:from>
    <xdr:to>
      <xdr:col>72</xdr:col>
      <xdr:colOff>38100</xdr:colOff>
      <xdr:row>103</xdr:row>
      <xdr:rowOff>121286</xdr:rowOff>
    </xdr:to>
    <xdr:sp macro="" textlink="">
      <xdr:nvSpPr>
        <xdr:cNvPr id="719" name="楕円 718"/>
        <xdr:cNvSpPr/>
      </xdr:nvSpPr>
      <xdr:spPr>
        <a:xfrm>
          <a:off x="12299950" y="171075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70486</xdr:rowOff>
    </xdr:from>
    <xdr:to>
      <xdr:col>76</xdr:col>
      <xdr:colOff>114300</xdr:colOff>
      <xdr:row>103</xdr:row>
      <xdr:rowOff>146686</xdr:rowOff>
    </xdr:to>
    <xdr:cxnSp macro="">
      <xdr:nvCxnSpPr>
        <xdr:cNvPr id="720" name="直線コネクタ 719"/>
        <xdr:cNvCxnSpPr/>
      </xdr:nvCxnSpPr>
      <xdr:spPr>
        <a:xfrm>
          <a:off x="12344400" y="17158336"/>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21" name="n_1aveValue【公民館】&#10;有形固定資産減価償却率"/>
        <xdr:cNvSpPr txBox="1"/>
      </xdr:nvSpPr>
      <xdr:spPr>
        <a:xfrm>
          <a:off x="13742044" y="1745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22" name="n_2aveValue【公民館】&#10;有形固定資産減価償却率"/>
        <xdr:cNvSpPr txBox="1"/>
      </xdr:nvSpPr>
      <xdr:spPr>
        <a:xfrm>
          <a:off x="12960994" y="1748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36213</xdr:rowOff>
    </xdr:from>
    <xdr:ext cx="405111" cy="259045"/>
    <xdr:sp macro="" textlink="">
      <xdr:nvSpPr>
        <xdr:cNvPr id="723" name="n_3aveValue【公民館】&#10;有形固定資産減価償却率"/>
        <xdr:cNvSpPr txBox="1"/>
      </xdr:nvSpPr>
      <xdr:spPr>
        <a:xfrm>
          <a:off x="12167244" y="1746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17797</xdr:rowOff>
    </xdr:from>
    <xdr:ext cx="405111" cy="259045"/>
    <xdr:sp macro="" textlink="">
      <xdr:nvSpPr>
        <xdr:cNvPr id="724" name="n_1mainValue【公民館】&#10;有形固定資産減価償却率"/>
        <xdr:cNvSpPr txBox="1"/>
      </xdr:nvSpPr>
      <xdr:spPr>
        <a:xfrm>
          <a:off x="137420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42563</xdr:rowOff>
    </xdr:from>
    <xdr:ext cx="405111" cy="259045"/>
    <xdr:sp macro="" textlink="">
      <xdr:nvSpPr>
        <xdr:cNvPr id="725" name="n_2mainValue【公民館】&#10;有形固定資産減価償却率"/>
        <xdr:cNvSpPr txBox="1"/>
      </xdr:nvSpPr>
      <xdr:spPr>
        <a:xfrm>
          <a:off x="12960994"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137813</xdr:rowOff>
    </xdr:from>
    <xdr:ext cx="405111" cy="259045"/>
    <xdr:sp macro="" textlink="">
      <xdr:nvSpPr>
        <xdr:cNvPr id="726" name="n_3mainValue【公民館】&#10;有形固定資産減価償却率"/>
        <xdr:cNvSpPr txBox="1"/>
      </xdr:nvSpPr>
      <xdr:spPr>
        <a:xfrm>
          <a:off x="12167244" y="1688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50" name="直線コネクタ 749"/>
        <xdr:cNvCxnSpPr/>
      </xdr:nvCxnSpPr>
      <xdr:spPr>
        <a:xfrm flipV="1">
          <a:off x="19951064" y="166039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51" name="【公民館】&#10;一人当たり面積最小値テキスト"/>
        <xdr:cNvSpPr txBox="1"/>
      </xdr:nvSpPr>
      <xdr:spPr>
        <a:xfrm>
          <a:off x="199898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52" name="直線コネクタ 751"/>
        <xdr:cNvCxnSpPr/>
      </xdr:nvCxnSpPr>
      <xdr:spPr>
        <a:xfrm>
          <a:off x="19881850" y="18082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53" name="【公民館】&#10;一人当たり面積最大値テキスト"/>
        <xdr:cNvSpPr txBox="1"/>
      </xdr:nvSpPr>
      <xdr:spPr>
        <a:xfrm>
          <a:off x="19989800" y="1637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54" name="直線コネクタ 753"/>
        <xdr:cNvCxnSpPr/>
      </xdr:nvCxnSpPr>
      <xdr:spPr>
        <a:xfrm>
          <a:off x="19881850" y="16603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55" name="【公民館】&#10;一人当たり面積平均値テキスト"/>
        <xdr:cNvSpPr txBox="1"/>
      </xdr:nvSpPr>
      <xdr:spPr>
        <a:xfrm>
          <a:off x="19989800" y="17468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6" name="フローチャート: 判断 755"/>
        <xdr:cNvSpPr/>
      </xdr:nvSpPr>
      <xdr:spPr>
        <a:xfrm>
          <a:off x="199009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57" name="フローチャート: 判断 756"/>
        <xdr:cNvSpPr/>
      </xdr:nvSpPr>
      <xdr:spPr>
        <a:xfrm>
          <a:off x="19157950" y="17406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58" name="フローチャート: 判断 757"/>
        <xdr:cNvSpPr/>
      </xdr:nvSpPr>
      <xdr:spPr>
        <a:xfrm>
          <a:off x="18345150" y="173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59" name="フローチャート: 判断 758"/>
        <xdr:cNvSpPr/>
      </xdr:nvSpPr>
      <xdr:spPr>
        <a:xfrm>
          <a:off x="1755140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5" name="楕円 764"/>
        <xdr:cNvSpPr/>
      </xdr:nvSpPr>
      <xdr:spPr>
        <a:xfrm>
          <a:off x="199009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766" name="【公民館】&#10;一人当たり面積該当値テキスト"/>
        <xdr:cNvSpPr txBox="1"/>
      </xdr:nvSpPr>
      <xdr:spPr>
        <a:xfrm>
          <a:off x="19989800"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767" name="楕円 766"/>
        <xdr:cNvSpPr/>
      </xdr:nvSpPr>
      <xdr:spPr>
        <a:xfrm>
          <a:off x="19157950" y="17421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49530</xdr:rowOff>
    </xdr:to>
    <xdr:cxnSp macro="">
      <xdr:nvCxnSpPr>
        <xdr:cNvPr id="768" name="直線コネクタ 767"/>
        <xdr:cNvCxnSpPr/>
      </xdr:nvCxnSpPr>
      <xdr:spPr>
        <a:xfrm>
          <a:off x="19202400" y="17472661"/>
          <a:ext cx="7493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769" name="楕円 768"/>
        <xdr:cNvSpPr/>
      </xdr:nvSpPr>
      <xdr:spPr>
        <a:xfrm>
          <a:off x="1834515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41911</xdr:rowOff>
    </xdr:to>
    <xdr:cxnSp macro="">
      <xdr:nvCxnSpPr>
        <xdr:cNvPr id="770" name="直線コネクタ 769"/>
        <xdr:cNvCxnSpPr/>
      </xdr:nvCxnSpPr>
      <xdr:spPr>
        <a:xfrm>
          <a:off x="18395950" y="174726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71" name="楕円 770"/>
        <xdr:cNvSpPr/>
      </xdr:nvSpPr>
      <xdr:spPr>
        <a:xfrm>
          <a:off x="175514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41911</xdr:rowOff>
    </xdr:to>
    <xdr:cxnSp macro="">
      <xdr:nvCxnSpPr>
        <xdr:cNvPr id="772" name="直線コネクタ 771"/>
        <xdr:cNvCxnSpPr/>
      </xdr:nvCxnSpPr>
      <xdr:spPr>
        <a:xfrm>
          <a:off x="17602200" y="174726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73" name="n_1aveValue【公民館】&#10;一人当たり面積"/>
        <xdr:cNvSpPr txBox="1"/>
      </xdr:nvSpPr>
      <xdr:spPr>
        <a:xfrm>
          <a:off x="189802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74" name="n_2aveValue【公民館】&#10;一人当たり面積"/>
        <xdr:cNvSpPr txBox="1"/>
      </xdr:nvSpPr>
      <xdr:spPr>
        <a:xfrm>
          <a:off x="1818012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775" name="n_3aveValue【公民館】&#10;一人当たり面積"/>
        <xdr:cNvSpPr txBox="1"/>
      </xdr:nvSpPr>
      <xdr:spPr>
        <a:xfrm>
          <a:off x="17386377"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83838</xdr:rowOff>
    </xdr:from>
    <xdr:ext cx="469744" cy="259045"/>
    <xdr:sp macro="" textlink="">
      <xdr:nvSpPr>
        <xdr:cNvPr id="776" name="n_1mainValue【公民館】&#10;一人当たり面積"/>
        <xdr:cNvSpPr txBox="1"/>
      </xdr:nvSpPr>
      <xdr:spPr>
        <a:xfrm>
          <a:off x="18980227"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777" name="n_2mainValue【公民館】&#10;一人当たり面積"/>
        <xdr:cNvSpPr txBox="1"/>
      </xdr:nvSpPr>
      <xdr:spPr>
        <a:xfrm>
          <a:off x="18180127"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778" name="n_3mainValue【公民館】&#10;一人当たり面積"/>
        <xdr:cNvSpPr txBox="1"/>
      </xdr:nvSpPr>
      <xdr:spPr>
        <a:xfrm>
          <a:off x="17386377"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橋りょう・トンネル、公営住宅、公民館である。橋りょう・トンネルは、道路・橋長寿命化計画等に基づき、点検、診断、補修を行い、公営住宅は、公営住宅等長寿命化計画に基づき、計画的に修繕、改善、新設等を行い、公民館については、工事の記録や点検等結果を基に、改修工事を行い、各施設長寿命化を行っている。</a:t>
          </a:r>
          <a:endParaRPr lang="ja-JP" altLang="ja-JP" sz="1400">
            <a:effectLst/>
          </a:endParaRPr>
        </a:p>
        <a:p>
          <a:r>
            <a:rPr kumimoji="1" lang="ja-JP" altLang="ja-JP" sz="1100">
              <a:solidFill>
                <a:schemeClr val="dk1"/>
              </a:solidFill>
              <a:effectLst/>
              <a:latin typeface="+mn-lt"/>
              <a:ea typeface="+mn-ea"/>
              <a:cs typeface="+mn-cs"/>
            </a:rPr>
            <a:t>上記以外の施設についても、計画等に基づき、改修工事を行い、長寿命化を図っている。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114,955
113,000
43.43
47,058,125
43,788,822
1,812,441
29,020,899
23,438,781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177665" y="5615758"/>
          <a:ext cx="0" cy="128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216400" y="690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108450" y="6900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216400" y="539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108450" y="56157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xdr:cNvSpPr txBox="1"/>
      </xdr:nvSpPr>
      <xdr:spPr>
        <a:xfrm>
          <a:off x="4216400" y="6024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127500" y="61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384550" y="6179639"/>
          <a:ext cx="8255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571750" y="61943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778000" y="62139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2" name="楕円 71"/>
        <xdr:cNvSpPr/>
      </xdr:nvSpPr>
      <xdr:spPr>
        <a:xfrm>
          <a:off x="4127500" y="6231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3" name="【図書館】&#10;有形固定資産減価償却率該当値テキスト"/>
        <xdr:cNvSpPr txBox="1"/>
      </xdr:nvSpPr>
      <xdr:spPr>
        <a:xfrm>
          <a:off x="4216400"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27033</xdr:rowOff>
    </xdr:from>
    <xdr:to>
      <xdr:col>20</xdr:col>
      <xdr:colOff>38100</xdr:colOff>
      <xdr:row>36</xdr:row>
      <xdr:rowOff>128633</xdr:rowOff>
    </xdr:to>
    <xdr:sp macro="" textlink="">
      <xdr:nvSpPr>
        <xdr:cNvPr id="74" name="楕円 73"/>
        <xdr:cNvSpPr/>
      </xdr:nvSpPr>
      <xdr:spPr>
        <a:xfrm>
          <a:off x="3384550" y="59769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77833</xdr:rowOff>
    </xdr:from>
    <xdr:to>
      <xdr:col>24</xdr:col>
      <xdr:colOff>63500</xdr:colOff>
      <xdr:row>37</xdr:row>
      <xdr:rowOff>167640</xdr:rowOff>
    </xdr:to>
    <xdr:cxnSp macro="">
      <xdr:nvCxnSpPr>
        <xdr:cNvPr id="75" name="直線コネクタ 74"/>
        <xdr:cNvCxnSpPr/>
      </xdr:nvCxnSpPr>
      <xdr:spPr>
        <a:xfrm>
          <a:off x="3429000" y="6027783"/>
          <a:ext cx="749300" cy="25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6" name="楕円 75"/>
        <xdr:cNvSpPr/>
      </xdr:nvSpPr>
      <xdr:spPr>
        <a:xfrm>
          <a:off x="2571750" y="60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77833</xdr:rowOff>
    </xdr:from>
    <xdr:to>
      <xdr:col>19</xdr:col>
      <xdr:colOff>177800</xdr:colOff>
      <xdr:row>36</xdr:row>
      <xdr:rowOff>108857</xdr:rowOff>
    </xdr:to>
    <xdr:cxnSp macro="">
      <xdr:nvCxnSpPr>
        <xdr:cNvPr id="77" name="直線コネクタ 76"/>
        <xdr:cNvCxnSpPr/>
      </xdr:nvCxnSpPr>
      <xdr:spPr>
        <a:xfrm flipV="1">
          <a:off x="2622550" y="6027783"/>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80917</xdr:rowOff>
    </xdr:from>
    <xdr:to>
      <xdr:col>10</xdr:col>
      <xdr:colOff>165100</xdr:colOff>
      <xdr:row>37</xdr:row>
      <xdr:rowOff>11067</xdr:rowOff>
    </xdr:to>
    <xdr:sp macro="" textlink="">
      <xdr:nvSpPr>
        <xdr:cNvPr id="78" name="楕円 77"/>
        <xdr:cNvSpPr/>
      </xdr:nvSpPr>
      <xdr:spPr>
        <a:xfrm>
          <a:off x="1778000" y="60308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131717</xdr:rowOff>
    </xdr:to>
    <xdr:cxnSp macro="">
      <xdr:nvCxnSpPr>
        <xdr:cNvPr id="79" name="直線コネクタ 78"/>
        <xdr:cNvCxnSpPr/>
      </xdr:nvCxnSpPr>
      <xdr:spPr>
        <a:xfrm flipV="1">
          <a:off x="1828800" y="6058807"/>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80" name="n_1aveValue【図書館】&#10;有形固定資産減価償却率"/>
        <xdr:cNvSpPr txBox="1"/>
      </xdr:nvSpPr>
      <xdr:spPr>
        <a:xfrm>
          <a:off x="3239144" y="627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1" name="n_2aveValue【図書館】&#10;有形固定資産減価償却率"/>
        <xdr:cNvSpPr txBox="1"/>
      </xdr:nvSpPr>
      <xdr:spPr>
        <a:xfrm>
          <a:off x="2439044" y="6280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20155</xdr:rowOff>
    </xdr:from>
    <xdr:ext cx="405111" cy="259045"/>
    <xdr:sp macro="" textlink="">
      <xdr:nvSpPr>
        <xdr:cNvPr id="82" name="n_3aveValue【図書館】&#10;有形固定資産減価償却率"/>
        <xdr:cNvSpPr txBox="1"/>
      </xdr:nvSpPr>
      <xdr:spPr>
        <a:xfrm>
          <a:off x="1645294" y="630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145160</xdr:rowOff>
    </xdr:from>
    <xdr:ext cx="405111" cy="259045"/>
    <xdr:sp macro="" textlink="">
      <xdr:nvSpPr>
        <xdr:cNvPr id="83" name="n_1mainValue【図書館】&#10;有形固定資産減価償却率"/>
        <xdr:cNvSpPr txBox="1"/>
      </xdr:nvSpPr>
      <xdr:spPr>
        <a:xfrm>
          <a:off x="3239144" y="576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4" name="n_2mainValue【図書館】&#10;有形固定資産減価償却率"/>
        <xdr:cNvSpPr txBox="1"/>
      </xdr:nvSpPr>
      <xdr:spPr>
        <a:xfrm>
          <a:off x="2439044" y="57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27594</xdr:rowOff>
    </xdr:from>
    <xdr:ext cx="405111" cy="259045"/>
    <xdr:sp macro="" textlink="">
      <xdr:nvSpPr>
        <xdr:cNvPr id="85" name="n_3mainValue【図書館】&#10;有形固定資産減価償却率"/>
        <xdr:cNvSpPr txBox="1"/>
      </xdr:nvSpPr>
      <xdr:spPr>
        <a:xfrm>
          <a:off x="164529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xdr:cNvCxnSpPr/>
      </xdr:nvCxnSpPr>
      <xdr:spPr>
        <a:xfrm flipV="1">
          <a:off x="9429115" y="5511800"/>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9467850"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9359900" y="6813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xdr:cNvSpPr txBox="1"/>
      </xdr:nvSpPr>
      <xdr:spPr>
        <a:xfrm>
          <a:off x="9467850"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xdr:cNvCxnSpPr/>
      </xdr:nvCxnSpPr>
      <xdr:spPr>
        <a:xfrm>
          <a:off x="935990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4" name="【図書館】&#10;一人当たり面積平均値テキスト"/>
        <xdr:cNvSpPr txBox="1"/>
      </xdr:nvSpPr>
      <xdr:spPr>
        <a:xfrm>
          <a:off x="9467850" y="6093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xdr:cNvSpPr/>
      </xdr:nvSpPr>
      <xdr:spPr>
        <a:xfrm>
          <a:off x="9398000" y="623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xdr:cNvSpPr/>
      </xdr:nvSpPr>
      <xdr:spPr>
        <a:xfrm>
          <a:off x="8636000" y="623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xdr:cNvSpPr/>
      </xdr:nvSpPr>
      <xdr:spPr>
        <a:xfrm>
          <a:off x="7842250" y="623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xdr:cNvSpPr/>
      </xdr:nvSpPr>
      <xdr:spPr>
        <a:xfrm>
          <a:off x="702945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139700</xdr:rowOff>
    </xdr:from>
    <xdr:to>
      <xdr:col>55</xdr:col>
      <xdr:colOff>50800</xdr:colOff>
      <xdr:row>38</xdr:row>
      <xdr:rowOff>69850</xdr:rowOff>
    </xdr:to>
    <xdr:sp macro="" textlink="">
      <xdr:nvSpPr>
        <xdr:cNvPr id="124" name="楕円 123"/>
        <xdr:cNvSpPr/>
      </xdr:nvSpPr>
      <xdr:spPr>
        <a:xfrm>
          <a:off x="9398000" y="6254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118127</xdr:rowOff>
    </xdr:from>
    <xdr:ext cx="469744" cy="259045"/>
    <xdr:sp macro="" textlink="">
      <xdr:nvSpPr>
        <xdr:cNvPr id="125" name="【図書館】&#10;一人当たり面積該当値テキスト"/>
        <xdr:cNvSpPr txBox="1"/>
      </xdr:nvSpPr>
      <xdr:spPr>
        <a:xfrm>
          <a:off x="9467850" y="623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26" name="楕円 125"/>
        <xdr:cNvSpPr/>
      </xdr:nvSpPr>
      <xdr:spPr>
        <a:xfrm>
          <a:off x="8636000" y="6546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19050</xdr:rowOff>
    </xdr:from>
    <xdr:to>
      <xdr:col>55</xdr:col>
      <xdr:colOff>0</xdr:colOff>
      <xdr:row>39</xdr:row>
      <xdr:rowOff>152400</xdr:rowOff>
    </xdr:to>
    <xdr:cxnSp macro="">
      <xdr:nvCxnSpPr>
        <xdr:cNvPr id="127" name="直線コネクタ 126"/>
        <xdr:cNvCxnSpPr/>
      </xdr:nvCxnSpPr>
      <xdr:spPr>
        <a:xfrm flipV="1">
          <a:off x="8686800" y="6299200"/>
          <a:ext cx="742950" cy="2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28" name="楕円 127"/>
        <xdr:cNvSpPr/>
      </xdr:nvSpPr>
      <xdr:spPr>
        <a:xfrm>
          <a:off x="7842250" y="6546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152400</xdr:rowOff>
    </xdr:from>
    <xdr:to>
      <xdr:col>50</xdr:col>
      <xdr:colOff>114300</xdr:colOff>
      <xdr:row>39</xdr:row>
      <xdr:rowOff>152400</xdr:rowOff>
    </xdr:to>
    <xdr:cxnSp macro="">
      <xdr:nvCxnSpPr>
        <xdr:cNvPr id="129" name="直線コネクタ 128"/>
        <xdr:cNvCxnSpPr/>
      </xdr:nvCxnSpPr>
      <xdr:spPr>
        <a:xfrm>
          <a:off x="7886700" y="65976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101600</xdr:rowOff>
    </xdr:from>
    <xdr:to>
      <xdr:col>41</xdr:col>
      <xdr:colOff>101600</xdr:colOff>
      <xdr:row>40</xdr:row>
      <xdr:rowOff>31750</xdr:rowOff>
    </xdr:to>
    <xdr:sp macro="" textlink="">
      <xdr:nvSpPr>
        <xdr:cNvPr id="130" name="楕円 129"/>
        <xdr:cNvSpPr/>
      </xdr:nvSpPr>
      <xdr:spPr>
        <a:xfrm>
          <a:off x="7029450" y="6546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39</xdr:row>
      <xdr:rowOff>152400</xdr:rowOff>
    </xdr:to>
    <xdr:cxnSp macro="">
      <xdr:nvCxnSpPr>
        <xdr:cNvPr id="131" name="直線コネクタ 130"/>
        <xdr:cNvCxnSpPr/>
      </xdr:nvCxnSpPr>
      <xdr:spPr>
        <a:xfrm>
          <a:off x="7080250" y="6597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32" name="n_1aveValue【図書館】&#10;一人当たり面積"/>
        <xdr:cNvSpPr txBox="1"/>
      </xdr:nvSpPr>
      <xdr:spPr>
        <a:xfrm>
          <a:off x="845827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33" name="n_2aveValue【図書館】&#10;一人当たり面積"/>
        <xdr:cNvSpPr txBox="1"/>
      </xdr:nvSpPr>
      <xdr:spPr>
        <a:xfrm>
          <a:off x="767722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34" name="n_3aveValue【図書館】&#10;一人当たり面積"/>
        <xdr:cNvSpPr txBox="1"/>
      </xdr:nvSpPr>
      <xdr:spPr>
        <a:xfrm>
          <a:off x="686442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22877</xdr:rowOff>
    </xdr:from>
    <xdr:ext cx="469744" cy="259045"/>
    <xdr:sp macro="" textlink="">
      <xdr:nvSpPr>
        <xdr:cNvPr id="135" name="n_1mainValue【図書館】&#10;一人当たり面積"/>
        <xdr:cNvSpPr txBox="1"/>
      </xdr:nvSpPr>
      <xdr:spPr>
        <a:xfrm>
          <a:off x="845827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22877</xdr:rowOff>
    </xdr:from>
    <xdr:ext cx="469744" cy="259045"/>
    <xdr:sp macro="" textlink="">
      <xdr:nvSpPr>
        <xdr:cNvPr id="136" name="n_2mainValue【図書館】&#10;一人当たり面積"/>
        <xdr:cNvSpPr txBox="1"/>
      </xdr:nvSpPr>
      <xdr:spPr>
        <a:xfrm>
          <a:off x="76772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22877</xdr:rowOff>
    </xdr:from>
    <xdr:ext cx="469744" cy="259045"/>
    <xdr:sp macro="" textlink="">
      <xdr:nvSpPr>
        <xdr:cNvPr id="137" name="n_3mainValue【図書館】&#10;一人当たり面積"/>
        <xdr:cNvSpPr txBox="1"/>
      </xdr:nvSpPr>
      <xdr:spPr>
        <a:xfrm>
          <a:off x="6864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xdr:cNvCxnSpPr/>
      </xdr:nvCxnSpPr>
      <xdr:spPr>
        <a:xfrm flipV="1">
          <a:off x="4177665" y="938911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xdr:cNvSpPr txBox="1"/>
      </xdr:nvSpPr>
      <xdr:spPr>
        <a:xfrm>
          <a:off x="4216400"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xdr:cNvCxnSpPr/>
      </xdr:nvCxnSpPr>
      <xdr:spPr>
        <a:xfrm>
          <a:off x="4108450" y="10595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xdr:cNvSpPr txBox="1"/>
      </xdr:nvSpPr>
      <xdr:spPr>
        <a:xfrm>
          <a:off x="42164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xdr:cNvCxnSpPr/>
      </xdr:nvCxnSpPr>
      <xdr:spPr>
        <a:xfrm>
          <a:off x="41084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7" name="【体育館・プール】&#10;有形固定資産減価償却率平均値テキスト"/>
        <xdr:cNvSpPr txBox="1"/>
      </xdr:nvSpPr>
      <xdr:spPr>
        <a:xfrm>
          <a:off x="4216400" y="9863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xdr:cNvSpPr/>
      </xdr:nvSpPr>
      <xdr:spPr>
        <a:xfrm>
          <a:off x="4127500" y="9885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xdr:cNvSpPr/>
      </xdr:nvSpPr>
      <xdr:spPr>
        <a:xfrm>
          <a:off x="3384550" y="9906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xdr:cNvSpPr/>
      </xdr:nvSpPr>
      <xdr:spPr>
        <a:xfrm>
          <a:off x="257175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xdr:cNvSpPr/>
      </xdr:nvSpPr>
      <xdr:spPr>
        <a:xfrm>
          <a:off x="17780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156845</xdr:rowOff>
    </xdr:from>
    <xdr:to>
      <xdr:col>24</xdr:col>
      <xdr:colOff>114300</xdr:colOff>
      <xdr:row>59</xdr:row>
      <xdr:rowOff>86995</xdr:rowOff>
    </xdr:to>
    <xdr:sp macro="" textlink="">
      <xdr:nvSpPr>
        <xdr:cNvPr id="177" name="楕円 176"/>
        <xdr:cNvSpPr/>
      </xdr:nvSpPr>
      <xdr:spPr>
        <a:xfrm>
          <a:off x="4127500" y="9738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8272</xdr:rowOff>
    </xdr:from>
    <xdr:ext cx="405111" cy="259045"/>
    <xdr:sp macro="" textlink="">
      <xdr:nvSpPr>
        <xdr:cNvPr id="178" name="【体育館・プール】&#10;有形固定資産減価償却率該当値テキスト"/>
        <xdr:cNvSpPr txBox="1"/>
      </xdr:nvSpPr>
      <xdr:spPr>
        <a:xfrm>
          <a:off x="4216400"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79" name="楕円 178"/>
        <xdr:cNvSpPr/>
      </xdr:nvSpPr>
      <xdr:spPr>
        <a:xfrm>
          <a:off x="3384550" y="9774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78105</xdr:rowOff>
    </xdr:to>
    <xdr:cxnSp macro="">
      <xdr:nvCxnSpPr>
        <xdr:cNvPr id="180" name="直線コネクタ 179"/>
        <xdr:cNvCxnSpPr/>
      </xdr:nvCxnSpPr>
      <xdr:spPr>
        <a:xfrm flipV="1">
          <a:off x="3429000" y="9783445"/>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61595</xdr:rowOff>
    </xdr:from>
    <xdr:to>
      <xdr:col>15</xdr:col>
      <xdr:colOff>101600</xdr:colOff>
      <xdr:row>59</xdr:row>
      <xdr:rowOff>163195</xdr:rowOff>
    </xdr:to>
    <xdr:sp macro="" textlink="">
      <xdr:nvSpPr>
        <xdr:cNvPr id="181" name="楕円 180"/>
        <xdr:cNvSpPr/>
      </xdr:nvSpPr>
      <xdr:spPr>
        <a:xfrm>
          <a:off x="257175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59</xdr:row>
      <xdr:rowOff>112395</xdr:rowOff>
    </xdr:to>
    <xdr:cxnSp macro="">
      <xdr:nvCxnSpPr>
        <xdr:cNvPr id="182" name="直線コネクタ 181"/>
        <xdr:cNvCxnSpPr/>
      </xdr:nvCxnSpPr>
      <xdr:spPr>
        <a:xfrm flipV="1">
          <a:off x="2622550" y="9825355"/>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3" name="楕円 182"/>
        <xdr:cNvSpPr/>
      </xdr:nvSpPr>
      <xdr:spPr>
        <a:xfrm>
          <a:off x="1778000" y="984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112395</xdr:rowOff>
    </xdr:from>
    <xdr:to>
      <xdr:col>15</xdr:col>
      <xdr:colOff>50800</xdr:colOff>
      <xdr:row>59</xdr:row>
      <xdr:rowOff>152400</xdr:rowOff>
    </xdr:to>
    <xdr:cxnSp macro="">
      <xdr:nvCxnSpPr>
        <xdr:cNvPr id="184" name="直線コネクタ 183"/>
        <xdr:cNvCxnSpPr/>
      </xdr:nvCxnSpPr>
      <xdr:spPr>
        <a:xfrm flipV="1">
          <a:off x="1828800" y="9859645"/>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5" name="n_1aveValue【体育館・プール】&#10;有形固定資産減価償却率"/>
        <xdr:cNvSpPr txBox="1"/>
      </xdr:nvSpPr>
      <xdr:spPr>
        <a:xfrm>
          <a:off x="32391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86" name="n_2aveValue【体育館・プール】&#10;有形固定資産減価償却率"/>
        <xdr:cNvSpPr txBox="1"/>
      </xdr:nvSpPr>
      <xdr:spPr>
        <a:xfrm>
          <a:off x="2439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87" name="n_3aveValue【体育館・プール】&#10;有形固定資産減価償却率"/>
        <xdr:cNvSpPr txBox="1"/>
      </xdr:nvSpPr>
      <xdr:spPr>
        <a:xfrm>
          <a:off x="164529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145432</xdr:rowOff>
    </xdr:from>
    <xdr:ext cx="405111" cy="259045"/>
    <xdr:sp macro="" textlink="">
      <xdr:nvSpPr>
        <xdr:cNvPr id="188" name="n_1mainValue【体育館・プール】&#10;有形固定資産減価償却率"/>
        <xdr:cNvSpPr txBox="1"/>
      </xdr:nvSpPr>
      <xdr:spPr>
        <a:xfrm>
          <a:off x="3239144" y="956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8272</xdr:rowOff>
    </xdr:from>
    <xdr:ext cx="405111" cy="259045"/>
    <xdr:sp macro="" textlink="">
      <xdr:nvSpPr>
        <xdr:cNvPr id="189" name="n_2mainValue【体育館・プール】&#10;有形固定資産減価償却率"/>
        <xdr:cNvSpPr txBox="1"/>
      </xdr:nvSpPr>
      <xdr:spPr>
        <a:xfrm>
          <a:off x="24390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0" name="n_3mainValue【体育館・プール】&#10;有形固定資産減価償却率"/>
        <xdr:cNvSpPr txBox="1"/>
      </xdr:nvSpPr>
      <xdr:spPr>
        <a:xfrm>
          <a:off x="164529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xdr:cNvCxnSpPr/>
      </xdr:nvCxnSpPr>
      <xdr:spPr>
        <a:xfrm flipV="1">
          <a:off x="9429115" y="9339580"/>
          <a:ext cx="0" cy="110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xdr:cNvSpPr txBox="1"/>
      </xdr:nvSpPr>
      <xdr:spPr>
        <a:xfrm>
          <a:off x="946785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xdr:cNvCxnSpPr/>
      </xdr:nvCxnSpPr>
      <xdr:spPr>
        <a:xfrm>
          <a:off x="9359900" y="10449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xdr:cNvSpPr txBox="1"/>
      </xdr:nvSpPr>
      <xdr:spPr>
        <a:xfrm>
          <a:off x="946785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xdr:cNvCxnSpPr/>
      </xdr:nvCxnSpPr>
      <xdr:spPr>
        <a:xfrm>
          <a:off x="935990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9" name="【体育館・プール】&#10;一人当たり面積平均値テキスト"/>
        <xdr:cNvSpPr txBox="1"/>
      </xdr:nvSpPr>
      <xdr:spPr>
        <a:xfrm>
          <a:off x="9467850" y="9930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xdr:cNvSpPr/>
      </xdr:nvSpPr>
      <xdr:spPr>
        <a:xfrm>
          <a:off x="9398000" y="10078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xdr:cNvSpPr/>
      </xdr:nvSpPr>
      <xdr:spPr>
        <a:xfrm>
          <a:off x="86360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xdr:cNvSpPr/>
      </xdr:nvSpPr>
      <xdr:spPr>
        <a:xfrm>
          <a:off x="7842250" y="10078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xdr:cNvSpPr/>
      </xdr:nvSpPr>
      <xdr:spPr>
        <a:xfrm>
          <a:off x="702945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29" name="楕円 228"/>
        <xdr:cNvSpPr/>
      </xdr:nvSpPr>
      <xdr:spPr>
        <a:xfrm>
          <a:off x="9398000" y="10156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57167</xdr:rowOff>
    </xdr:from>
    <xdr:ext cx="469744" cy="259045"/>
    <xdr:sp macro="" textlink="">
      <xdr:nvSpPr>
        <xdr:cNvPr id="230" name="【体育館・プール】&#10;一人当たり面積該当値テキスト"/>
        <xdr:cNvSpPr txBox="1"/>
      </xdr:nvSpPr>
      <xdr:spPr>
        <a:xfrm>
          <a:off x="9467850" y="1013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78740</xdr:rowOff>
    </xdr:from>
    <xdr:to>
      <xdr:col>50</xdr:col>
      <xdr:colOff>165100</xdr:colOff>
      <xdr:row>62</xdr:row>
      <xdr:rowOff>8890</xdr:rowOff>
    </xdr:to>
    <xdr:sp macro="" textlink="">
      <xdr:nvSpPr>
        <xdr:cNvPr id="231" name="楕円 230"/>
        <xdr:cNvSpPr/>
      </xdr:nvSpPr>
      <xdr:spPr>
        <a:xfrm>
          <a:off x="8636000" y="10156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129540</xdr:rowOff>
    </xdr:from>
    <xdr:to>
      <xdr:col>55</xdr:col>
      <xdr:colOff>0</xdr:colOff>
      <xdr:row>61</xdr:row>
      <xdr:rowOff>129540</xdr:rowOff>
    </xdr:to>
    <xdr:cxnSp macro="">
      <xdr:nvCxnSpPr>
        <xdr:cNvPr id="232" name="直線コネクタ 231"/>
        <xdr:cNvCxnSpPr/>
      </xdr:nvCxnSpPr>
      <xdr:spPr>
        <a:xfrm>
          <a:off x="8686800" y="102069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78740</xdr:rowOff>
    </xdr:from>
    <xdr:to>
      <xdr:col>46</xdr:col>
      <xdr:colOff>38100</xdr:colOff>
      <xdr:row>62</xdr:row>
      <xdr:rowOff>8890</xdr:rowOff>
    </xdr:to>
    <xdr:sp macro="" textlink="">
      <xdr:nvSpPr>
        <xdr:cNvPr id="233" name="楕円 232"/>
        <xdr:cNvSpPr/>
      </xdr:nvSpPr>
      <xdr:spPr>
        <a:xfrm>
          <a:off x="7842250" y="10156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129540</xdr:rowOff>
    </xdr:from>
    <xdr:to>
      <xdr:col>50</xdr:col>
      <xdr:colOff>114300</xdr:colOff>
      <xdr:row>61</xdr:row>
      <xdr:rowOff>129540</xdr:rowOff>
    </xdr:to>
    <xdr:cxnSp macro="">
      <xdr:nvCxnSpPr>
        <xdr:cNvPr id="234" name="直線コネクタ 233"/>
        <xdr:cNvCxnSpPr/>
      </xdr:nvCxnSpPr>
      <xdr:spPr>
        <a:xfrm>
          <a:off x="7886700" y="1020699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74930</xdr:rowOff>
    </xdr:from>
    <xdr:to>
      <xdr:col>41</xdr:col>
      <xdr:colOff>101600</xdr:colOff>
      <xdr:row>62</xdr:row>
      <xdr:rowOff>5080</xdr:rowOff>
    </xdr:to>
    <xdr:sp macro="" textlink="">
      <xdr:nvSpPr>
        <xdr:cNvPr id="235" name="楕円 234"/>
        <xdr:cNvSpPr/>
      </xdr:nvSpPr>
      <xdr:spPr>
        <a:xfrm>
          <a:off x="7029450" y="10152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125730</xdr:rowOff>
    </xdr:from>
    <xdr:to>
      <xdr:col>45</xdr:col>
      <xdr:colOff>177800</xdr:colOff>
      <xdr:row>61</xdr:row>
      <xdr:rowOff>129540</xdr:rowOff>
    </xdr:to>
    <xdr:cxnSp macro="">
      <xdr:nvCxnSpPr>
        <xdr:cNvPr id="236" name="直線コネクタ 235"/>
        <xdr:cNvCxnSpPr/>
      </xdr:nvCxnSpPr>
      <xdr:spPr>
        <a:xfrm>
          <a:off x="7080250" y="1020318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37" name="n_1aveValue【体育館・プール】&#10;一人当たり面積"/>
        <xdr:cNvSpPr txBox="1"/>
      </xdr:nvSpPr>
      <xdr:spPr>
        <a:xfrm>
          <a:off x="8458277" y="987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38" name="n_2aveValue【体育館・プール】&#10;一人当たり面積"/>
        <xdr:cNvSpPr txBox="1"/>
      </xdr:nvSpPr>
      <xdr:spPr>
        <a:xfrm>
          <a:off x="7677227" y="986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39" name="n_3aveValue【体育館・プール】&#10;一人当たり面積"/>
        <xdr:cNvSpPr txBox="1"/>
      </xdr:nvSpPr>
      <xdr:spPr>
        <a:xfrm>
          <a:off x="6864427"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xdr:rowOff>
    </xdr:from>
    <xdr:ext cx="469744" cy="259045"/>
    <xdr:sp macro="" textlink="">
      <xdr:nvSpPr>
        <xdr:cNvPr id="240" name="n_1mainValue【体育館・プール】&#10;一人当たり面積"/>
        <xdr:cNvSpPr txBox="1"/>
      </xdr:nvSpPr>
      <xdr:spPr>
        <a:xfrm>
          <a:off x="8458277" y="1024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41" name="n_2mainValue【体育館・プール】&#10;一人当たり面積"/>
        <xdr:cNvSpPr txBox="1"/>
      </xdr:nvSpPr>
      <xdr:spPr>
        <a:xfrm>
          <a:off x="7677227" y="1024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42" name="n_3mainValue【体育館・プール】&#10;一人当たり面積"/>
        <xdr:cNvSpPr txBox="1"/>
      </xdr:nvSpPr>
      <xdr:spPr>
        <a:xfrm>
          <a:off x="68644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1" name="テキスト ボックス 260"/>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65" name="直線コネクタ 264"/>
        <xdr:cNvCxnSpPr/>
      </xdr:nvCxnSpPr>
      <xdr:spPr>
        <a:xfrm flipV="1">
          <a:off x="4177665" y="12793726"/>
          <a:ext cx="0" cy="1215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66" name="【福祉施設】&#10;有形固定資産減価償却率最小値テキスト"/>
        <xdr:cNvSpPr txBox="1"/>
      </xdr:nvSpPr>
      <xdr:spPr>
        <a:xfrm>
          <a:off x="4216400" y="1401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67" name="直線コネクタ 266"/>
        <xdr:cNvCxnSpPr/>
      </xdr:nvCxnSpPr>
      <xdr:spPr>
        <a:xfrm>
          <a:off x="4108450" y="14008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8" name="【福祉施設】&#10;有形固定資産減価償却率最大値テキスト"/>
        <xdr:cNvSpPr txBox="1"/>
      </xdr:nvSpPr>
      <xdr:spPr>
        <a:xfrm>
          <a:off x="4216400" y="12575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9" name="直線コネクタ 268"/>
        <xdr:cNvCxnSpPr/>
      </xdr:nvCxnSpPr>
      <xdr:spPr>
        <a:xfrm>
          <a:off x="4108450" y="127937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70" name="【福祉施設】&#10;有形固定資産減価償却率平均値テキスト"/>
        <xdr:cNvSpPr txBox="1"/>
      </xdr:nvSpPr>
      <xdr:spPr>
        <a:xfrm>
          <a:off x="4216400" y="13436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71" name="フローチャート: 判断 270"/>
        <xdr:cNvSpPr/>
      </xdr:nvSpPr>
      <xdr:spPr>
        <a:xfrm>
          <a:off x="4127500" y="13458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72" name="フローチャート: 判断 271"/>
        <xdr:cNvSpPr/>
      </xdr:nvSpPr>
      <xdr:spPr>
        <a:xfrm>
          <a:off x="3384550" y="134444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73" name="フローチャート: 判断 272"/>
        <xdr:cNvSpPr/>
      </xdr:nvSpPr>
      <xdr:spPr>
        <a:xfrm>
          <a:off x="257175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74" name="フローチャート: 判断 273"/>
        <xdr:cNvSpPr/>
      </xdr:nvSpPr>
      <xdr:spPr>
        <a:xfrm>
          <a:off x="1778000" y="135016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23876</xdr:rowOff>
    </xdr:from>
    <xdr:to>
      <xdr:col>15</xdr:col>
      <xdr:colOff>101600</xdr:colOff>
      <xdr:row>77</xdr:row>
      <xdr:rowOff>125476</xdr:rowOff>
    </xdr:to>
    <xdr:sp macro="" textlink="">
      <xdr:nvSpPr>
        <xdr:cNvPr id="280" name="楕円 279"/>
        <xdr:cNvSpPr/>
      </xdr:nvSpPr>
      <xdr:spPr>
        <a:xfrm>
          <a:off x="2571750" y="127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77</xdr:row>
      <xdr:rowOff>78739</xdr:rowOff>
    </xdr:from>
    <xdr:to>
      <xdr:col>10</xdr:col>
      <xdr:colOff>165100</xdr:colOff>
      <xdr:row>78</xdr:row>
      <xdr:rowOff>8889</xdr:rowOff>
    </xdr:to>
    <xdr:sp macro="" textlink="">
      <xdr:nvSpPr>
        <xdr:cNvPr id="281" name="楕円 280"/>
        <xdr:cNvSpPr/>
      </xdr:nvSpPr>
      <xdr:spPr>
        <a:xfrm>
          <a:off x="1778000" y="12797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74676</xdr:rowOff>
    </xdr:from>
    <xdr:to>
      <xdr:col>15</xdr:col>
      <xdr:colOff>50800</xdr:colOff>
      <xdr:row>77</xdr:row>
      <xdr:rowOff>129539</xdr:rowOff>
    </xdr:to>
    <xdr:cxnSp macro="">
      <xdr:nvCxnSpPr>
        <xdr:cNvPr id="282" name="直線コネクタ 281"/>
        <xdr:cNvCxnSpPr/>
      </xdr:nvCxnSpPr>
      <xdr:spPr>
        <a:xfrm flipV="1">
          <a:off x="1828800" y="12793726"/>
          <a:ext cx="79375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11701</xdr:rowOff>
    </xdr:from>
    <xdr:ext cx="405111" cy="259045"/>
    <xdr:sp macro="" textlink="">
      <xdr:nvSpPr>
        <xdr:cNvPr id="283" name="n_1aveValue【福祉施設】&#10;有形固定資産減価償却率"/>
        <xdr:cNvSpPr txBox="1"/>
      </xdr:nvSpPr>
      <xdr:spPr>
        <a:xfrm>
          <a:off x="3239144" y="1322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84" name="n_2aveValue【福祉施設】&#10;有形固定資産減価償却率"/>
        <xdr:cNvSpPr txBox="1"/>
      </xdr:nvSpPr>
      <xdr:spPr>
        <a:xfrm>
          <a:off x="2439044" y="135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43451</xdr:rowOff>
    </xdr:from>
    <xdr:ext cx="405111" cy="259045"/>
    <xdr:sp macro="" textlink="">
      <xdr:nvSpPr>
        <xdr:cNvPr id="285" name="n_3aveValue【福祉施設】&#10;有形固定資産減価償却率"/>
        <xdr:cNvSpPr txBox="1"/>
      </xdr:nvSpPr>
      <xdr:spPr>
        <a:xfrm>
          <a:off x="1645294" y="1358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142003</xdr:rowOff>
    </xdr:from>
    <xdr:ext cx="405111" cy="259045"/>
    <xdr:sp macro="" textlink="">
      <xdr:nvSpPr>
        <xdr:cNvPr id="286" name="n_2mainValue【福祉施設】&#10;有形固定資産減価償却率"/>
        <xdr:cNvSpPr txBox="1"/>
      </xdr:nvSpPr>
      <xdr:spPr>
        <a:xfrm>
          <a:off x="2439044" y="1253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25416</xdr:rowOff>
    </xdr:from>
    <xdr:ext cx="405111" cy="259045"/>
    <xdr:sp macro="" textlink="">
      <xdr:nvSpPr>
        <xdr:cNvPr id="287" name="n_3mainValue【福祉施設】&#10;有形固定資産減価償却率"/>
        <xdr:cNvSpPr txBox="1"/>
      </xdr:nvSpPr>
      <xdr:spPr>
        <a:xfrm>
          <a:off x="1645294" y="1257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11" name="直線コネクタ 310"/>
        <xdr:cNvCxnSpPr/>
      </xdr:nvCxnSpPr>
      <xdr:spPr>
        <a:xfrm flipV="1">
          <a:off x="9429115" y="13021311"/>
          <a:ext cx="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12" name="【福祉施設】&#10;一人当たり面積最小値テキスト"/>
        <xdr:cNvSpPr txBox="1"/>
      </xdr:nvSpPr>
      <xdr:spPr>
        <a:xfrm>
          <a:off x="9467850" y="142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13" name="直線コネクタ 312"/>
        <xdr:cNvCxnSpPr/>
      </xdr:nvCxnSpPr>
      <xdr:spPr>
        <a:xfrm>
          <a:off x="9359900" y="14273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14" name="【福祉施設】&#10;一人当たり面積最大値テキスト"/>
        <xdr:cNvSpPr txBox="1"/>
      </xdr:nvSpPr>
      <xdr:spPr>
        <a:xfrm>
          <a:off x="9467850" y="1280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15" name="直線コネクタ 314"/>
        <xdr:cNvCxnSpPr/>
      </xdr:nvCxnSpPr>
      <xdr:spPr>
        <a:xfrm>
          <a:off x="9359900" y="13021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16" name="【福祉施設】&#10;一人当たり面積平均値テキスト"/>
        <xdr:cNvSpPr txBox="1"/>
      </xdr:nvSpPr>
      <xdr:spPr>
        <a:xfrm>
          <a:off x="9467850" y="13670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17" name="フローチャート: 判断 316"/>
        <xdr:cNvSpPr/>
      </xdr:nvSpPr>
      <xdr:spPr>
        <a:xfrm>
          <a:off x="939800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18" name="フローチャート: 判断 317"/>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9" name="フローチャート: 判断 318"/>
        <xdr:cNvSpPr/>
      </xdr:nvSpPr>
      <xdr:spPr>
        <a:xfrm>
          <a:off x="7842250" y="13723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20" name="フローチャート: 判断 319"/>
        <xdr:cNvSpPr/>
      </xdr:nvSpPr>
      <xdr:spPr>
        <a:xfrm>
          <a:off x="702945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25400</xdr:rowOff>
    </xdr:from>
    <xdr:to>
      <xdr:col>46</xdr:col>
      <xdr:colOff>38100</xdr:colOff>
      <xdr:row>86</xdr:row>
      <xdr:rowOff>127000</xdr:rowOff>
    </xdr:to>
    <xdr:sp macro="" textlink="">
      <xdr:nvSpPr>
        <xdr:cNvPr id="326" name="楕円 325"/>
        <xdr:cNvSpPr/>
      </xdr:nvSpPr>
      <xdr:spPr>
        <a:xfrm>
          <a:off x="7842250" y="1423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25400</xdr:rowOff>
    </xdr:from>
    <xdr:to>
      <xdr:col>41</xdr:col>
      <xdr:colOff>101600</xdr:colOff>
      <xdr:row>86</xdr:row>
      <xdr:rowOff>127000</xdr:rowOff>
    </xdr:to>
    <xdr:sp macro="" textlink="">
      <xdr:nvSpPr>
        <xdr:cNvPr id="327" name="楕円 326"/>
        <xdr:cNvSpPr/>
      </xdr:nvSpPr>
      <xdr:spPr>
        <a:xfrm>
          <a:off x="702945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76200</xdr:rowOff>
    </xdr:from>
    <xdr:to>
      <xdr:col>45</xdr:col>
      <xdr:colOff>177800</xdr:colOff>
      <xdr:row>86</xdr:row>
      <xdr:rowOff>76200</xdr:rowOff>
    </xdr:to>
    <xdr:cxnSp macro="">
      <xdr:nvCxnSpPr>
        <xdr:cNvPr id="328" name="直線コネクタ 327"/>
        <xdr:cNvCxnSpPr/>
      </xdr:nvCxnSpPr>
      <xdr:spPr>
        <a:xfrm>
          <a:off x="7080250" y="14281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29" name="n_1aveValue【福祉施設】&#10;一人当たり面積"/>
        <xdr:cNvSpPr txBox="1"/>
      </xdr:nvSpPr>
      <xdr:spPr>
        <a:xfrm>
          <a:off x="845827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30" name="n_2aveValue【福祉施設】&#10;一人当たり面積"/>
        <xdr:cNvSpPr txBox="1"/>
      </xdr:nvSpPr>
      <xdr:spPr>
        <a:xfrm>
          <a:off x="767722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31" name="n_3aveValue【福祉施設】&#10;一人当たり面積"/>
        <xdr:cNvSpPr txBox="1"/>
      </xdr:nvSpPr>
      <xdr:spPr>
        <a:xfrm>
          <a:off x="6864427" y="133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118127</xdr:rowOff>
    </xdr:from>
    <xdr:ext cx="469744" cy="259045"/>
    <xdr:sp macro="" textlink="">
      <xdr:nvSpPr>
        <xdr:cNvPr id="332" name="n_2mainValue【福祉施設】&#10;一人当たり面積"/>
        <xdr:cNvSpPr txBox="1"/>
      </xdr:nvSpPr>
      <xdr:spPr>
        <a:xfrm>
          <a:off x="76772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118127</xdr:rowOff>
    </xdr:from>
    <xdr:ext cx="469744" cy="259045"/>
    <xdr:sp macro="" textlink="">
      <xdr:nvSpPr>
        <xdr:cNvPr id="333" name="n_3mainValue【福祉施設】&#10;一人当たり面積"/>
        <xdr:cNvSpPr txBox="1"/>
      </xdr:nvSpPr>
      <xdr:spPr>
        <a:xfrm>
          <a:off x="68644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2" name="テキスト ボックス 34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3" name="直線コネクタ 34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4" name="直線コネクタ 343"/>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5" name="テキスト ボックス 344"/>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6" name="直線コネクタ 345"/>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7" name="テキスト ボックス 346"/>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8" name="直線コネクタ 347"/>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9" name="テキスト ボックス 348"/>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0" name="直線コネクタ 349"/>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1" name="テキスト ボックス 350"/>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2" name="直線コネクタ 351"/>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3" name="テキスト ボックス 352"/>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4" name="直線コネクタ 353"/>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5" name="テキスト ボックス 354"/>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7" name="テキスト ボックス 35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9" name="直線コネクタ 358"/>
        <xdr:cNvCxnSpPr/>
      </xdr:nvCxnSpPr>
      <xdr:spPr>
        <a:xfrm flipV="1">
          <a:off x="4177665" y="165843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60" name="【市民会館】&#10;有形固定資産減価償却率最小値テキスト"/>
        <xdr:cNvSpPr txBox="1"/>
      </xdr:nvSpPr>
      <xdr:spPr>
        <a:xfrm>
          <a:off x="4216400" y="18026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61" name="直線コネクタ 360"/>
        <xdr:cNvCxnSpPr/>
      </xdr:nvCxnSpPr>
      <xdr:spPr>
        <a:xfrm>
          <a:off x="4108450" y="18022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62" name="【市民会館】&#10;有形固定資産減価償却率最大値テキスト"/>
        <xdr:cNvSpPr txBox="1"/>
      </xdr:nvSpPr>
      <xdr:spPr>
        <a:xfrm>
          <a:off x="4216400" y="1635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63" name="直線コネクタ 362"/>
        <xdr:cNvCxnSpPr/>
      </xdr:nvCxnSpPr>
      <xdr:spPr>
        <a:xfrm>
          <a:off x="4108450" y="16584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64" name="【市民会館】&#10;有形固定資産減価償却率平均値テキスト"/>
        <xdr:cNvSpPr txBox="1"/>
      </xdr:nvSpPr>
      <xdr:spPr>
        <a:xfrm>
          <a:off x="4216400" y="17181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65" name="フローチャート: 判断 364"/>
        <xdr:cNvSpPr/>
      </xdr:nvSpPr>
      <xdr:spPr>
        <a:xfrm>
          <a:off x="41275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66" name="フローチャート: 判断 365"/>
        <xdr:cNvSpPr/>
      </xdr:nvSpPr>
      <xdr:spPr>
        <a:xfrm>
          <a:off x="3384550" y="173402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67" name="フローチャート: 判断 366"/>
        <xdr:cNvSpPr/>
      </xdr:nvSpPr>
      <xdr:spPr>
        <a:xfrm>
          <a:off x="2571750" y="1738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68" name="フローチャート: 判断 367"/>
        <xdr:cNvSpPr/>
      </xdr:nvSpPr>
      <xdr:spPr>
        <a:xfrm>
          <a:off x="177800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27032</xdr:rowOff>
    </xdr:from>
    <xdr:to>
      <xdr:col>24</xdr:col>
      <xdr:colOff>114300</xdr:colOff>
      <xdr:row>108</xdr:row>
      <xdr:rowOff>128632</xdr:rowOff>
    </xdr:to>
    <xdr:sp macro="" textlink="">
      <xdr:nvSpPr>
        <xdr:cNvPr id="374" name="楕円 373"/>
        <xdr:cNvSpPr/>
      </xdr:nvSpPr>
      <xdr:spPr>
        <a:xfrm>
          <a:off x="4127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113409</xdr:rowOff>
    </xdr:from>
    <xdr:ext cx="340478" cy="259045"/>
    <xdr:sp macro="" textlink="">
      <xdr:nvSpPr>
        <xdr:cNvPr id="375" name="【市民会館】&#10;有形固定資産減価償却率該当値テキスト"/>
        <xdr:cNvSpPr txBox="1"/>
      </xdr:nvSpPr>
      <xdr:spPr>
        <a:xfrm>
          <a:off x="4216400" y="17887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62956</xdr:rowOff>
    </xdr:from>
    <xdr:to>
      <xdr:col>20</xdr:col>
      <xdr:colOff>38100</xdr:colOff>
      <xdr:row>108</xdr:row>
      <xdr:rowOff>164556</xdr:rowOff>
    </xdr:to>
    <xdr:sp macro="" textlink="">
      <xdr:nvSpPr>
        <xdr:cNvPr id="376" name="楕円 375"/>
        <xdr:cNvSpPr/>
      </xdr:nvSpPr>
      <xdr:spPr>
        <a:xfrm>
          <a:off x="3384550" y="180080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77832</xdr:rowOff>
    </xdr:from>
    <xdr:to>
      <xdr:col>24</xdr:col>
      <xdr:colOff>63500</xdr:colOff>
      <xdr:row>108</xdr:row>
      <xdr:rowOff>113756</xdr:rowOff>
    </xdr:to>
    <xdr:cxnSp macro="">
      <xdr:nvCxnSpPr>
        <xdr:cNvPr id="377" name="直線コネクタ 376"/>
        <xdr:cNvCxnSpPr/>
      </xdr:nvCxnSpPr>
      <xdr:spPr>
        <a:xfrm flipV="1">
          <a:off x="3429000" y="18022932"/>
          <a:ext cx="7493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98879</xdr:rowOff>
    </xdr:from>
    <xdr:to>
      <xdr:col>15</xdr:col>
      <xdr:colOff>101600</xdr:colOff>
      <xdr:row>109</xdr:row>
      <xdr:rowOff>29029</xdr:rowOff>
    </xdr:to>
    <xdr:sp macro="" textlink="">
      <xdr:nvSpPr>
        <xdr:cNvPr id="378" name="楕円 377"/>
        <xdr:cNvSpPr/>
      </xdr:nvSpPr>
      <xdr:spPr>
        <a:xfrm>
          <a:off x="257175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113756</xdr:rowOff>
    </xdr:from>
    <xdr:to>
      <xdr:col>19</xdr:col>
      <xdr:colOff>177800</xdr:colOff>
      <xdr:row>108</xdr:row>
      <xdr:rowOff>149679</xdr:rowOff>
    </xdr:to>
    <xdr:cxnSp macro="">
      <xdr:nvCxnSpPr>
        <xdr:cNvPr id="379" name="直線コネクタ 378"/>
        <xdr:cNvCxnSpPr/>
      </xdr:nvCxnSpPr>
      <xdr:spPr>
        <a:xfrm flipV="1">
          <a:off x="2622550" y="18058856"/>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136434</xdr:rowOff>
    </xdr:from>
    <xdr:to>
      <xdr:col>10</xdr:col>
      <xdr:colOff>165100</xdr:colOff>
      <xdr:row>109</xdr:row>
      <xdr:rowOff>66584</xdr:rowOff>
    </xdr:to>
    <xdr:sp macro="" textlink="">
      <xdr:nvSpPr>
        <xdr:cNvPr id="380" name="楕円 379"/>
        <xdr:cNvSpPr/>
      </xdr:nvSpPr>
      <xdr:spPr>
        <a:xfrm>
          <a:off x="17780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149679</xdr:rowOff>
    </xdr:from>
    <xdr:to>
      <xdr:col>15</xdr:col>
      <xdr:colOff>50800</xdr:colOff>
      <xdr:row>109</xdr:row>
      <xdr:rowOff>15784</xdr:rowOff>
    </xdr:to>
    <xdr:cxnSp macro="">
      <xdr:nvCxnSpPr>
        <xdr:cNvPr id="381" name="直線コネクタ 380"/>
        <xdr:cNvCxnSpPr/>
      </xdr:nvCxnSpPr>
      <xdr:spPr>
        <a:xfrm flipV="1">
          <a:off x="1828800" y="18094779"/>
          <a:ext cx="79375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82" name="n_1aveValue【市民会館】&#10;有形固定資産減価償却率"/>
        <xdr:cNvSpPr txBox="1"/>
      </xdr:nvSpPr>
      <xdr:spPr>
        <a:xfrm>
          <a:off x="32391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70048</xdr:rowOff>
    </xdr:from>
    <xdr:ext cx="405111" cy="259045"/>
    <xdr:sp macro="" textlink="">
      <xdr:nvSpPr>
        <xdr:cNvPr id="383" name="n_2aveValue【市民会館】&#10;有形固定資産減価償却率"/>
        <xdr:cNvSpPr txBox="1"/>
      </xdr:nvSpPr>
      <xdr:spPr>
        <a:xfrm>
          <a:off x="24390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84" name="n_3aveValue【市民会館】&#10;有形固定資産減価償却率"/>
        <xdr:cNvSpPr txBox="1"/>
      </xdr:nvSpPr>
      <xdr:spPr>
        <a:xfrm>
          <a:off x="164529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155683</xdr:rowOff>
    </xdr:from>
    <xdr:ext cx="340478" cy="259045"/>
    <xdr:sp macro="" textlink="">
      <xdr:nvSpPr>
        <xdr:cNvPr id="385" name="n_1mainValue【市民会館】&#10;有形固定資産減価償却率"/>
        <xdr:cNvSpPr txBox="1"/>
      </xdr:nvSpPr>
      <xdr:spPr>
        <a:xfrm>
          <a:off x="3258761" y="181007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20156</xdr:rowOff>
    </xdr:from>
    <xdr:ext cx="340478" cy="259045"/>
    <xdr:sp macro="" textlink="">
      <xdr:nvSpPr>
        <xdr:cNvPr id="386" name="n_2mainValue【市民会館】&#10;有形固定資産減価償却率"/>
        <xdr:cNvSpPr txBox="1"/>
      </xdr:nvSpPr>
      <xdr:spPr>
        <a:xfrm>
          <a:off x="2471361" y="181367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109</xdr:row>
      <xdr:rowOff>57711</xdr:rowOff>
    </xdr:from>
    <xdr:ext cx="340478" cy="259045"/>
    <xdr:sp macro="" textlink="">
      <xdr:nvSpPr>
        <xdr:cNvPr id="387" name="n_3mainValue【市民会館】&#10;有形固定資産減価償却率"/>
        <xdr:cNvSpPr txBox="1"/>
      </xdr:nvSpPr>
      <xdr:spPr>
        <a:xfrm>
          <a:off x="1677611" y="181742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6" name="テキスト ボックス 39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7" name="直線コネクタ 39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8" name="直線コネクタ 397"/>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9" name="テキスト ボックス 398"/>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0" name="直線コネクタ 399"/>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1" name="テキスト ボックス 400"/>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2" name="直線コネクタ 40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3" name="テキスト ボックス 402"/>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4" name="直線コネクタ 403"/>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5" name="テキスト ボックス 404"/>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6" name="直線コネクタ 405"/>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7" name="テキスト ボックス 406"/>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8" name="直線コネクタ 40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9" name="テキスト ボックス 40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0"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11" name="直線コネクタ 410"/>
        <xdr:cNvCxnSpPr/>
      </xdr:nvCxnSpPr>
      <xdr:spPr>
        <a:xfrm flipV="1">
          <a:off x="9429115" y="165506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12" name="【市民会館】&#10;一人当たり面積最小値テキスト"/>
        <xdr:cNvSpPr txBox="1"/>
      </xdr:nvSpPr>
      <xdr:spPr>
        <a:xfrm>
          <a:off x="946785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13" name="直線コネクタ 412"/>
        <xdr:cNvCxnSpPr/>
      </xdr:nvCxnSpPr>
      <xdr:spPr>
        <a:xfrm>
          <a:off x="9359900" y="18044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14" name="【市民会館】&#10;一人当たり面積最大値テキスト"/>
        <xdr:cNvSpPr txBox="1"/>
      </xdr:nvSpPr>
      <xdr:spPr>
        <a:xfrm>
          <a:off x="9467850" y="1632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15" name="直線コネクタ 414"/>
        <xdr:cNvCxnSpPr/>
      </xdr:nvCxnSpPr>
      <xdr:spPr>
        <a:xfrm>
          <a:off x="9359900" y="16550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416" name="【市民会館】&#10;一人当たり面積平均値テキスト"/>
        <xdr:cNvSpPr txBox="1"/>
      </xdr:nvSpPr>
      <xdr:spPr>
        <a:xfrm>
          <a:off x="9467850" y="1752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17" name="フローチャート: 判断 416"/>
        <xdr:cNvSpPr/>
      </xdr:nvSpPr>
      <xdr:spPr>
        <a:xfrm>
          <a:off x="9398000" y="17543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18" name="フローチャート: 判断 417"/>
        <xdr:cNvSpPr/>
      </xdr:nvSpPr>
      <xdr:spPr>
        <a:xfrm>
          <a:off x="86360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19" name="フローチャート: 判断 418"/>
        <xdr:cNvSpPr/>
      </xdr:nvSpPr>
      <xdr:spPr>
        <a:xfrm>
          <a:off x="7842250" y="17574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20" name="フローチャート: 判断 419"/>
        <xdr:cNvSpPr/>
      </xdr:nvSpPr>
      <xdr:spPr>
        <a:xfrm>
          <a:off x="702945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1" name="テキスト ボックス 42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426" name="楕円 425"/>
        <xdr:cNvSpPr/>
      </xdr:nvSpPr>
      <xdr:spPr>
        <a:xfrm>
          <a:off x="9398000" y="17429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427" name="【市民会館】&#10;一人当たり面積該当値テキスト"/>
        <xdr:cNvSpPr txBox="1"/>
      </xdr:nvSpPr>
      <xdr:spPr>
        <a:xfrm>
          <a:off x="9467850"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28" name="楕円 427"/>
        <xdr:cNvSpPr/>
      </xdr:nvSpPr>
      <xdr:spPr>
        <a:xfrm>
          <a:off x="86360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49530</xdr:rowOff>
    </xdr:to>
    <xdr:cxnSp macro="">
      <xdr:nvCxnSpPr>
        <xdr:cNvPr id="429" name="直線コネクタ 428"/>
        <xdr:cNvCxnSpPr/>
      </xdr:nvCxnSpPr>
      <xdr:spPr>
        <a:xfrm>
          <a:off x="8686800" y="1748028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30" name="楕円 429"/>
        <xdr:cNvSpPr/>
      </xdr:nvSpPr>
      <xdr:spPr>
        <a:xfrm>
          <a:off x="7842250" y="17425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45720</xdr:rowOff>
    </xdr:from>
    <xdr:to>
      <xdr:col>50</xdr:col>
      <xdr:colOff>114300</xdr:colOff>
      <xdr:row>105</xdr:row>
      <xdr:rowOff>49530</xdr:rowOff>
    </xdr:to>
    <xdr:cxnSp macro="">
      <xdr:nvCxnSpPr>
        <xdr:cNvPr id="431" name="直線コネクタ 430"/>
        <xdr:cNvCxnSpPr/>
      </xdr:nvCxnSpPr>
      <xdr:spPr>
        <a:xfrm>
          <a:off x="7886700" y="1747647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162561</xdr:rowOff>
    </xdr:from>
    <xdr:to>
      <xdr:col>41</xdr:col>
      <xdr:colOff>101600</xdr:colOff>
      <xdr:row>105</xdr:row>
      <xdr:rowOff>92711</xdr:rowOff>
    </xdr:to>
    <xdr:sp macro="" textlink="">
      <xdr:nvSpPr>
        <xdr:cNvPr id="432" name="楕円 431"/>
        <xdr:cNvSpPr/>
      </xdr:nvSpPr>
      <xdr:spPr>
        <a:xfrm>
          <a:off x="702945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41911</xdr:rowOff>
    </xdr:from>
    <xdr:to>
      <xdr:col>45</xdr:col>
      <xdr:colOff>177800</xdr:colOff>
      <xdr:row>105</xdr:row>
      <xdr:rowOff>45720</xdr:rowOff>
    </xdr:to>
    <xdr:cxnSp macro="">
      <xdr:nvCxnSpPr>
        <xdr:cNvPr id="433" name="直線コネクタ 432"/>
        <xdr:cNvCxnSpPr/>
      </xdr:nvCxnSpPr>
      <xdr:spPr>
        <a:xfrm>
          <a:off x="7080250" y="17472661"/>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34" name="n_1aveValue【市民会館】&#10;一人当たり面積"/>
        <xdr:cNvSpPr txBox="1"/>
      </xdr:nvSpPr>
      <xdr:spPr>
        <a:xfrm>
          <a:off x="845827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35" name="n_2aveValue【市民会館】&#10;一人当たり面積"/>
        <xdr:cNvSpPr txBox="1"/>
      </xdr:nvSpPr>
      <xdr:spPr>
        <a:xfrm>
          <a:off x="767722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36" name="n_3aveValue【市民会館】&#10;一人当たり面積"/>
        <xdr:cNvSpPr txBox="1"/>
      </xdr:nvSpPr>
      <xdr:spPr>
        <a:xfrm>
          <a:off x="686442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437" name="n_1mainValue【市民会館】&#10;一人当たり面積"/>
        <xdr:cNvSpPr txBox="1"/>
      </xdr:nvSpPr>
      <xdr:spPr>
        <a:xfrm>
          <a:off x="8458277"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38" name="n_2mainValue【市民会館】&#10;一人当たり面積"/>
        <xdr:cNvSpPr txBox="1"/>
      </xdr:nvSpPr>
      <xdr:spPr>
        <a:xfrm>
          <a:off x="7677227" y="1720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39" name="n_3mainValue【市民会館】&#10;一人当たり面積"/>
        <xdr:cNvSpPr txBox="1"/>
      </xdr:nvSpPr>
      <xdr:spPr>
        <a:xfrm>
          <a:off x="68644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0" name="正方形/長方形 43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1" name="正方形/長方形 440"/>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2" name="正方形/長方形 441"/>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3" name="正方形/長方形 442"/>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4" name="正方形/長方形 443"/>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5" name="正方形/長方形 444"/>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6" name="正方形/長方形 445"/>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7" name="正方形/長方形 44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8" name="テキスト ボックス 44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9" name="直線コネクタ 44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50" name="直線コネクタ 449"/>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51" name="テキスト ボックス 450"/>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2" name="直線コネクタ 451"/>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3" name="テキスト ボックス 452"/>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4" name="直線コネクタ 453"/>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5" name="テキスト ボックス 454"/>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6" name="直線コネクタ 455"/>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7" name="テキスト ボックス 456"/>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8" name="直線コネクタ 457"/>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9" name="テキスト ボックス 458"/>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1" name="テキスト ボックス 460"/>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2"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63" name="直線コネクタ 462"/>
        <xdr:cNvCxnSpPr/>
      </xdr:nvCxnSpPr>
      <xdr:spPr>
        <a:xfrm flipV="1">
          <a:off x="14699614" y="561086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64" name="【一般廃棄物処理施設】&#10;有形固定資産減価償却率最小値テキスト"/>
        <xdr:cNvSpPr txBox="1"/>
      </xdr:nvSpPr>
      <xdr:spPr>
        <a:xfrm>
          <a:off x="1473835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65" name="直線コネクタ 464"/>
        <xdr:cNvCxnSpPr/>
      </xdr:nvCxnSpPr>
      <xdr:spPr>
        <a:xfrm>
          <a:off x="1461135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66"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67" name="直線コネクタ 466"/>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68" name="【一般廃棄物処理施設】&#10;有形固定資産減価償却率平均値テキスト"/>
        <xdr:cNvSpPr txBox="1"/>
      </xdr:nvSpPr>
      <xdr:spPr>
        <a:xfrm>
          <a:off x="1473835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69" name="フローチャート: 判断 468"/>
        <xdr:cNvSpPr/>
      </xdr:nvSpPr>
      <xdr:spPr>
        <a:xfrm>
          <a:off x="14649450" y="6089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70" name="フローチャート: 判断 469"/>
        <xdr:cNvSpPr/>
      </xdr:nvSpPr>
      <xdr:spPr>
        <a:xfrm>
          <a:off x="13887450" y="6110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71" name="フローチャート: 判断 470"/>
        <xdr:cNvSpPr/>
      </xdr:nvSpPr>
      <xdr:spPr>
        <a:xfrm>
          <a:off x="13093700" y="6017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72" name="フローチャート: 判断 471"/>
        <xdr:cNvSpPr/>
      </xdr:nvSpPr>
      <xdr:spPr>
        <a:xfrm>
          <a:off x="12299950" y="59416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34925</xdr:rowOff>
    </xdr:from>
    <xdr:to>
      <xdr:col>85</xdr:col>
      <xdr:colOff>177800</xdr:colOff>
      <xdr:row>35</xdr:row>
      <xdr:rowOff>136525</xdr:rowOff>
    </xdr:to>
    <xdr:sp macro="" textlink="">
      <xdr:nvSpPr>
        <xdr:cNvPr id="478" name="楕円 477"/>
        <xdr:cNvSpPr/>
      </xdr:nvSpPr>
      <xdr:spPr>
        <a:xfrm>
          <a:off x="14649450" y="58197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57802</xdr:rowOff>
    </xdr:from>
    <xdr:ext cx="405111" cy="259045"/>
    <xdr:sp macro="" textlink="">
      <xdr:nvSpPr>
        <xdr:cNvPr id="479" name="【一般廃棄物処理施設】&#10;有形固定資産減価償却率該当値テキスト"/>
        <xdr:cNvSpPr txBox="1"/>
      </xdr:nvSpPr>
      <xdr:spPr>
        <a:xfrm>
          <a:off x="14738350"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80645</xdr:rowOff>
    </xdr:from>
    <xdr:to>
      <xdr:col>81</xdr:col>
      <xdr:colOff>101600</xdr:colOff>
      <xdr:row>36</xdr:row>
      <xdr:rowOff>10795</xdr:rowOff>
    </xdr:to>
    <xdr:sp macro="" textlink="">
      <xdr:nvSpPr>
        <xdr:cNvPr id="480" name="楕円 479"/>
        <xdr:cNvSpPr/>
      </xdr:nvSpPr>
      <xdr:spPr>
        <a:xfrm>
          <a:off x="13887450" y="5865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85725</xdr:rowOff>
    </xdr:from>
    <xdr:to>
      <xdr:col>85</xdr:col>
      <xdr:colOff>127000</xdr:colOff>
      <xdr:row>35</xdr:row>
      <xdr:rowOff>131445</xdr:rowOff>
    </xdr:to>
    <xdr:cxnSp macro="">
      <xdr:nvCxnSpPr>
        <xdr:cNvPr id="481" name="直線コネクタ 480"/>
        <xdr:cNvCxnSpPr/>
      </xdr:nvCxnSpPr>
      <xdr:spPr>
        <a:xfrm flipV="1">
          <a:off x="13938250" y="5870575"/>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132080</xdr:rowOff>
    </xdr:from>
    <xdr:to>
      <xdr:col>76</xdr:col>
      <xdr:colOff>165100</xdr:colOff>
      <xdr:row>36</xdr:row>
      <xdr:rowOff>62230</xdr:rowOff>
    </xdr:to>
    <xdr:sp macro="" textlink="">
      <xdr:nvSpPr>
        <xdr:cNvPr id="482" name="楕円 481"/>
        <xdr:cNvSpPr/>
      </xdr:nvSpPr>
      <xdr:spPr>
        <a:xfrm>
          <a:off x="13093700" y="5916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36</xdr:row>
      <xdr:rowOff>11430</xdr:rowOff>
    </xdr:to>
    <xdr:cxnSp macro="">
      <xdr:nvCxnSpPr>
        <xdr:cNvPr id="483" name="直線コネクタ 482"/>
        <xdr:cNvCxnSpPr/>
      </xdr:nvCxnSpPr>
      <xdr:spPr>
        <a:xfrm flipV="1">
          <a:off x="13144500" y="5916295"/>
          <a:ext cx="79375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12065</xdr:rowOff>
    </xdr:from>
    <xdr:to>
      <xdr:col>72</xdr:col>
      <xdr:colOff>38100</xdr:colOff>
      <xdr:row>36</xdr:row>
      <xdr:rowOff>113665</xdr:rowOff>
    </xdr:to>
    <xdr:sp macro="" textlink="">
      <xdr:nvSpPr>
        <xdr:cNvPr id="484" name="楕円 483"/>
        <xdr:cNvSpPr/>
      </xdr:nvSpPr>
      <xdr:spPr>
        <a:xfrm>
          <a:off x="12299950" y="5962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xdr:rowOff>
    </xdr:from>
    <xdr:to>
      <xdr:col>76</xdr:col>
      <xdr:colOff>114300</xdr:colOff>
      <xdr:row>36</xdr:row>
      <xdr:rowOff>62865</xdr:rowOff>
    </xdr:to>
    <xdr:cxnSp macro="">
      <xdr:nvCxnSpPr>
        <xdr:cNvPr id="485" name="直線コネクタ 484"/>
        <xdr:cNvCxnSpPr/>
      </xdr:nvCxnSpPr>
      <xdr:spPr>
        <a:xfrm flipV="1">
          <a:off x="12344400" y="5961380"/>
          <a:ext cx="8001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86" name="n_1aveValue【一般廃棄物処理施設】&#10;有形固定資産減価償却率"/>
        <xdr:cNvSpPr txBox="1"/>
      </xdr:nvSpPr>
      <xdr:spPr>
        <a:xfrm>
          <a:off x="13742044" y="619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87" name="n_2aveValue【一般廃棄物処理施設】&#10;有形固定資産減価償却率"/>
        <xdr:cNvSpPr txBox="1"/>
      </xdr:nvSpPr>
      <xdr:spPr>
        <a:xfrm>
          <a:off x="1296099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88" name="n_3aveValue【一般廃棄物処理施設】&#10;有形固定資産減価償却率"/>
        <xdr:cNvSpPr txBox="1"/>
      </xdr:nvSpPr>
      <xdr:spPr>
        <a:xfrm>
          <a:off x="121672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27322</xdr:rowOff>
    </xdr:from>
    <xdr:ext cx="405111" cy="259045"/>
    <xdr:sp macro="" textlink="">
      <xdr:nvSpPr>
        <xdr:cNvPr id="489" name="n_1mainValue【一般廃棄物処理施設】&#10;有形固定資産減価償却率"/>
        <xdr:cNvSpPr txBox="1"/>
      </xdr:nvSpPr>
      <xdr:spPr>
        <a:xfrm>
          <a:off x="137420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78757</xdr:rowOff>
    </xdr:from>
    <xdr:ext cx="405111" cy="259045"/>
    <xdr:sp macro="" textlink="">
      <xdr:nvSpPr>
        <xdr:cNvPr id="490" name="n_2mainValue【一般廃棄物処理施設】&#10;有形固定資産減価償却率"/>
        <xdr:cNvSpPr txBox="1"/>
      </xdr:nvSpPr>
      <xdr:spPr>
        <a:xfrm>
          <a:off x="1296099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104792</xdr:rowOff>
    </xdr:from>
    <xdr:ext cx="405111" cy="259045"/>
    <xdr:sp macro="" textlink="">
      <xdr:nvSpPr>
        <xdr:cNvPr id="491" name="n_3mainValue【一般廃棄物処理施設】&#10;有形固定資産減価償却率"/>
        <xdr:cNvSpPr txBox="1"/>
      </xdr:nvSpPr>
      <xdr:spPr>
        <a:xfrm>
          <a:off x="121672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2" name="直線コネクタ 501"/>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3" name="テキスト ボックス 502"/>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4" name="直線コネクタ 503"/>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5" name="テキスト ボックス 504"/>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6" name="直線コネクタ 505"/>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07" name="テキスト ボックス 506"/>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8" name="直線コネクタ 507"/>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09" name="テキスト ボックス 508"/>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0" name="直線コネクタ 509"/>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1" name="テキスト ボックス 510"/>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3" name="テキスト ボックス 512"/>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15" name="直線コネクタ 514"/>
        <xdr:cNvCxnSpPr/>
      </xdr:nvCxnSpPr>
      <xdr:spPr>
        <a:xfrm flipV="1">
          <a:off x="19951064" y="5456377"/>
          <a:ext cx="0" cy="149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16" name="【一般廃棄物処理施設】&#10;一人当たり有形固定資産（償却資産）額最小値テキスト"/>
        <xdr:cNvSpPr txBox="1"/>
      </xdr:nvSpPr>
      <xdr:spPr>
        <a:xfrm>
          <a:off x="19989800" y="69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17" name="直線コネクタ 516"/>
        <xdr:cNvCxnSpPr/>
      </xdr:nvCxnSpPr>
      <xdr:spPr>
        <a:xfrm>
          <a:off x="19881850" y="6947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18" name="【一般廃棄物処理施設】&#10;一人当たり有形固定資産（償却資産）額最大値テキスト"/>
        <xdr:cNvSpPr txBox="1"/>
      </xdr:nvSpPr>
      <xdr:spPr>
        <a:xfrm>
          <a:off x="19989800" y="523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19" name="直線コネクタ 518"/>
        <xdr:cNvCxnSpPr/>
      </xdr:nvCxnSpPr>
      <xdr:spPr>
        <a:xfrm>
          <a:off x="19881850" y="54563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20" name="【一般廃棄物処理施設】&#10;一人当たり有形固定資産（償却資産）額平均値テキスト"/>
        <xdr:cNvSpPr txBox="1"/>
      </xdr:nvSpPr>
      <xdr:spPr>
        <a:xfrm>
          <a:off x="19989800" y="6175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21" name="フローチャート: 判断 520"/>
        <xdr:cNvSpPr/>
      </xdr:nvSpPr>
      <xdr:spPr>
        <a:xfrm>
          <a:off x="19900900" y="63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22" name="フローチャート: 判断 521"/>
        <xdr:cNvSpPr/>
      </xdr:nvSpPr>
      <xdr:spPr>
        <a:xfrm>
          <a:off x="19157950" y="6298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23" name="フローチャート: 判断 522"/>
        <xdr:cNvSpPr/>
      </xdr:nvSpPr>
      <xdr:spPr>
        <a:xfrm>
          <a:off x="18345150" y="6231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24" name="フローチャート: 判断 523"/>
        <xdr:cNvSpPr/>
      </xdr:nvSpPr>
      <xdr:spPr>
        <a:xfrm>
          <a:off x="17551400" y="56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169101</xdr:rowOff>
    </xdr:from>
    <xdr:to>
      <xdr:col>116</xdr:col>
      <xdr:colOff>114300</xdr:colOff>
      <xdr:row>40</xdr:row>
      <xdr:rowOff>99251</xdr:rowOff>
    </xdr:to>
    <xdr:sp macro="" textlink="">
      <xdr:nvSpPr>
        <xdr:cNvPr id="530" name="楕円 529"/>
        <xdr:cNvSpPr/>
      </xdr:nvSpPr>
      <xdr:spPr>
        <a:xfrm>
          <a:off x="19900900" y="660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147528</xdr:rowOff>
    </xdr:from>
    <xdr:ext cx="534377" cy="259045"/>
    <xdr:sp macro="" textlink="">
      <xdr:nvSpPr>
        <xdr:cNvPr id="531" name="【一般廃棄物処理施設】&#10;一人当たり有形固定資産（償却資産）額該当値テキスト"/>
        <xdr:cNvSpPr txBox="1"/>
      </xdr:nvSpPr>
      <xdr:spPr>
        <a:xfrm>
          <a:off x="19989800" y="65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168897</xdr:rowOff>
    </xdr:from>
    <xdr:to>
      <xdr:col>112</xdr:col>
      <xdr:colOff>38100</xdr:colOff>
      <xdr:row>40</xdr:row>
      <xdr:rowOff>99047</xdr:rowOff>
    </xdr:to>
    <xdr:sp macro="" textlink="">
      <xdr:nvSpPr>
        <xdr:cNvPr id="532" name="楕円 531"/>
        <xdr:cNvSpPr/>
      </xdr:nvSpPr>
      <xdr:spPr>
        <a:xfrm>
          <a:off x="19157950" y="66077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48247</xdr:rowOff>
    </xdr:from>
    <xdr:to>
      <xdr:col>116</xdr:col>
      <xdr:colOff>63500</xdr:colOff>
      <xdr:row>40</xdr:row>
      <xdr:rowOff>48451</xdr:rowOff>
    </xdr:to>
    <xdr:cxnSp macro="">
      <xdr:nvCxnSpPr>
        <xdr:cNvPr id="533" name="直線コネクタ 532"/>
        <xdr:cNvCxnSpPr/>
      </xdr:nvCxnSpPr>
      <xdr:spPr>
        <a:xfrm>
          <a:off x="19202400" y="6658597"/>
          <a:ext cx="7493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168504</xdr:rowOff>
    </xdr:from>
    <xdr:to>
      <xdr:col>107</xdr:col>
      <xdr:colOff>101600</xdr:colOff>
      <xdr:row>40</xdr:row>
      <xdr:rowOff>98654</xdr:rowOff>
    </xdr:to>
    <xdr:sp macro="" textlink="">
      <xdr:nvSpPr>
        <xdr:cNvPr id="534" name="楕円 533"/>
        <xdr:cNvSpPr/>
      </xdr:nvSpPr>
      <xdr:spPr>
        <a:xfrm>
          <a:off x="18345150" y="66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47854</xdr:rowOff>
    </xdr:from>
    <xdr:to>
      <xdr:col>111</xdr:col>
      <xdr:colOff>177800</xdr:colOff>
      <xdr:row>40</xdr:row>
      <xdr:rowOff>48247</xdr:rowOff>
    </xdr:to>
    <xdr:cxnSp macro="">
      <xdr:nvCxnSpPr>
        <xdr:cNvPr id="535" name="直線コネクタ 534"/>
        <xdr:cNvCxnSpPr/>
      </xdr:nvCxnSpPr>
      <xdr:spPr>
        <a:xfrm>
          <a:off x="18395950" y="6658204"/>
          <a:ext cx="80645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166345</xdr:rowOff>
    </xdr:from>
    <xdr:to>
      <xdr:col>102</xdr:col>
      <xdr:colOff>165100</xdr:colOff>
      <xdr:row>40</xdr:row>
      <xdr:rowOff>96495</xdr:rowOff>
    </xdr:to>
    <xdr:sp macro="" textlink="">
      <xdr:nvSpPr>
        <xdr:cNvPr id="536" name="楕円 535"/>
        <xdr:cNvSpPr/>
      </xdr:nvSpPr>
      <xdr:spPr>
        <a:xfrm>
          <a:off x="17551400" y="66115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45695</xdr:rowOff>
    </xdr:from>
    <xdr:to>
      <xdr:col>107</xdr:col>
      <xdr:colOff>50800</xdr:colOff>
      <xdr:row>40</xdr:row>
      <xdr:rowOff>47854</xdr:rowOff>
    </xdr:to>
    <xdr:cxnSp macro="">
      <xdr:nvCxnSpPr>
        <xdr:cNvPr id="537" name="直線コネクタ 536"/>
        <xdr:cNvCxnSpPr/>
      </xdr:nvCxnSpPr>
      <xdr:spPr>
        <a:xfrm>
          <a:off x="17602200" y="6656045"/>
          <a:ext cx="79375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38" name="n_1aveValue【一般廃棄物処理施設】&#10;一人当たり有形固定資産（償却資産）額"/>
        <xdr:cNvSpPr txBox="1"/>
      </xdr:nvSpPr>
      <xdr:spPr>
        <a:xfrm>
          <a:off x="18947911" y="60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39" name="n_2aveValue【一般廃棄物処理施設】&#10;一人当たり有形固定資産（償却資産）額"/>
        <xdr:cNvSpPr txBox="1"/>
      </xdr:nvSpPr>
      <xdr:spPr>
        <a:xfrm>
          <a:off x="18166861" y="60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40" name="n_3aveValue【一般廃棄物処理施設】&#10;一人当たり有形固定資産（償却資産）額"/>
        <xdr:cNvSpPr txBox="1"/>
      </xdr:nvSpPr>
      <xdr:spPr>
        <a:xfrm>
          <a:off x="17321745" y="54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90174</xdr:rowOff>
    </xdr:from>
    <xdr:ext cx="534377" cy="259045"/>
    <xdr:sp macro="" textlink="">
      <xdr:nvSpPr>
        <xdr:cNvPr id="541" name="n_1mainValue【一般廃棄物処理施設】&#10;一人当たり有形固定資産（償却資産）額"/>
        <xdr:cNvSpPr txBox="1"/>
      </xdr:nvSpPr>
      <xdr:spPr>
        <a:xfrm>
          <a:off x="18947911" y="67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89781</xdr:rowOff>
    </xdr:from>
    <xdr:ext cx="534377" cy="259045"/>
    <xdr:sp macro="" textlink="">
      <xdr:nvSpPr>
        <xdr:cNvPr id="542" name="n_2mainValue【一般廃棄物処理施設】&#10;一人当たり有形固定資産（償却資産）額"/>
        <xdr:cNvSpPr txBox="1"/>
      </xdr:nvSpPr>
      <xdr:spPr>
        <a:xfrm>
          <a:off x="18166861" y="67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87622</xdr:rowOff>
    </xdr:from>
    <xdr:ext cx="534377" cy="259045"/>
    <xdr:sp macro="" textlink="">
      <xdr:nvSpPr>
        <xdr:cNvPr id="543" name="n_3mainValue【一般廃棄物処理施設】&#10;一人当たり有形固定資産（償却資産）額"/>
        <xdr:cNvSpPr txBox="1"/>
      </xdr:nvSpPr>
      <xdr:spPr>
        <a:xfrm>
          <a:off x="17354061" y="66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4" name="テキスト ボックス 553"/>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5" name="直線コネクタ 554"/>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6" name="テキスト ボックス 555"/>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7" name="直線コネクタ 556"/>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58" name="テキスト ボックス 557"/>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59" name="直線コネクタ 558"/>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0" name="テキスト ボックス 559"/>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1" name="直線コネクタ 560"/>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2" name="テキスト ボックス 561"/>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3" name="直線コネクタ 56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4" name="テキスト ボックス 563"/>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5"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66" name="直線コネクタ 565"/>
        <xdr:cNvCxnSpPr/>
      </xdr:nvCxnSpPr>
      <xdr:spPr>
        <a:xfrm flipV="1">
          <a:off x="14699614" y="9171432"/>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67" name="【保健センター・保健所】&#10;有形固定資産減価償却率最小値テキスト"/>
        <xdr:cNvSpPr txBox="1"/>
      </xdr:nvSpPr>
      <xdr:spPr>
        <a:xfrm>
          <a:off x="14738350" y="1049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68" name="直線コネクタ 567"/>
        <xdr:cNvCxnSpPr/>
      </xdr:nvCxnSpPr>
      <xdr:spPr>
        <a:xfrm>
          <a:off x="14611350" y="10492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69" name="【保健センター・保健所】&#10;有形固定資産減価償却率最大値テキスト"/>
        <xdr:cNvSpPr txBox="1"/>
      </xdr:nvSpPr>
      <xdr:spPr>
        <a:xfrm>
          <a:off x="14738350" y="895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70" name="直線コネクタ 569"/>
        <xdr:cNvCxnSpPr/>
      </xdr:nvCxnSpPr>
      <xdr:spPr>
        <a:xfrm>
          <a:off x="14611350" y="91714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79519</xdr:rowOff>
    </xdr:from>
    <xdr:ext cx="405111" cy="259045"/>
    <xdr:sp macro="" textlink="">
      <xdr:nvSpPr>
        <xdr:cNvPr id="571" name="【保健センター・保健所】&#10;有形固定資産減価償却率平均値テキスト"/>
        <xdr:cNvSpPr txBox="1"/>
      </xdr:nvSpPr>
      <xdr:spPr>
        <a:xfrm>
          <a:off x="14738350" y="9661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72" name="フローチャート: 判断 571"/>
        <xdr:cNvSpPr/>
      </xdr:nvSpPr>
      <xdr:spPr>
        <a:xfrm>
          <a:off x="14649450" y="980389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73" name="フローチャート: 判断 572"/>
        <xdr:cNvSpPr/>
      </xdr:nvSpPr>
      <xdr:spPr>
        <a:xfrm>
          <a:off x="1388745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74" name="フローチャート: 判断 573"/>
        <xdr:cNvSpPr/>
      </xdr:nvSpPr>
      <xdr:spPr>
        <a:xfrm>
          <a:off x="130937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75" name="フローチャート: 判断 574"/>
        <xdr:cNvSpPr/>
      </xdr:nvSpPr>
      <xdr:spPr>
        <a:xfrm>
          <a:off x="12299950" y="99895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6" name="テキスト ボックス 57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7" name="テキスト ボックス 57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8" name="テキスト ボックス 57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9" name="テキスト ボックス 57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0" name="テキスト ボックス 57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148082</xdr:rowOff>
    </xdr:from>
    <xdr:to>
      <xdr:col>85</xdr:col>
      <xdr:colOff>177800</xdr:colOff>
      <xdr:row>61</xdr:row>
      <xdr:rowOff>78232</xdr:rowOff>
    </xdr:to>
    <xdr:sp macro="" textlink="">
      <xdr:nvSpPr>
        <xdr:cNvPr id="581" name="楕円 580"/>
        <xdr:cNvSpPr/>
      </xdr:nvSpPr>
      <xdr:spPr>
        <a:xfrm>
          <a:off x="14649450" y="100604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126509</xdr:rowOff>
    </xdr:from>
    <xdr:ext cx="405111" cy="259045"/>
    <xdr:sp macro="" textlink="">
      <xdr:nvSpPr>
        <xdr:cNvPr id="582" name="【保健センター・保健所】&#10;有形固定資産減価償却率該当値テキスト"/>
        <xdr:cNvSpPr txBox="1"/>
      </xdr:nvSpPr>
      <xdr:spPr>
        <a:xfrm>
          <a:off x="14738350" y="1003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xdr:rowOff>
    </xdr:from>
    <xdr:to>
      <xdr:col>81</xdr:col>
      <xdr:colOff>101600</xdr:colOff>
      <xdr:row>61</xdr:row>
      <xdr:rowOff>117094</xdr:rowOff>
    </xdr:to>
    <xdr:sp macro="" textlink="">
      <xdr:nvSpPr>
        <xdr:cNvPr id="583" name="楕円 582"/>
        <xdr:cNvSpPr/>
      </xdr:nvSpPr>
      <xdr:spPr>
        <a:xfrm>
          <a:off x="13887450" y="100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27432</xdr:rowOff>
    </xdr:from>
    <xdr:to>
      <xdr:col>85</xdr:col>
      <xdr:colOff>127000</xdr:colOff>
      <xdr:row>61</xdr:row>
      <xdr:rowOff>66294</xdr:rowOff>
    </xdr:to>
    <xdr:cxnSp macro="">
      <xdr:nvCxnSpPr>
        <xdr:cNvPr id="584" name="直線コネクタ 583"/>
        <xdr:cNvCxnSpPr/>
      </xdr:nvCxnSpPr>
      <xdr:spPr>
        <a:xfrm flipV="1">
          <a:off x="13938250" y="1010488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61214</xdr:rowOff>
    </xdr:from>
    <xdr:to>
      <xdr:col>76</xdr:col>
      <xdr:colOff>165100</xdr:colOff>
      <xdr:row>61</xdr:row>
      <xdr:rowOff>162814</xdr:rowOff>
    </xdr:to>
    <xdr:sp macro="" textlink="">
      <xdr:nvSpPr>
        <xdr:cNvPr id="585" name="楕円 584"/>
        <xdr:cNvSpPr/>
      </xdr:nvSpPr>
      <xdr:spPr>
        <a:xfrm>
          <a:off x="13093700" y="101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66294</xdr:rowOff>
    </xdr:from>
    <xdr:to>
      <xdr:col>81</xdr:col>
      <xdr:colOff>50800</xdr:colOff>
      <xdr:row>61</xdr:row>
      <xdr:rowOff>112014</xdr:rowOff>
    </xdr:to>
    <xdr:cxnSp macro="">
      <xdr:nvCxnSpPr>
        <xdr:cNvPr id="586" name="直線コネクタ 585"/>
        <xdr:cNvCxnSpPr/>
      </xdr:nvCxnSpPr>
      <xdr:spPr>
        <a:xfrm flipV="1">
          <a:off x="13144500" y="10143744"/>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47498</xdr:rowOff>
    </xdr:from>
    <xdr:to>
      <xdr:col>72</xdr:col>
      <xdr:colOff>38100</xdr:colOff>
      <xdr:row>61</xdr:row>
      <xdr:rowOff>149098</xdr:rowOff>
    </xdr:to>
    <xdr:sp macro="" textlink="">
      <xdr:nvSpPr>
        <xdr:cNvPr id="587" name="楕円 586"/>
        <xdr:cNvSpPr/>
      </xdr:nvSpPr>
      <xdr:spPr>
        <a:xfrm>
          <a:off x="12299950" y="101249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98298</xdr:rowOff>
    </xdr:from>
    <xdr:to>
      <xdr:col>76</xdr:col>
      <xdr:colOff>114300</xdr:colOff>
      <xdr:row>61</xdr:row>
      <xdr:rowOff>112014</xdr:rowOff>
    </xdr:to>
    <xdr:cxnSp macro="">
      <xdr:nvCxnSpPr>
        <xdr:cNvPr id="588" name="直線コネクタ 587"/>
        <xdr:cNvCxnSpPr/>
      </xdr:nvCxnSpPr>
      <xdr:spPr>
        <a:xfrm>
          <a:off x="12344400" y="10175748"/>
          <a:ext cx="8001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89" name="n_1aveValue【保健センター・保健所】&#10;有形固定資産減価償却率"/>
        <xdr:cNvSpPr txBox="1"/>
      </xdr:nvSpPr>
      <xdr:spPr>
        <a:xfrm>
          <a:off x="13742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90" name="n_2aveValue【保健センター・保健所】&#10;有形固定資産減価償却率"/>
        <xdr:cNvSpPr txBox="1"/>
      </xdr:nvSpPr>
      <xdr:spPr>
        <a:xfrm>
          <a:off x="129609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91" name="n_3aveValue【保健センター・保健所】&#10;有形固定資産減価償却率"/>
        <xdr:cNvSpPr txBox="1"/>
      </xdr:nvSpPr>
      <xdr:spPr>
        <a:xfrm>
          <a:off x="12167244" y="9771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108221</xdr:rowOff>
    </xdr:from>
    <xdr:ext cx="405111" cy="259045"/>
    <xdr:sp macro="" textlink="">
      <xdr:nvSpPr>
        <xdr:cNvPr id="592" name="n_1mainValue【保健センター・保健所】&#10;有形固定資産減価償却率"/>
        <xdr:cNvSpPr txBox="1"/>
      </xdr:nvSpPr>
      <xdr:spPr>
        <a:xfrm>
          <a:off x="13742044" y="1018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153941</xdr:rowOff>
    </xdr:from>
    <xdr:ext cx="405111" cy="259045"/>
    <xdr:sp macro="" textlink="">
      <xdr:nvSpPr>
        <xdr:cNvPr id="593" name="n_2mainValue【保健センター・保健所】&#10;有形固定資産減価償却率"/>
        <xdr:cNvSpPr txBox="1"/>
      </xdr:nvSpPr>
      <xdr:spPr>
        <a:xfrm>
          <a:off x="12960994" y="1023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140225</xdr:rowOff>
    </xdr:from>
    <xdr:ext cx="405111" cy="259045"/>
    <xdr:sp macro="" textlink="">
      <xdr:nvSpPr>
        <xdr:cNvPr id="594" name="n_3mainValue【保健センター・保健所】&#10;有形固定資産減価償却率"/>
        <xdr:cNvSpPr txBox="1"/>
      </xdr:nvSpPr>
      <xdr:spPr>
        <a:xfrm>
          <a:off x="12167244" y="1021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5" name="正方形/長方形 59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6" name="正方形/長方形 59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7" name="正方形/長方形 59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8" name="正方形/長方形 59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9" name="正方形/長方形 59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0" name="正方形/長方形 59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1" name="正方形/長方形 60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2" name="正方形/長方形 60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3" name="テキスト ボックス 60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4" name="直線コネクタ 60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5" name="直線コネクタ 604"/>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6" name="テキスト ボックス 605"/>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7" name="直線コネクタ 606"/>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8" name="テキスト ボックス 607"/>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9" name="直線コネクタ 608"/>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0" name="テキスト ボックス 609"/>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1" name="直線コネクタ 610"/>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2" name="テキスト ボックス 611"/>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3" name="直線コネクタ 61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4" name="テキスト ボックス 61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5"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16" name="直線コネクタ 615"/>
        <xdr:cNvCxnSpPr/>
      </xdr:nvCxnSpPr>
      <xdr:spPr>
        <a:xfrm flipV="1">
          <a:off x="19951064" y="9121140"/>
          <a:ext cx="0" cy="12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17" name="【保健センター・保健所】&#10;一人当たり面積最小値テキスト"/>
        <xdr:cNvSpPr txBox="1"/>
      </xdr:nvSpPr>
      <xdr:spPr>
        <a:xfrm>
          <a:off x="19989800"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18" name="直線コネクタ 617"/>
        <xdr:cNvCxnSpPr/>
      </xdr:nvCxnSpPr>
      <xdr:spPr>
        <a:xfrm>
          <a:off x="19881850" y="10379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19" name="【保健センター・保健所】&#10;一人当たり面積最大値テキスト"/>
        <xdr:cNvSpPr txBox="1"/>
      </xdr:nvSpPr>
      <xdr:spPr>
        <a:xfrm>
          <a:off x="19989800" y="89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20" name="直線コネクタ 619"/>
        <xdr:cNvCxnSpPr/>
      </xdr:nvCxnSpPr>
      <xdr:spPr>
        <a:xfrm>
          <a:off x="19881850" y="912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21" name="【保健センター・保健所】&#10;一人当たり面積平均値テキスト"/>
        <xdr:cNvSpPr txBox="1"/>
      </xdr:nvSpPr>
      <xdr:spPr>
        <a:xfrm>
          <a:off x="19989800" y="9918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22" name="フローチャート: 判断 621"/>
        <xdr:cNvSpPr/>
      </xdr:nvSpPr>
      <xdr:spPr>
        <a:xfrm>
          <a:off x="1990090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23" name="フローチャート: 判断 622"/>
        <xdr:cNvSpPr/>
      </xdr:nvSpPr>
      <xdr:spPr>
        <a:xfrm>
          <a:off x="19157950" y="10021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24" name="フローチャート: 判断 623"/>
        <xdr:cNvSpPr/>
      </xdr:nvSpPr>
      <xdr:spPr>
        <a:xfrm>
          <a:off x="183451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25" name="フローチャート: 判断 624"/>
        <xdr:cNvSpPr/>
      </xdr:nvSpPr>
      <xdr:spPr>
        <a:xfrm>
          <a:off x="175514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6" name="テキスト ボックス 62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7" name="テキスト ボックス 62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8" name="テキスト ボックス 62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9" name="テキスト ボックス 62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0" name="テキスト ボックス 62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1" name="楕円 630"/>
        <xdr:cNvSpPr/>
      </xdr:nvSpPr>
      <xdr:spPr>
        <a:xfrm>
          <a:off x="19900900" y="10067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632" name="【保健センター・保健所】&#10;一人当たり面積該当値テキスト"/>
        <xdr:cNvSpPr txBox="1"/>
      </xdr:nvSpPr>
      <xdr:spPr>
        <a:xfrm>
          <a:off x="19989800"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33" name="楕円 632"/>
        <xdr:cNvSpPr/>
      </xdr:nvSpPr>
      <xdr:spPr>
        <a:xfrm>
          <a:off x="19157950" y="10067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634" name="直線コネクタ 633"/>
        <xdr:cNvCxnSpPr/>
      </xdr:nvCxnSpPr>
      <xdr:spPr>
        <a:xfrm>
          <a:off x="19202400" y="1011174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35" name="楕円 634"/>
        <xdr:cNvSpPr/>
      </xdr:nvSpPr>
      <xdr:spPr>
        <a:xfrm>
          <a:off x="18345150" y="10067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636" name="直線コネクタ 635"/>
        <xdr:cNvCxnSpPr/>
      </xdr:nvCxnSpPr>
      <xdr:spPr>
        <a:xfrm>
          <a:off x="18395950" y="1011174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637" name="楕円 636"/>
        <xdr:cNvSpPr/>
      </xdr:nvSpPr>
      <xdr:spPr>
        <a:xfrm>
          <a:off x="17551400" y="10067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34290</xdr:rowOff>
    </xdr:to>
    <xdr:cxnSp macro="">
      <xdr:nvCxnSpPr>
        <xdr:cNvPr id="638" name="直線コネクタ 637"/>
        <xdr:cNvCxnSpPr/>
      </xdr:nvCxnSpPr>
      <xdr:spPr>
        <a:xfrm>
          <a:off x="17602200" y="101117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39" name="n_1aveValue【保健センター・保健所】&#10;一人当たり面積"/>
        <xdr:cNvSpPr txBox="1"/>
      </xdr:nvSpPr>
      <xdr:spPr>
        <a:xfrm>
          <a:off x="18980227" y="9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40" name="n_2aveValue【保健センター・保健所】&#10;一人当たり面積"/>
        <xdr:cNvSpPr txBox="1"/>
      </xdr:nvSpPr>
      <xdr:spPr>
        <a:xfrm>
          <a:off x="1818012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41" name="n_3aveValue【保健センター・保健所】&#10;一人当たり面積"/>
        <xdr:cNvSpPr txBox="1"/>
      </xdr:nvSpPr>
      <xdr:spPr>
        <a:xfrm>
          <a:off x="1738637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642" name="n_1mainValue【保健センター・保健所】&#10;一人当たり面積"/>
        <xdr:cNvSpPr txBox="1"/>
      </xdr:nvSpPr>
      <xdr:spPr>
        <a:xfrm>
          <a:off x="189802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76217</xdr:rowOff>
    </xdr:from>
    <xdr:ext cx="469744" cy="259045"/>
    <xdr:sp macro="" textlink="">
      <xdr:nvSpPr>
        <xdr:cNvPr id="643" name="n_2mainValue【保健センター・保健所】&#10;一人当たり面積"/>
        <xdr:cNvSpPr txBox="1"/>
      </xdr:nvSpPr>
      <xdr:spPr>
        <a:xfrm>
          <a:off x="181801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76217</xdr:rowOff>
    </xdr:from>
    <xdr:ext cx="469744" cy="259045"/>
    <xdr:sp macro="" textlink="">
      <xdr:nvSpPr>
        <xdr:cNvPr id="644" name="n_3mainValue【保健センター・保健所】&#10;一人当たり面積"/>
        <xdr:cNvSpPr txBox="1"/>
      </xdr:nvSpPr>
      <xdr:spPr>
        <a:xfrm>
          <a:off x="1738637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5" name="正方形/長方形 64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6" name="正方形/長方形 64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7" name="正方形/長方形 64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8" name="正方形/長方形 64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9" name="正方形/長方形 64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0" name="正方形/長方形 64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1" name="正方形/長方形 65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正方形/長方形 65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3" name="テキスト ボックス 65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4" name="直線コネクタ 65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5" name="テキスト ボックス 654"/>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56" name="直線コネクタ 655"/>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57" name="テキスト ボックス 656"/>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58" name="直線コネクタ 657"/>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9" name="テキスト ボックス 658"/>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0" name="直線コネクタ 659"/>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1" name="テキスト ボックス 660"/>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62" name="直線コネクタ 661"/>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63" name="テキスト ボックス 662"/>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4" name="直線コネクタ 66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5" name="テキスト ボックス 664"/>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6"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67" name="直線コネクタ 666"/>
        <xdr:cNvCxnSpPr/>
      </xdr:nvCxnSpPr>
      <xdr:spPr>
        <a:xfrm flipV="1">
          <a:off x="14699614" y="12972542"/>
          <a:ext cx="0" cy="127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68" name="【消防施設】&#10;有形固定資産減価償却率最小値テキスト"/>
        <xdr:cNvSpPr txBox="1"/>
      </xdr:nvSpPr>
      <xdr:spPr>
        <a:xfrm>
          <a:off x="14738350" y="1425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69" name="直線コネクタ 668"/>
        <xdr:cNvCxnSpPr/>
      </xdr:nvCxnSpPr>
      <xdr:spPr>
        <a:xfrm>
          <a:off x="14611350" y="14252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70" name="【消防施設】&#10;有形固定資産減価償却率最大値テキスト"/>
        <xdr:cNvSpPr txBox="1"/>
      </xdr:nvSpPr>
      <xdr:spPr>
        <a:xfrm>
          <a:off x="14738350" y="127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71" name="直線コネクタ 670"/>
        <xdr:cNvCxnSpPr/>
      </xdr:nvCxnSpPr>
      <xdr:spPr>
        <a:xfrm>
          <a:off x="14611350" y="12972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72" name="【消防施設】&#10;有形固定資産減価償却率平均値テキスト"/>
        <xdr:cNvSpPr txBox="1"/>
      </xdr:nvSpPr>
      <xdr:spPr>
        <a:xfrm>
          <a:off x="14738350" y="132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73" name="フローチャート: 判断 672"/>
        <xdr:cNvSpPr/>
      </xdr:nvSpPr>
      <xdr:spPr>
        <a:xfrm>
          <a:off x="14649450" y="133822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74" name="フローチャート: 判断 673"/>
        <xdr:cNvSpPr/>
      </xdr:nvSpPr>
      <xdr:spPr>
        <a:xfrm>
          <a:off x="1388745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75" name="フローチャート: 判断 674"/>
        <xdr:cNvSpPr/>
      </xdr:nvSpPr>
      <xdr:spPr>
        <a:xfrm>
          <a:off x="13093700" y="1354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76" name="フローチャート: 判断 675"/>
        <xdr:cNvSpPr/>
      </xdr:nvSpPr>
      <xdr:spPr>
        <a:xfrm>
          <a:off x="12299950" y="135016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7" name="テキスト ボックス 67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8" name="テキスト ボックス 67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9" name="テキスト ボックス 67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0" name="テキスト ボックス 67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1" name="テキスト ボックス 68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138176</xdr:rowOff>
    </xdr:from>
    <xdr:to>
      <xdr:col>85</xdr:col>
      <xdr:colOff>177800</xdr:colOff>
      <xdr:row>83</xdr:row>
      <xdr:rowOff>68326</xdr:rowOff>
    </xdr:to>
    <xdr:sp macro="" textlink="">
      <xdr:nvSpPr>
        <xdr:cNvPr id="682" name="楕円 681"/>
        <xdr:cNvSpPr/>
      </xdr:nvSpPr>
      <xdr:spPr>
        <a:xfrm>
          <a:off x="14649450" y="136827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116603</xdr:rowOff>
    </xdr:from>
    <xdr:ext cx="405111" cy="259045"/>
    <xdr:sp macro="" textlink="">
      <xdr:nvSpPr>
        <xdr:cNvPr id="683" name="【消防施設】&#10;有形固定資産減価償却率該当値テキスト"/>
        <xdr:cNvSpPr txBox="1"/>
      </xdr:nvSpPr>
      <xdr:spPr>
        <a:xfrm>
          <a:off x="14738350" y="1366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xdr:rowOff>
    </xdr:from>
    <xdr:to>
      <xdr:col>81</xdr:col>
      <xdr:colOff>101600</xdr:colOff>
      <xdr:row>83</xdr:row>
      <xdr:rowOff>104902</xdr:rowOff>
    </xdr:to>
    <xdr:sp macro="" textlink="">
      <xdr:nvSpPr>
        <xdr:cNvPr id="684" name="楕円 683"/>
        <xdr:cNvSpPr/>
      </xdr:nvSpPr>
      <xdr:spPr>
        <a:xfrm>
          <a:off x="13887450" y="137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17526</xdr:rowOff>
    </xdr:from>
    <xdr:to>
      <xdr:col>85</xdr:col>
      <xdr:colOff>127000</xdr:colOff>
      <xdr:row>83</xdr:row>
      <xdr:rowOff>54102</xdr:rowOff>
    </xdr:to>
    <xdr:cxnSp macro="">
      <xdr:nvCxnSpPr>
        <xdr:cNvPr id="685" name="直線コネクタ 684"/>
        <xdr:cNvCxnSpPr/>
      </xdr:nvCxnSpPr>
      <xdr:spPr>
        <a:xfrm flipV="1">
          <a:off x="13938250" y="13727176"/>
          <a:ext cx="762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49022</xdr:rowOff>
    </xdr:from>
    <xdr:to>
      <xdr:col>76</xdr:col>
      <xdr:colOff>165100</xdr:colOff>
      <xdr:row>83</xdr:row>
      <xdr:rowOff>150622</xdr:rowOff>
    </xdr:to>
    <xdr:sp macro="" textlink="">
      <xdr:nvSpPr>
        <xdr:cNvPr id="686" name="楕円 685"/>
        <xdr:cNvSpPr/>
      </xdr:nvSpPr>
      <xdr:spPr>
        <a:xfrm>
          <a:off x="13093700" y="137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54102</xdr:rowOff>
    </xdr:from>
    <xdr:to>
      <xdr:col>81</xdr:col>
      <xdr:colOff>50800</xdr:colOff>
      <xdr:row>83</xdr:row>
      <xdr:rowOff>99822</xdr:rowOff>
    </xdr:to>
    <xdr:cxnSp macro="">
      <xdr:nvCxnSpPr>
        <xdr:cNvPr id="687" name="直線コネクタ 686"/>
        <xdr:cNvCxnSpPr/>
      </xdr:nvCxnSpPr>
      <xdr:spPr>
        <a:xfrm flipV="1">
          <a:off x="13144500" y="13763752"/>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97028</xdr:rowOff>
    </xdr:from>
    <xdr:to>
      <xdr:col>72</xdr:col>
      <xdr:colOff>38100</xdr:colOff>
      <xdr:row>84</xdr:row>
      <xdr:rowOff>27178</xdr:rowOff>
    </xdr:to>
    <xdr:sp macro="" textlink="">
      <xdr:nvSpPr>
        <xdr:cNvPr id="688" name="楕円 687"/>
        <xdr:cNvSpPr/>
      </xdr:nvSpPr>
      <xdr:spPr>
        <a:xfrm>
          <a:off x="12299950" y="138066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99822</xdr:rowOff>
    </xdr:from>
    <xdr:to>
      <xdr:col>76</xdr:col>
      <xdr:colOff>114300</xdr:colOff>
      <xdr:row>83</xdr:row>
      <xdr:rowOff>147828</xdr:rowOff>
    </xdr:to>
    <xdr:cxnSp macro="">
      <xdr:nvCxnSpPr>
        <xdr:cNvPr id="689" name="直線コネクタ 688"/>
        <xdr:cNvCxnSpPr/>
      </xdr:nvCxnSpPr>
      <xdr:spPr>
        <a:xfrm flipV="1">
          <a:off x="12344400" y="13809472"/>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690" name="n_1aveValue【消防施設】&#10;有形固定資産減価償却率"/>
        <xdr:cNvSpPr txBox="1"/>
      </xdr:nvSpPr>
      <xdr:spPr>
        <a:xfrm>
          <a:off x="13742044" y="13223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119142</xdr:rowOff>
    </xdr:from>
    <xdr:ext cx="405111" cy="259045"/>
    <xdr:sp macro="" textlink="">
      <xdr:nvSpPr>
        <xdr:cNvPr id="691" name="n_2aveValue【消防施設】&#10;有形固定資産減価償却率"/>
        <xdr:cNvSpPr txBox="1"/>
      </xdr:nvSpPr>
      <xdr:spPr>
        <a:xfrm>
          <a:off x="12960994" y="13333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92" name="n_3aveValue【消防施設】&#10;有形固定資産減価償却率"/>
        <xdr:cNvSpPr txBox="1"/>
      </xdr:nvSpPr>
      <xdr:spPr>
        <a:xfrm>
          <a:off x="12167244" y="13283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96029</xdr:rowOff>
    </xdr:from>
    <xdr:ext cx="405111" cy="259045"/>
    <xdr:sp macro="" textlink="">
      <xdr:nvSpPr>
        <xdr:cNvPr id="693" name="n_1mainValue【消防施設】&#10;有形固定資産減価償却率"/>
        <xdr:cNvSpPr txBox="1"/>
      </xdr:nvSpPr>
      <xdr:spPr>
        <a:xfrm>
          <a:off x="13742044" y="1380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694" name="n_2mainValue【消防施設】&#10;有形固定資産減価償却率"/>
        <xdr:cNvSpPr txBox="1"/>
      </xdr:nvSpPr>
      <xdr:spPr>
        <a:xfrm>
          <a:off x="12960994" y="13851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18305</xdr:rowOff>
    </xdr:from>
    <xdr:ext cx="405111" cy="259045"/>
    <xdr:sp macro="" textlink="">
      <xdr:nvSpPr>
        <xdr:cNvPr id="695" name="n_3mainValue【消防施設】&#10;有形固定資産減価償却率"/>
        <xdr:cNvSpPr txBox="1"/>
      </xdr:nvSpPr>
      <xdr:spPr>
        <a:xfrm>
          <a:off x="12167244" y="1389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4" name="テキスト ボックス 70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5" name="直線コネクタ 70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6" name="直線コネクタ 705"/>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7" name="テキスト ボックス 706"/>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8" name="直線コネクタ 707"/>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9" name="テキスト ボックス 708"/>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0" name="直線コネクタ 709"/>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1" name="テキスト ボックス 710"/>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2" name="直線コネクタ 711"/>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3" name="テキスト ボックス 712"/>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4" name="直線コネクタ 713"/>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5" name="テキスト ボックス 714"/>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6" name="直線コネクタ 71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7" name="テキスト ボックス 71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8"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719" name="直線コネクタ 718"/>
        <xdr:cNvCxnSpPr/>
      </xdr:nvCxnSpPr>
      <xdr:spPr>
        <a:xfrm flipV="1">
          <a:off x="19951064" y="13044170"/>
          <a:ext cx="0" cy="114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20" name="【消防施設】&#10;一人当たり面積最小値テキスト"/>
        <xdr:cNvSpPr txBox="1"/>
      </xdr:nvSpPr>
      <xdr:spPr>
        <a:xfrm>
          <a:off x="19989800" y="141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21" name="直線コネクタ 720"/>
        <xdr:cNvCxnSpPr/>
      </xdr:nvCxnSpPr>
      <xdr:spPr>
        <a:xfrm>
          <a:off x="19881850" y="1418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722" name="【消防施設】&#10;一人当たり面積最大値テキスト"/>
        <xdr:cNvSpPr txBox="1"/>
      </xdr:nvSpPr>
      <xdr:spPr>
        <a:xfrm>
          <a:off x="19989800" y="1282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723" name="直線コネクタ 722"/>
        <xdr:cNvCxnSpPr/>
      </xdr:nvCxnSpPr>
      <xdr:spPr>
        <a:xfrm>
          <a:off x="19881850" y="13044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24" name="【消防施設】&#10;一人当たり面積平均値テキスト"/>
        <xdr:cNvSpPr txBox="1"/>
      </xdr:nvSpPr>
      <xdr:spPr>
        <a:xfrm>
          <a:off x="19989800" y="1364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25" name="フローチャート: 判断 724"/>
        <xdr:cNvSpPr/>
      </xdr:nvSpPr>
      <xdr:spPr>
        <a:xfrm>
          <a:off x="199009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26" name="フローチャート: 判断 725"/>
        <xdr:cNvSpPr/>
      </xdr:nvSpPr>
      <xdr:spPr>
        <a:xfrm>
          <a:off x="19157950" y="13776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27" name="フローチャート: 判断 726"/>
        <xdr:cNvSpPr/>
      </xdr:nvSpPr>
      <xdr:spPr>
        <a:xfrm>
          <a:off x="18345150"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28" name="フローチャート: 判断 727"/>
        <xdr:cNvSpPr/>
      </xdr:nvSpPr>
      <xdr:spPr>
        <a:xfrm>
          <a:off x="175514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9" name="テキスト ボックス 72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0" name="テキスト ボックス 72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1" name="テキスト ボックス 73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2" name="テキスト ボックス 73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3" name="テキスト ボックス 73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734" name="楕円 733"/>
        <xdr:cNvSpPr/>
      </xdr:nvSpPr>
      <xdr:spPr>
        <a:xfrm>
          <a:off x="19900900" y="13837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106697</xdr:rowOff>
    </xdr:from>
    <xdr:ext cx="469744" cy="259045"/>
    <xdr:sp macro="" textlink="">
      <xdr:nvSpPr>
        <xdr:cNvPr id="735" name="【消防施設】&#10;一人当たり面積該当値テキスト"/>
        <xdr:cNvSpPr txBox="1"/>
      </xdr:nvSpPr>
      <xdr:spPr>
        <a:xfrm>
          <a:off x="19989800" y="138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128270</xdr:rowOff>
    </xdr:from>
    <xdr:to>
      <xdr:col>112</xdr:col>
      <xdr:colOff>38100</xdr:colOff>
      <xdr:row>84</xdr:row>
      <xdr:rowOff>58420</xdr:rowOff>
    </xdr:to>
    <xdr:sp macro="" textlink="">
      <xdr:nvSpPr>
        <xdr:cNvPr id="736" name="楕円 735"/>
        <xdr:cNvSpPr/>
      </xdr:nvSpPr>
      <xdr:spPr>
        <a:xfrm>
          <a:off x="19157950" y="13837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xdr:rowOff>
    </xdr:from>
    <xdr:to>
      <xdr:col>116</xdr:col>
      <xdr:colOff>63500</xdr:colOff>
      <xdr:row>84</xdr:row>
      <xdr:rowOff>7620</xdr:rowOff>
    </xdr:to>
    <xdr:cxnSp macro="">
      <xdr:nvCxnSpPr>
        <xdr:cNvPr id="737" name="直線コネクタ 736"/>
        <xdr:cNvCxnSpPr/>
      </xdr:nvCxnSpPr>
      <xdr:spPr>
        <a:xfrm>
          <a:off x="19202400" y="138823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128270</xdr:rowOff>
    </xdr:from>
    <xdr:to>
      <xdr:col>107</xdr:col>
      <xdr:colOff>101600</xdr:colOff>
      <xdr:row>84</xdr:row>
      <xdr:rowOff>58420</xdr:rowOff>
    </xdr:to>
    <xdr:sp macro="" textlink="">
      <xdr:nvSpPr>
        <xdr:cNvPr id="738" name="楕円 737"/>
        <xdr:cNvSpPr/>
      </xdr:nvSpPr>
      <xdr:spPr>
        <a:xfrm>
          <a:off x="18345150" y="13837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xdr:rowOff>
    </xdr:from>
    <xdr:to>
      <xdr:col>111</xdr:col>
      <xdr:colOff>177800</xdr:colOff>
      <xdr:row>84</xdr:row>
      <xdr:rowOff>7620</xdr:rowOff>
    </xdr:to>
    <xdr:cxnSp macro="">
      <xdr:nvCxnSpPr>
        <xdr:cNvPr id="739" name="直線コネクタ 738"/>
        <xdr:cNvCxnSpPr/>
      </xdr:nvCxnSpPr>
      <xdr:spPr>
        <a:xfrm>
          <a:off x="18395950" y="138823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40" name="楕円 739"/>
        <xdr:cNvSpPr/>
      </xdr:nvSpPr>
      <xdr:spPr>
        <a:xfrm>
          <a:off x="17551400" y="13830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7620</xdr:rowOff>
    </xdr:to>
    <xdr:cxnSp macro="">
      <xdr:nvCxnSpPr>
        <xdr:cNvPr id="741" name="直線コネクタ 740"/>
        <xdr:cNvCxnSpPr/>
      </xdr:nvCxnSpPr>
      <xdr:spPr>
        <a:xfrm>
          <a:off x="17602200" y="1387475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42" name="n_1aveValue【消防施設】&#10;一人当たり面積"/>
        <xdr:cNvSpPr txBox="1"/>
      </xdr:nvSpPr>
      <xdr:spPr>
        <a:xfrm>
          <a:off x="189802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43" name="n_2aveValue【消防施設】&#10;一人当たり面積"/>
        <xdr:cNvSpPr txBox="1"/>
      </xdr:nvSpPr>
      <xdr:spPr>
        <a:xfrm>
          <a:off x="18180127"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44" name="n_3aveValue【消防施設】&#10;一人当たり面積"/>
        <xdr:cNvSpPr txBox="1"/>
      </xdr:nvSpPr>
      <xdr:spPr>
        <a:xfrm>
          <a:off x="1738637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49547</xdr:rowOff>
    </xdr:from>
    <xdr:ext cx="469744" cy="259045"/>
    <xdr:sp macro="" textlink="">
      <xdr:nvSpPr>
        <xdr:cNvPr id="745" name="n_1mainValue【消防施設】&#10;一人当たり面積"/>
        <xdr:cNvSpPr txBox="1"/>
      </xdr:nvSpPr>
      <xdr:spPr>
        <a:xfrm>
          <a:off x="189802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746" name="n_2mainValue【消防施設】&#10;一人当たり面積"/>
        <xdr:cNvSpPr txBox="1"/>
      </xdr:nvSpPr>
      <xdr:spPr>
        <a:xfrm>
          <a:off x="181801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47" name="n_3mainValue【消防施設】&#10;一人当たり面積"/>
        <xdr:cNvSpPr txBox="1"/>
      </xdr:nvSpPr>
      <xdr:spPr>
        <a:xfrm>
          <a:off x="1738637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8" name="直線コネクタ 757"/>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9" name="テキスト ボックス 758"/>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0" name="直線コネクタ 759"/>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1" name="テキスト ボックス 760"/>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2" name="直線コネクタ 761"/>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3" name="テキスト ボックス 762"/>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4" name="直線コネクタ 763"/>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5" name="テキスト ボックス 764"/>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6" name="直線コネクタ 765"/>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7" name="テキスト ボックス 766"/>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8" name="直線コネクタ 767"/>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9" name="テキスト ボックス 768"/>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1" name="テキスト ボックス 770"/>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73" name="直線コネクタ 772"/>
        <xdr:cNvCxnSpPr/>
      </xdr:nvCxnSpPr>
      <xdr:spPr>
        <a:xfrm flipV="1">
          <a:off x="14699614" y="165745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74" name="【庁舎】&#10;有形固定資産減価償却率最小値テキスト"/>
        <xdr:cNvSpPr txBox="1"/>
      </xdr:nvSpPr>
      <xdr:spPr>
        <a:xfrm>
          <a:off x="14738350" y="18072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75" name="直線コネクタ 774"/>
        <xdr:cNvCxnSpPr/>
      </xdr:nvCxnSpPr>
      <xdr:spPr>
        <a:xfrm>
          <a:off x="14611350" y="18068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76" name="【庁舎】&#10;有形固定資産減価償却率最大値テキスト"/>
        <xdr:cNvSpPr txBox="1"/>
      </xdr:nvSpPr>
      <xdr:spPr>
        <a:xfrm>
          <a:off x="14738350" y="16349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77" name="直線コネクタ 776"/>
        <xdr:cNvCxnSpPr/>
      </xdr:nvCxnSpPr>
      <xdr:spPr>
        <a:xfrm>
          <a:off x="14611350" y="165745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78" name="【庁舎】&#10;有形固定資産減価償却率平均値テキスト"/>
        <xdr:cNvSpPr txBox="1"/>
      </xdr:nvSpPr>
      <xdr:spPr>
        <a:xfrm>
          <a:off x="14738350" y="17209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79" name="フローチャート: 判断 778"/>
        <xdr:cNvSpPr/>
      </xdr:nvSpPr>
      <xdr:spPr>
        <a:xfrm>
          <a:off x="14649450" y="172308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80" name="フローチャート: 判断 779"/>
        <xdr:cNvSpPr/>
      </xdr:nvSpPr>
      <xdr:spPr>
        <a:xfrm>
          <a:off x="13887450" y="1722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81" name="フローチャート: 判断 780"/>
        <xdr:cNvSpPr/>
      </xdr:nvSpPr>
      <xdr:spPr>
        <a:xfrm>
          <a:off x="13093700" y="1728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82" name="フローチャート: 判断 781"/>
        <xdr:cNvSpPr/>
      </xdr:nvSpPr>
      <xdr:spPr>
        <a:xfrm>
          <a:off x="12299950" y="17270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144599</xdr:rowOff>
    </xdr:from>
    <xdr:to>
      <xdr:col>85</xdr:col>
      <xdr:colOff>177800</xdr:colOff>
      <xdr:row>103</xdr:row>
      <xdr:rowOff>74749</xdr:rowOff>
    </xdr:to>
    <xdr:sp macro="" textlink="">
      <xdr:nvSpPr>
        <xdr:cNvPr id="788" name="楕円 787"/>
        <xdr:cNvSpPr/>
      </xdr:nvSpPr>
      <xdr:spPr>
        <a:xfrm>
          <a:off x="14649450" y="1706099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167476</xdr:rowOff>
    </xdr:from>
    <xdr:ext cx="405111" cy="259045"/>
    <xdr:sp macro="" textlink="">
      <xdr:nvSpPr>
        <xdr:cNvPr id="789" name="【庁舎】&#10;有形固定資産減価償却率該当値テキスト"/>
        <xdr:cNvSpPr txBox="1"/>
      </xdr:nvSpPr>
      <xdr:spPr>
        <a:xfrm>
          <a:off x="14738350" y="1691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165826</xdr:rowOff>
    </xdr:from>
    <xdr:to>
      <xdr:col>81</xdr:col>
      <xdr:colOff>101600</xdr:colOff>
      <xdr:row>103</xdr:row>
      <xdr:rowOff>95976</xdr:rowOff>
    </xdr:to>
    <xdr:sp macro="" textlink="">
      <xdr:nvSpPr>
        <xdr:cNvPr id="790" name="楕円 789"/>
        <xdr:cNvSpPr/>
      </xdr:nvSpPr>
      <xdr:spPr>
        <a:xfrm>
          <a:off x="13887450" y="17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23949</xdr:rowOff>
    </xdr:from>
    <xdr:to>
      <xdr:col>85</xdr:col>
      <xdr:colOff>127000</xdr:colOff>
      <xdr:row>103</xdr:row>
      <xdr:rowOff>45176</xdr:rowOff>
    </xdr:to>
    <xdr:cxnSp macro="">
      <xdr:nvCxnSpPr>
        <xdr:cNvPr id="791" name="直線コネクタ 790"/>
        <xdr:cNvCxnSpPr/>
      </xdr:nvCxnSpPr>
      <xdr:spPr>
        <a:xfrm flipV="1">
          <a:off x="13938250" y="17111799"/>
          <a:ext cx="762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792" name="楕円 791"/>
        <xdr:cNvSpPr/>
      </xdr:nvSpPr>
      <xdr:spPr>
        <a:xfrm>
          <a:off x="130937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45176</xdr:rowOff>
    </xdr:from>
    <xdr:to>
      <xdr:col>81</xdr:col>
      <xdr:colOff>50800</xdr:colOff>
      <xdr:row>103</xdr:row>
      <xdr:rowOff>71301</xdr:rowOff>
    </xdr:to>
    <xdr:cxnSp macro="">
      <xdr:nvCxnSpPr>
        <xdr:cNvPr id="793" name="直線コネクタ 792"/>
        <xdr:cNvCxnSpPr/>
      </xdr:nvCxnSpPr>
      <xdr:spPr>
        <a:xfrm flipV="1">
          <a:off x="13144500" y="17133026"/>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94" name="楕円 793"/>
        <xdr:cNvSpPr/>
      </xdr:nvSpPr>
      <xdr:spPr>
        <a:xfrm>
          <a:off x="12299950" y="17127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71301</xdr:rowOff>
    </xdr:from>
    <xdr:to>
      <xdr:col>76</xdr:col>
      <xdr:colOff>114300</xdr:colOff>
      <xdr:row>103</xdr:row>
      <xdr:rowOff>90895</xdr:rowOff>
    </xdr:to>
    <xdr:cxnSp macro="">
      <xdr:nvCxnSpPr>
        <xdr:cNvPr id="795" name="直線コネクタ 794"/>
        <xdr:cNvCxnSpPr/>
      </xdr:nvCxnSpPr>
      <xdr:spPr>
        <a:xfrm flipV="1">
          <a:off x="12344400" y="17159151"/>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96" name="n_1aveValue【庁舎】&#10;有形固定資産減価償却率"/>
        <xdr:cNvSpPr txBox="1"/>
      </xdr:nvSpPr>
      <xdr:spPr>
        <a:xfrm>
          <a:off x="13742044" y="1731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97" name="n_2aveValue【庁舎】&#10;有形固定資産減価償却率"/>
        <xdr:cNvSpPr txBox="1"/>
      </xdr:nvSpPr>
      <xdr:spPr>
        <a:xfrm>
          <a:off x="12960994" y="1737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103432</xdr:rowOff>
    </xdr:from>
    <xdr:ext cx="405111" cy="259045"/>
    <xdr:sp macro="" textlink="">
      <xdr:nvSpPr>
        <xdr:cNvPr id="798" name="n_3aveValue【庁舎】&#10;有形固定資産減価償却率"/>
        <xdr:cNvSpPr txBox="1"/>
      </xdr:nvSpPr>
      <xdr:spPr>
        <a:xfrm>
          <a:off x="12167244" y="1736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112503</xdr:rowOff>
    </xdr:from>
    <xdr:ext cx="405111" cy="259045"/>
    <xdr:sp macro="" textlink="">
      <xdr:nvSpPr>
        <xdr:cNvPr id="799" name="n_1mainValue【庁舎】&#10;有形固定資産減価償却率"/>
        <xdr:cNvSpPr txBox="1"/>
      </xdr:nvSpPr>
      <xdr:spPr>
        <a:xfrm>
          <a:off x="13742044" y="1685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800" name="n_2mainValue【庁舎】&#10;有形固定資産減価償却率"/>
        <xdr:cNvSpPr txBox="1"/>
      </xdr:nvSpPr>
      <xdr:spPr>
        <a:xfrm>
          <a:off x="12960994" y="1688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801" name="n_3mainValue【庁舎】&#10;有形固定資産減価償却率"/>
        <xdr:cNvSpPr txBox="1"/>
      </xdr:nvSpPr>
      <xdr:spPr>
        <a:xfrm>
          <a:off x="12167244" y="169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2" name="直線コネクタ 811"/>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3" name="テキスト ボックス 812"/>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4" name="直線コネクタ 813"/>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5" name="テキスト ボックス 814"/>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6" name="直線コネクタ 815"/>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7" name="テキスト ボックス 816"/>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8" name="直線コネクタ 817"/>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9" name="テキスト ボックス 818"/>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823" name="直線コネクタ 822"/>
        <xdr:cNvCxnSpPr/>
      </xdr:nvCxnSpPr>
      <xdr:spPr>
        <a:xfrm flipV="1">
          <a:off x="19951064" y="169583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824" name="【庁舎】&#10;一人当たり面積最小値テキスト"/>
        <xdr:cNvSpPr txBox="1"/>
      </xdr:nvSpPr>
      <xdr:spPr>
        <a:xfrm>
          <a:off x="19989800" y="1784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825" name="直線コネクタ 824"/>
        <xdr:cNvCxnSpPr/>
      </xdr:nvCxnSpPr>
      <xdr:spPr>
        <a:xfrm>
          <a:off x="19881850" y="17845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826" name="【庁舎】&#10;一人当たり面積最大値テキスト"/>
        <xdr:cNvSpPr txBox="1"/>
      </xdr:nvSpPr>
      <xdr:spPr>
        <a:xfrm>
          <a:off x="19989800" y="1673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827" name="直線コネクタ 826"/>
        <xdr:cNvCxnSpPr/>
      </xdr:nvCxnSpPr>
      <xdr:spPr>
        <a:xfrm>
          <a:off x="19881850" y="16958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828" name="【庁舎】&#10;一人当たり面積平均値テキスト"/>
        <xdr:cNvSpPr txBox="1"/>
      </xdr:nvSpPr>
      <xdr:spPr>
        <a:xfrm>
          <a:off x="19989800" y="17389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829" name="フローチャート: 判断 828"/>
        <xdr:cNvSpPr/>
      </xdr:nvSpPr>
      <xdr:spPr>
        <a:xfrm>
          <a:off x="19900900" y="175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830" name="フローチャート: 判断 829"/>
        <xdr:cNvSpPr/>
      </xdr:nvSpPr>
      <xdr:spPr>
        <a:xfrm>
          <a:off x="19157950" y="175475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31" name="フローチャート: 判断 830"/>
        <xdr:cNvSpPr/>
      </xdr:nvSpPr>
      <xdr:spPr>
        <a:xfrm>
          <a:off x="1834515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32" name="フローチャート: 判断 831"/>
        <xdr:cNvSpPr/>
      </xdr:nvSpPr>
      <xdr:spPr>
        <a:xfrm>
          <a:off x="175514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838" name="楕円 837"/>
        <xdr:cNvSpPr/>
      </xdr:nvSpPr>
      <xdr:spPr>
        <a:xfrm>
          <a:off x="199009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170705</xdr:rowOff>
    </xdr:from>
    <xdr:ext cx="469744" cy="259045"/>
    <xdr:sp macro="" textlink="">
      <xdr:nvSpPr>
        <xdr:cNvPr id="839" name="【庁舎】&#10;一人当たり面積該当値テキスト"/>
        <xdr:cNvSpPr txBox="1"/>
      </xdr:nvSpPr>
      <xdr:spPr>
        <a:xfrm>
          <a:off x="19989800" y="1760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20828</xdr:rowOff>
    </xdr:from>
    <xdr:to>
      <xdr:col>112</xdr:col>
      <xdr:colOff>38100</xdr:colOff>
      <xdr:row>106</xdr:row>
      <xdr:rowOff>122428</xdr:rowOff>
    </xdr:to>
    <xdr:sp macro="" textlink="">
      <xdr:nvSpPr>
        <xdr:cNvPr id="840" name="楕円 839"/>
        <xdr:cNvSpPr/>
      </xdr:nvSpPr>
      <xdr:spPr>
        <a:xfrm>
          <a:off x="19157950" y="17623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71628</xdr:rowOff>
    </xdr:from>
    <xdr:to>
      <xdr:col>116</xdr:col>
      <xdr:colOff>63500</xdr:colOff>
      <xdr:row>106</xdr:row>
      <xdr:rowOff>71628</xdr:rowOff>
    </xdr:to>
    <xdr:cxnSp macro="">
      <xdr:nvCxnSpPr>
        <xdr:cNvPr id="841" name="直線コネクタ 840"/>
        <xdr:cNvCxnSpPr/>
      </xdr:nvCxnSpPr>
      <xdr:spPr>
        <a:xfrm>
          <a:off x="19202400" y="176738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18542</xdr:rowOff>
    </xdr:from>
    <xdr:to>
      <xdr:col>107</xdr:col>
      <xdr:colOff>101600</xdr:colOff>
      <xdr:row>106</xdr:row>
      <xdr:rowOff>120142</xdr:rowOff>
    </xdr:to>
    <xdr:sp macro="" textlink="">
      <xdr:nvSpPr>
        <xdr:cNvPr id="842" name="楕円 841"/>
        <xdr:cNvSpPr/>
      </xdr:nvSpPr>
      <xdr:spPr>
        <a:xfrm>
          <a:off x="18345150" y="176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69342</xdr:rowOff>
    </xdr:from>
    <xdr:to>
      <xdr:col>111</xdr:col>
      <xdr:colOff>177800</xdr:colOff>
      <xdr:row>106</xdr:row>
      <xdr:rowOff>71628</xdr:rowOff>
    </xdr:to>
    <xdr:cxnSp macro="">
      <xdr:nvCxnSpPr>
        <xdr:cNvPr id="843" name="直線コネクタ 842"/>
        <xdr:cNvCxnSpPr/>
      </xdr:nvCxnSpPr>
      <xdr:spPr>
        <a:xfrm>
          <a:off x="18395950" y="17671542"/>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7113</xdr:rowOff>
    </xdr:from>
    <xdr:to>
      <xdr:col>102</xdr:col>
      <xdr:colOff>165100</xdr:colOff>
      <xdr:row>106</xdr:row>
      <xdr:rowOff>108713</xdr:rowOff>
    </xdr:to>
    <xdr:sp macro="" textlink="">
      <xdr:nvSpPr>
        <xdr:cNvPr id="844" name="楕円 843"/>
        <xdr:cNvSpPr/>
      </xdr:nvSpPr>
      <xdr:spPr>
        <a:xfrm>
          <a:off x="175514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57913</xdr:rowOff>
    </xdr:from>
    <xdr:to>
      <xdr:col>107</xdr:col>
      <xdr:colOff>50800</xdr:colOff>
      <xdr:row>106</xdr:row>
      <xdr:rowOff>69342</xdr:rowOff>
    </xdr:to>
    <xdr:cxnSp macro="">
      <xdr:nvCxnSpPr>
        <xdr:cNvPr id="845" name="直線コネクタ 844"/>
        <xdr:cNvCxnSpPr/>
      </xdr:nvCxnSpPr>
      <xdr:spPr>
        <a:xfrm>
          <a:off x="17602200" y="17660113"/>
          <a:ext cx="79375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46" name="n_1aveValue【庁舎】&#10;一人当たり面積"/>
        <xdr:cNvSpPr txBox="1"/>
      </xdr:nvSpPr>
      <xdr:spPr>
        <a:xfrm>
          <a:off x="189802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47" name="n_2aveValue【庁舎】&#10;一人当たり面積"/>
        <xdr:cNvSpPr txBox="1"/>
      </xdr:nvSpPr>
      <xdr:spPr>
        <a:xfrm>
          <a:off x="18180127" y="1631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48" name="n_3aveValue【庁舎】&#10;一人当たり面積"/>
        <xdr:cNvSpPr txBox="1"/>
      </xdr:nvSpPr>
      <xdr:spPr>
        <a:xfrm>
          <a:off x="17386377" y="173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113555</xdr:rowOff>
    </xdr:from>
    <xdr:ext cx="469744" cy="259045"/>
    <xdr:sp macro="" textlink="">
      <xdr:nvSpPr>
        <xdr:cNvPr id="849" name="n_1mainValue【庁舎】&#10;一人当たり面積"/>
        <xdr:cNvSpPr txBox="1"/>
      </xdr:nvSpPr>
      <xdr:spPr>
        <a:xfrm>
          <a:off x="18980227" y="177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111269</xdr:rowOff>
    </xdr:from>
    <xdr:ext cx="469744" cy="259045"/>
    <xdr:sp macro="" textlink="">
      <xdr:nvSpPr>
        <xdr:cNvPr id="850" name="n_2mainValue【庁舎】&#10;一人当たり面積"/>
        <xdr:cNvSpPr txBox="1"/>
      </xdr:nvSpPr>
      <xdr:spPr>
        <a:xfrm>
          <a:off x="18180127" y="1771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99840</xdr:rowOff>
    </xdr:from>
    <xdr:ext cx="469744" cy="259045"/>
    <xdr:sp macro="" textlink="">
      <xdr:nvSpPr>
        <xdr:cNvPr id="851" name="n_3mainValue【庁舎】&#10;一人当たり面積"/>
        <xdr:cNvSpPr txBox="1"/>
      </xdr:nvSpPr>
      <xdr:spPr>
        <a:xfrm>
          <a:off x="17386377" y="1770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一般廃棄物処理施設である。一般廃棄物処理施設は、一般廃棄物処理施設長寿命化計画等に基づき、改修工事を行い、長寿命化を図って</a:t>
          </a:r>
          <a:r>
            <a:rPr kumimoji="1" lang="ja-JP" altLang="en-US" sz="1100">
              <a:solidFill>
                <a:schemeClr val="dk1"/>
              </a:solidFill>
              <a:effectLst/>
              <a:latin typeface="+mn-lt"/>
              <a:ea typeface="+mn-ea"/>
              <a:cs typeface="+mn-cs"/>
            </a:rPr>
            <a:t>きたが、平成２９年度（２０１７年度）に策定したごみ処理施設整備基本計画に基づき、</a:t>
          </a:r>
          <a:r>
            <a:rPr kumimoji="1" lang="ja-JP" altLang="ja-JP" sz="1100">
              <a:solidFill>
                <a:schemeClr val="dk1"/>
              </a:solidFill>
              <a:effectLst/>
              <a:latin typeface="+mn-lt"/>
              <a:ea typeface="+mn-ea"/>
              <a:cs typeface="+mn-cs"/>
            </a:rPr>
            <a:t>隣市と共同で</a:t>
          </a:r>
          <a:r>
            <a:rPr kumimoji="1" lang="ja-JP" altLang="en-US" sz="1100">
              <a:solidFill>
                <a:schemeClr val="dk1"/>
              </a:solidFill>
              <a:effectLst/>
              <a:latin typeface="+mn-lt"/>
              <a:ea typeface="+mn-ea"/>
              <a:cs typeface="+mn-cs"/>
            </a:rPr>
            <a:t>令和５年度（２０２３年度）までの新たな一般廃棄物処理施設の建設を目指している。</a:t>
          </a:r>
          <a:endParaRPr lang="ja-JP" altLang="ja-JP" sz="1400">
            <a:effectLst/>
          </a:endParaRPr>
        </a:p>
        <a:p>
          <a:r>
            <a:rPr kumimoji="1" lang="ja-JP" altLang="ja-JP" sz="1100">
              <a:solidFill>
                <a:schemeClr val="dk1"/>
              </a:solidFill>
              <a:effectLst/>
              <a:latin typeface="+mn-lt"/>
              <a:ea typeface="+mn-ea"/>
              <a:cs typeface="+mn-cs"/>
            </a:rPr>
            <a:t>市民会館は、特に有形固定資産減価償却率が低い理由としては、平成２７年度（２０１５年度）に新設したためである。</a:t>
          </a:r>
          <a:endParaRPr lang="ja-JP" altLang="ja-JP" sz="1400">
            <a:effectLst/>
          </a:endParaRPr>
        </a:p>
        <a:p>
          <a:r>
            <a:rPr kumimoji="1" lang="ja-JP" altLang="ja-JP" sz="1100">
              <a:solidFill>
                <a:schemeClr val="dk1"/>
              </a:solidFill>
              <a:effectLst/>
              <a:latin typeface="+mn-lt"/>
              <a:ea typeface="+mn-ea"/>
              <a:cs typeface="+mn-cs"/>
            </a:rPr>
            <a:t>図書館の有形固定資産減価償却率が低くなった理由としては、平成３０年度（２０１８年度）に図書館分館を新たに整備したためである。</a:t>
          </a:r>
          <a:endParaRPr lang="ja-JP" altLang="ja-JP" sz="1400">
            <a:effectLst/>
          </a:endParaRPr>
        </a:p>
        <a:p>
          <a:r>
            <a:rPr kumimoji="1" lang="ja-JP" altLang="ja-JP" sz="1100">
              <a:solidFill>
                <a:schemeClr val="dk1"/>
              </a:solidFill>
              <a:effectLst/>
              <a:latin typeface="+mn-lt"/>
              <a:ea typeface="+mn-ea"/>
              <a:cs typeface="+mn-cs"/>
            </a:rPr>
            <a:t>上記以外の施設についても、計画等に基づき、改修工事を行い、長寿命化を図っている。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114,955
113,000
43.43
47,058,125
43,788,822
1,812,441
29,020,899
23,438,781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臨海企業が立地していることにより類似団体平均を上回る税収があるため、１．２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となっているが、今後も税の徴収強化等により税収増加等を図り、歳入確保に努める。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3628</xdr:rowOff>
    </xdr:from>
    <xdr:to>
      <xdr:col>23</xdr:col>
      <xdr:colOff>133350</xdr:colOff>
      <xdr:row>37</xdr:row>
      <xdr:rowOff>20864</xdr:rowOff>
    </xdr:to>
    <xdr:cxnSp macro="">
      <xdr:nvCxnSpPr>
        <xdr:cNvPr id="71" name="直線コネクタ 70"/>
        <xdr:cNvCxnSpPr/>
      </xdr:nvCxnSpPr>
      <xdr:spPr>
        <a:xfrm>
          <a:off x="4114800" y="634727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3628</xdr:rowOff>
    </xdr:from>
    <xdr:to>
      <xdr:col>19</xdr:col>
      <xdr:colOff>133350</xdr:colOff>
      <xdr:row>37</xdr:row>
      <xdr:rowOff>3628</xdr:rowOff>
    </xdr:to>
    <xdr:cxnSp macro="">
      <xdr:nvCxnSpPr>
        <xdr:cNvPr id="74" name="直線コネクタ 73"/>
        <xdr:cNvCxnSpPr/>
      </xdr:nvCxnSpPr>
      <xdr:spPr>
        <a:xfrm>
          <a:off x="3225800" y="6347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3628</xdr:rowOff>
    </xdr:from>
    <xdr:to>
      <xdr:col>15</xdr:col>
      <xdr:colOff>82550</xdr:colOff>
      <xdr:row>37</xdr:row>
      <xdr:rowOff>20864</xdr:rowOff>
    </xdr:to>
    <xdr:cxnSp macro="">
      <xdr:nvCxnSpPr>
        <xdr:cNvPr id="77" name="直線コネクタ 76"/>
        <xdr:cNvCxnSpPr/>
      </xdr:nvCxnSpPr>
      <xdr:spPr>
        <a:xfrm flipV="1">
          <a:off x="2336800" y="634727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20864</xdr:rowOff>
    </xdr:from>
    <xdr:to>
      <xdr:col>11</xdr:col>
      <xdr:colOff>31750</xdr:colOff>
      <xdr:row>37</xdr:row>
      <xdr:rowOff>20864</xdr:rowOff>
    </xdr:to>
    <xdr:cxnSp macro="">
      <xdr:nvCxnSpPr>
        <xdr:cNvPr id="80" name="直線コネクタ 79"/>
        <xdr:cNvCxnSpPr/>
      </xdr:nvCxnSpPr>
      <xdr:spPr>
        <a:xfrm>
          <a:off x="1447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141514</xdr:rowOff>
    </xdr:from>
    <xdr:to>
      <xdr:col>23</xdr:col>
      <xdr:colOff>184150</xdr:colOff>
      <xdr:row>37</xdr:row>
      <xdr:rowOff>71664</xdr:rowOff>
    </xdr:to>
    <xdr:sp macro="" textlink="">
      <xdr:nvSpPr>
        <xdr:cNvPr id="90" name="楕円 89"/>
        <xdr:cNvSpPr/>
      </xdr:nvSpPr>
      <xdr:spPr>
        <a:xfrm>
          <a:off x="4902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62791</xdr:rowOff>
    </xdr:from>
    <xdr:ext cx="762000" cy="259045"/>
    <xdr:sp macro="" textlink="">
      <xdr:nvSpPr>
        <xdr:cNvPr id="91" name="財政力該当値テキスト"/>
        <xdr:cNvSpPr txBox="1"/>
      </xdr:nvSpPr>
      <xdr:spPr>
        <a:xfrm>
          <a:off x="5041900" y="623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124278</xdr:rowOff>
    </xdr:from>
    <xdr:to>
      <xdr:col>19</xdr:col>
      <xdr:colOff>184150</xdr:colOff>
      <xdr:row>37</xdr:row>
      <xdr:rowOff>54428</xdr:rowOff>
    </xdr:to>
    <xdr:sp macro="" textlink="">
      <xdr:nvSpPr>
        <xdr:cNvPr id="92" name="楕円 91"/>
        <xdr:cNvSpPr/>
      </xdr:nvSpPr>
      <xdr:spPr>
        <a:xfrm>
          <a:off x="4064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64605</xdr:rowOff>
    </xdr:from>
    <xdr:ext cx="736600" cy="259045"/>
    <xdr:sp macro="" textlink="">
      <xdr:nvSpPr>
        <xdr:cNvPr id="93" name="テキスト ボックス 92"/>
        <xdr:cNvSpPr txBox="1"/>
      </xdr:nvSpPr>
      <xdr:spPr>
        <a:xfrm>
          <a:off x="3733800" y="606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124278</xdr:rowOff>
    </xdr:from>
    <xdr:to>
      <xdr:col>15</xdr:col>
      <xdr:colOff>133350</xdr:colOff>
      <xdr:row>37</xdr:row>
      <xdr:rowOff>54428</xdr:rowOff>
    </xdr:to>
    <xdr:sp macro="" textlink="">
      <xdr:nvSpPr>
        <xdr:cNvPr id="94" name="楕円 93"/>
        <xdr:cNvSpPr/>
      </xdr:nvSpPr>
      <xdr:spPr>
        <a:xfrm>
          <a:off x="3175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64605</xdr:rowOff>
    </xdr:from>
    <xdr:ext cx="762000" cy="259045"/>
    <xdr:sp macro="" textlink="">
      <xdr:nvSpPr>
        <xdr:cNvPr id="95" name="テキスト ボックス 94"/>
        <xdr:cNvSpPr txBox="1"/>
      </xdr:nvSpPr>
      <xdr:spPr>
        <a:xfrm>
          <a:off x="2844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141514</xdr:rowOff>
    </xdr:from>
    <xdr:to>
      <xdr:col>11</xdr:col>
      <xdr:colOff>82550</xdr:colOff>
      <xdr:row>37</xdr:row>
      <xdr:rowOff>71664</xdr:rowOff>
    </xdr:to>
    <xdr:sp macro="" textlink="">
      <xdr:nvSpPr>
        <xdr:cNvPr id="96" name="楕円 95"/>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81841</xdr:rowOff>
    </xdr:from>
    <xdr:ext cx="762000" cy="259045"/>
    <xdr:sp macro="" textlink="">
      <xdr:nvSpPr>
        <xdr:cNvPr id="97" name="テキスト ボックス 96"/>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141514</xdr:rowOff>
    </xdr:from>
    <xdr:to>
      <xdr:col>7</xdr:col>
      <xdr:colOff>31750</xdr:colOff>
      <xdr:row>37</xdr:row>
      <xdr:rowOff>71664</xdr:rowOff>
    </xdr:to>
    <xdr:sp macro="" textlink="">
      <xdr:nvSpPr>
        <xdr:cNvPr id="98" name="楕円 97"/>
        <xdr:cNvSpPr/>
      </xdr:nvSpPr>
      <xdr:spPr>
        <a:xfrm>
          <a:off x="139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81841</xdr:rowOff>
    </xdr:from>
    <xdr:ext cx="762000" cy="259045"/>
    <xdr:sp macro="" textlink="">
      <xdr:nvSpPr>
        <xdr:cNvPr id="99" name="テキスト ボックス 98"/>
        <xdr:cNvSpPr txBox="1"/>
      </xdr:nvSpPr>
      <xdr:spPr>
        <a:xfrm>
          <a:off x="1066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経常収支比率は、類似団体平均を下回っており、前年度より０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８４．４</a:t>
          </a:r>
          <a:r>
            <a:rPr kumimoji="1" lang="ja-JP" altLang="ja-JP" sz="1100" b="0" i="0" baseline="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これは、法人市民税が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となったことによる経常一般財源が</a:t>
          </a:r>
          <a:r>
            <a:rPr kumimoji="1" lang="ja-JP" altLang="en-US" sz="1100">
              <a:solidFill>
                <a:schemeClr val="dk1"/>
              </a:solidFill>
              <a:effectLst/>
              <a:latin typeface="+mn-lt"/>
              <a:ea typeface="+mn-ea"/>
              <a:cs typeface="+mn-cs"/>
            </a:rPr>
            <a:t>４．２</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となったもの</a:t>
          </a:r>
          <a:r>
            <a:rPr kumimoji="1" lang="ja-JP" altLang="en-US" sz="1100">
              <a:solidFill>
                <a:schemeClr val="dk1"/>
              </a:solidFill>
              <a:effectLst/>
              <a:latin typeface="+mn-lt"/>
              <a:ea typeface="+mn-ea"/>
              <a:cs typeface="+mn-cs"/>
            </a:rPr>
            <a:t>の、人件費及び扶助費が増となったことによる経常経費充当一般経費が５．４億円増となったもの</a:t>
          </a:r>
          <a:r>
            <a:rPr kumimoji="1" lang="ja-JP" altLang="ja-JP" sz="1100">
              <a:solidFill>
                <a:schemeClr val="dk1"/>
              </a:solidFill>
              <a:effectLst/>
              <a:latin typeface="+mn-lt"/>
              <a:ea typeface="+mn-ea"/>
              <a:cs typeface="+mn-cs"/>
            </a:rPr>
            <a:t>である。中長期的展望のもと、経常経費の削減を図りながら、慎重な財政運営に努める。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62</xdr:row>
      <xdr:rowOff>136144</xdr:rowOff>
    </xdr:to>
    <xdr:cxnSp macro="">
      <xdr:nvCxnSpPr>
        <xdr:cNvPr id="132" name="直線コネクタ 131"/>
        <xdr:cNvCxnSpPr/>
      </xdr:nvCxnSpPr>
      <xdr:spPr>
        <a:xfrm>
          <a:off x="4114800" y="107370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62</xdr:row>
      <xdr:rowOff>140970</xdr:rowOff>
    </xdr:to>
    <xdr:cxnSp macro="">
      <xdr:nvCxnSpPr>
        <xdr:cNvPr id="135" name="直線コネクタ 134"/>
        <xdr:cNvCxnSpPr/>
      </xdr:nvCxnSpPr>
      <xdr:spPr>
        <a:xfrm flipV="1">
          <a:off x="3225800" y="107370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140970</xdr:rowOff>
    </xdr:to>
    <xdr:cxnSp macro="">
      <xdr:nvCxnSpPr>
        <xdr:cNvPr id="138" name="直線コネクタ 137"/>
        <xdr:cNvCxnSpPr/>
      </xdr:nvCxnSpPr>
      <xdr:spPr>
        <a:xfrm>
          <a:off x="2336800" y="1062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58928</xdr:rowOff>
    </xdr:to>
    <xdr:cxnSp macro="">
      <xdr:nvCxnSpPr>
        <xdr:cNvPr id="141" name="直線コネクタ 140"/>
        <xdr:cNvCxnSpPr/>
      </xdr:nvCxnSpPr>
      <xdr:spPr>
        <a:xfrm flipV="1">
          <a:off x="1447800" y="1062609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51" name="楕円 150"/>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101871</xdr:rowOff>
    </xdr:from>
    <xdr:ext cx="762000" cy="259045"/>
    <xdr:sp macro="" textlink="">
      <xdr:nvSpPr>
        <xdr:cNvPr id="152" name="財政構造の弾力性該当値テキスト"/>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3" name="楕円 152"/>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54" name="テキスト ボックス 153"/>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5" name="楕円 154"/>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6" name="テキスト ボックス 155"/>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7" name="楕円 156"/>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8" name="テキスト ボックス 157"/>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9" name="楕円 158"/>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119905</xdr:rowOff>
    </xdr:from>
    <xdr:ext cx="762000" cy="259045"/>
    <xdr:sp macro="" textlink="">
      <xdr:nvSpPr>
        <xdr:cNvPr id="160" name="テキスト ボックス 159"/>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が、前年度から増となっており、類似団体で２番目に大きくなっている。主な要因としては、事業の増加や各種業務の外部委託化等により類似団体と比較して、物件費全体が大きくなっているためである。今後も各種業務の外部委託化の推進が見込まれる</a:t>
          </a:r>
          <a:r>
            <a:rPr kumimoji="1" lang="ja-JP" altLang="en-US" sz="1100" b="0" i="0" baseline="0">
              <a:solidFill>
                <a:schemeClr val="dk1"/>
              </a:solidFill>
              <a:effectLst/>
              <a:latin typeface="+mn-lt"/>
              <a:ea typeface="+mn-ea"/>
              <a:cs typeface="+mn-cs"/>
            </a:rPr>
            <a:t>とともに</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会計年度任用職員制度の創設に伴い、人件費、</a:t>
          </a:r>
          <a:r>
            <a:rPr kumimoji="1" lang="ja-JP" altLang="ja-JP" sz="1100" b="0" i="0" baseline="0">
              <a:solidFill>
                <a:schemeClr val="dk1"/>
              </a:solidFill>
              <a:effectLst/>
              <a:latin typeface="+mn-lt"/>
              <a:ea typeface="+mn-ea"/>
              <a:cs typeface="+mn-cs"/>
            </a:rPr>
            <a:t>物件費の経常収支比率は伸びるものと思われる。経常経費削減の努力を予算編成から徹底させるなど、上昇傾向に歯止めをかけるよう努める。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29192</xdr:rowOff>
    </xdr:from>
    <xdr:to>
      <xdr:col>23</xdr:col>
      <xdr:colOff>133350</xdr:colOff>
      <xdr:row>86</xdr:row>
      <xdr:rowOff>51099</xdr:rowOff>
    </xdr:to>
    <xdr:cxnSp macro="">
      <xdr:nvCxnSpPr>
        <xdr:cNvPr id="197" name="直線コネクタ 196"/>
        <xdr:cNvCxnSpPr/>
      </xdr:nvCxnSpPr>
      <xdr:spPr>
        <a:xfrm>
          <a:off x="4114800" y="14773892"/>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50196</xdr:rowOff>
    </xdr:from>
    <xdr:ext cx="762000" cy="259045"/>
    <xdr:sp macro="" textlink="">
      <xdr:nvSpPr>
        <xdr:cNvPr id="198" name="人件費・物件費等の状況平均値テキスト"/>
        <xdr:cNvSpPr txBox="1"/>
      </xdr:nvSpPr>
      <xdr:spPr>
        <a:xfrm>
          <a:off x="5041900" y="14109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149073</xdr:rowOff>
    </xdr:from>
    <xdr:to>
      <xdr:col>19</xdr:col>
      <xdr:colOff>133350</xdr:colOff>
      <xdr:row>86</xdr:row>
      <xdr:rowOff>29192</xdr:rowOff>
    </xdr:to>
    <xdr:cxnSp macro="">
      <xdr:nvCxnSpPr>
        <xdr:cNvPr id="200" name="直線コネクタ 199"/>
        <xdr:cNvCxnSpPr/>
      </xdr:nvCxnSpPr>
      <xdr:spPr>
        <a:xfrm>
          <a:off x="3225800" y="14722323"/>
          <a:ext cx="8890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149073</xdr:rowOff>
    </xdr:from>
    <xdr:to>
      <xdr:col>15</xdr:col>
      <xdr:colOff>82550</xdr:colOff>
      <xdr:row>86</xdr:row>
      <xdr:rowOff>926</xdr:rowOff>
    </xdr:to>
    <xdr:cxnSp macro="">
      <xdr:nvCxnSpPr>
        <xdr:cNvPr id="203" name="直線コネクタ 202"/>
        <xdr:cNvCxnSpPr/>
      </xdr:nvCxnSpPr>
      <xdr:spPr>
        <a:xfrm flipV="1">
          <a:off x="2336800" y="14722323"/>
          <a:ext cx="889000" cy="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96228</xdr:rowOff>
    </xdr:from>
    <xdr:to>
      <xdr:col>11</xdr:col>
      <xdr:colOff>31750</xdr:colOff>
      <xdr:row>86</xdr:row>
      <xdr:rowOff>926</xdr:rowOff>
    </xdr:to>
    <xdr:cxnSp macro="">
      <xdr:nvCxnSpPr>
        <xdr:cNvPr id="206" name="直線コネクタ 205"/>
        <xdr:cNvCxnSpPr/>
      </xdr:nvCxnSpPr>
      <xdr:spPr>
        <a:xfrm>
          <a:off x="1447800" y="14669478"/>
          <a:ext cx="889000" cy="7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73919</xdr:rowOff>
    </xdr:from>
    <xdr:ext cx="762000" cy="259045"/>
    <xdr:sp macro="" textlink="">
      <xdr:nvSpPr>
        <xdr:cNvPr id="208" name="テキスト ボックス 207"/>
        <xdr:cNvSpPr txBox="1"/>
      </xdr:nvSpPr>
      <xdr:spPr>
        <a:xfrm>
          <a:off x="1955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0" name="テキスト ボックス 209"/>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299</xdr:rowOff>
    </xdr:from>
    <xdr:to>
      <xdr:col>23</xdr:col>
      <xdr:colOff>184150</xdr:colOff>
      <xdr:row>86</xdr:row>
      <xdr:rowOff>101899</xdr:rowOff>
    </xdr:to>
    <xdr:sp macro="" textlink="">
      <xdr:nvSpPr>
        <xdr:cNvPr id="216" name="楕円 215"/>
        <xdr:cNvSpPr/>
      </xdr:nvSpPr>
      <xdr:spPr>
        <a:xfrm>
          <a:off x="4902200" y="147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143826</xdr:rowOff>
    </xdr:from>
    <xdr:ext cx="762000" cy="259045"/>
    <xdr:sp macro="" textlink="">
      <xdr:nvSpPr>
        <xdr:cNvPr id="217" name="人件費・物件費等の状況該当値テキスト"/>
        <xdr:cNvSpPr txBox="1"/>
      </xdr:nvSpPr>
      <xdr:spPr>
        <a:xfrm>
          <a:off x="5041900" y="1471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149842</xdr:rowOff>
    </xdr:from>
    <xdr:to>
      <xdr:col>19</xdr:col>
      <xdr:colOff>184150</xdr:colOff>
      <xdr:row>86</xdr:row>
      <xdr:rowOff>79992</xdr:rowOff>
    </xdr:to>
    <xdr:sp macro="" textlink="">
      <xdr:nvSpPr>
        <xdr:cNvPr id="218" name="楕円 217"/>
        <xdr:cNvSpPr/>
      </xdr:nvSpPr>
      <xdr:spPr>
        <a:xfrm>
          <a:off x="4064000" y="1472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64769</xdr:rowOff>
    </xdr:from>
    <xdr:ext cx="736600" cy="259045"/>
    <xdr:sp macro="" textlink="">
      <xdr:nvSpPr>
        <xdr:cNvPr id="219" name="テキスト ボックス 218"/>
        <xdr:cNvSpPr txBox="1"/>
      </xdr:nvSpPr>
      <xdr:spPr>
        <a:xfrm>
          <a:off x="3733800" y="1480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98273</xdr:rowOff>
    </xdr:from>
    <xdr:to>
      <xdr:col>15</xdr:col>
      <xdr:colOff>133350</xdr:colOff>
      <xdr:row>86</xdr:row>
      <xdr:rowOff>28423</xdr:rowOff>
    </xdr:to>
    <xdr:sp macro="" textlink="">
      <xdr:nvSpPr>
        <xdr:cNvPr id="220" name="楕円 219"/>
        <xdr:cNvSpPr/>
      </xdr:nvSpPr>
      <xdr:spPr>
        <a:xfrm>
          <a:off x="3175000" y="146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13200</xdr:rowOff>
    </xdr:from>
    <xdr:ext cx="762000" cy="259045"/>
    <xdr:sp macro="" textlink="">
      <xdr:nvSpPr>
        <xdr:cNvPr id="221" name="テキスト ボックス 220"/>
        <xdr:cNvSpPr txBox="1"/>
      </xdr:nvSpPr>
      <xdr:spPr>
        <a:xfrm>
          <a:off x="2844800" y="1475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121576</xdr:rowOff>
    </xdr:from>
    <xdr:to>
      <xdr:col>11</xdr:col>
      <xdr:colOff>82550</xdr:colOff>
      <xdr:row>86</xdr:row>
      <xdr:rowOff>51726</xdr:rowOff>
    </xdr:to>
    <xdr:sp macro="" textlink="">
      <xdr:nvSpPr>
        <xdr:cNvPr id="222" name="楕円 221"/>
        <xdr:cNvSpPr/>
      </xdr:nvSpPr>
      <xdr:spPr>
        <a:xfrm>
          <a:off x="2286000" y="146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36503</xdr:rowOff>
    </xdr:from>
    <xdr:ext cx="762000" cy="259045"/>
    <xdr:sp macro="" textlink="">
      <xdr:nvSpPr>
        <xdr:cNvPr id="223" name="テキスト ボックス 222"/>
        <xdr:cNvSpPr txBox="1"/>
      </xdr:nvSpPr>
      <xdr:spPr>
        <a:xfrm>
          <a:off x="1955800" y="1478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45428</xdr:rowOff>
    </xdr:from>
    <xdr:to>
      <xdr:col>7</xdr:col>
      <xdr:colOff>31750</xdr:colOff>
      <xdr:row>85</xdr:row>
      <xdr:rowOff>147028</xdr:rowOff>
    </xdr:to>
    <xdr:sp macro="" textlink="">
      <xdr:nvSpPr>
        <xdr:cNvPr id="224" name="楕円 223"/>
        <xdr:cNvSpPr/>
      </xdr:nvSpPr>
      <xdr:spPr>
        <a:xfrm>
          <a:off x="1397000" y="1461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131805</xdr:rowOff>
    </xdr:from>
    <xdr:ext cx="762000" cy="259045"/>
    <xdr:sp macro="" textlink="">
      <xdr:nvSpPr>
        <xdr:cNvPr id="225" name="テキスト ボックス 224"/>
        <xdr:cNvSpPr txBox="1"/>
      </xdr:nvSpPr>
      <xdr:spPr>
        <a:xfrm>
          <a:off x="1066800" y="1470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ラスパイレス指数については、 類似団体平均を上回っており、</a:t>
          </a:r>
          <a:r>
            <a:rPr kumimoji="1" lang="ja-JP" altLang="ja-JP" sz="1100" b="0" i="0" baseline="0">
              <a:solidFill>
                <a:schemeClr val="dk1"/>
              </a:solidFill>
              <a:effectLst/>
              <a:latin typeface="+mn-lt"/>
              <a:ea typeface="+mn-ea"/>
              <a:cs typeface="+mn-cs"/>
            </a:rPr>
            <a:t>類似団体で</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番目に大きくなっている。</a:t>
          </a:r>
          <a:r>
            <a:rPr kumimoji="1" lang="ja-JP" altLang="ja-JP" sz="1100">
              <a:solidFill>
                <a:schemeClr val="dk1"/>
              </a:solidFill>
              <a:effectLst/>
              <a:latin typeface="+mn-lt"/>
              <a:ea typeface="+mn-ea"/>
              <a:cs typeface="+mn-cs"/>
            </a:rPr>
            <a:t>今後は、若年層が増加し、職員の経験年齢階層の変動が見込まれる。引き続き、年齢構成の平準化や給与体系の見直しなどを</a:t>
          </a:r>
          <a:r>
            <a:rPr kumimoji="1" lang="ja-JP" altLang="ja-JP" sz="1100" i="0">
              <a:solidFill>
                <a:schemeClr val="dk1"/>
              </a:solidFill>
              <a:effectLst/>
              <a:latin typeface="+mn-lt"/>
              <a:ea typeface="+mn-ea"/>
              <a:cs typeface="+mn-cs"/>
            </a:rPr>
            <a:t>推進し</a:t>
          </a:r>
          <a:r>
            <a:rPr kumimoji="1" lang="ja-JP" altLang="ja-JP" sz="1100">
              <a:solidFill>
                <a:schemeClr val="dk1"/>
              </a:solidFill>
              <a:effectLst/>
              <a:latin typeface="+mn-lt"/>
              <a:ea typeface="+mn-ea"/>
              <a:cs typeface="+mn-cs"/>
            </a:rPr>
            <a:t>、給与水準の適正化に努める。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168911</xdr:rowOff>
    </xdr:from>
    <xdr:to>
      <xdr:col>81</xdr:col>
      <xdr:colOff>44450</xdr:colOff>
      <xdr:row>89</xdr:row>
      <xdr:rowOff>69850</xdr:rowOff>
    </xdr:to>
    <xdr:cxnSp macro="">
      <xdr:nvCxnSpPr>
        <xdr:cNvPr id="257" name="直線コネクタ 256"/>
        <xdr:cNvCxnSpPr/>
      </xdr:nvCxnSpPr>
      <xdr:spPr>
        <a:xfrm flipV="1">
          <a:off x="16179800" y="152565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45720</xdr:rowOff>
    </xdr:from>
    <xdr:to>
      <xdr:col>77</xdr:col>
      <xdr:colOff>44450</xdr:colOff>
      <xdr:row>89</xdr:row>
      <xdr:rowOff>69850</xdr:rowOff>
    </xdr:to>
    <xdr:cxnSp macro="">
      <xdr:nvCxnSpPr>
        <xdr:cNvPr id="260" name="直線コネクタ 259"/>
        <xdr:cNvCxnSpPr/>
      </xdr:nvCxnSpPr>
      <xdr:spPr>
        <a:xfrm>
          <a:off x="15290800" y="1530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168911</xdr:rowOff>
    </xdr:from>
    <xdr:to>
      <xdr:col>72</xdr:col>
      <xdr:colOff>203200</xdr:colOff>
      <xdr:row>89</xdr:row>
      <xdr:rowOff>45720</xdr:rowOff>
    </xdr:to>
    <xdr:cxnSp macro="">
      <xdr:nvCxnSpPr>
        <xdr:cNvPr id="263" name="直線コネクタ 262"/>
        <xdr:cNvCxnSpPr/>
      </xdr:nvCxnSpPr>
      <xdr:spPr>
        <a:xfrm>
          <a:off x="14401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93980</xdr:rowOff>
    </xdr:to>
    <xdr:cxnSp macro="">
      <xdr:nvCxnSpPr>
        <xdr:cNvPr id="266" name="直線コネクタ 265"/>
        <xdr:cNvCxnSpPr/>
      </xdr:nvCxnSpPr>
      <xdr:spPr>
        <a:xfrm flipV="1">
          <a:off x="13512800" y="152565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118111</xdr:rowOff>
    </xdr:from>
    <xdr:to>
      <xdr:col>81</xdr:col>
      <xdr:colOff>95250</xdr:colOff>
      <xdr:row>89</xdr:row>
      <xdr:rowOff>48261</xdr:rowOff>
    </xdr:to>
    <xdr:sp macro="" textlink="">
      <xdr:nvSpPr>
        <xdr:cNvPr id="276" name="楕円 275"/>
        <xdr:cNvSpPr/>
      </xdr:nvSpPr>
      <xdr:spPr>
        <a:xfrm>
          <a:off x="169672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90188</xdr:rowOff>
    </xdr:from>
    <xdr:ext cx="762000" cy="259045"/>
    <xdr:sp macro="" textlink="">
      <xdr:nvSpPr>
        <xdr:cNvPr id="277" name="給与水準   （国との比較）該当値テキスト"/>
        <xdr:cNvSpPr txBox="1"/>
      </xdr:nvSpPr>
      <xdr:spPr>
        <a:xfrm>
          <a:off x="17106900" y="1517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166370</xdr:rowOff>
    </xdr:from>
    <xdr:to>
      <xdr:col>73</xdr:col>
      <xdr:colOff>44450</xdr:colOff>
      <xdr:row>89</xdr:row>
      <xdr:rowOff>96520</xdr:rowOff>
    </xdr:to>
    <xdr:sp macro="" textlink="">
      <xdr:nvSpPr>
        <xdr:cNvPr id="280" name="楕円 279"/>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81297</xdr:rowOff>
    </xdr:from>
    <xdr:ext cx="762000" cy="259045"/>
    <xdr:sp macro="" textlink="">
      <xdr:nvSpPr>
        <xdr:cNvPr id="281" name="テキスト ボックス 280"/>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2" name="楕円 281"/>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3" name="テキスト ボックス 282"/>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43180</xdr:rowOff>
    </xdr:from>
    <xdr:to>
      <xdr:col>64</xdr:col>
      <xdr:colOff>152400</xdr:colOff>
      <xdr:row>89</xdr:row>
      <xdr:rowOff>144780</xdr:rowOff>
    </xdr:to>
    <xdr:sp macro="" textlink="">
      <xdr:nvSpPr>
        <xdr:cNvPr id="284" name="楕円 283"/>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129557</xdr:rowOff>
    </xdr:from>
    <xdr:ext cx="762000" cy="259045"/>
    <xdr:sp macro="" textlink="">
      <xdr:nvSpPr>
        <xdr:cNvPr id="285" name="テキスト ボックス 284"/>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育園待機児童数ゼロという施策に対応するため、類似団体と比較して保育士が多く、類似団体平均を上回っている。一方で、技能労務職は、退職補充を行わずに臨時職員及び委託化で対応をしている。今後も、定員適正化計画に基づき職員数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94721</xdr:rowOff>
    </xdr:from>
    <xdr:to>
      <xdr:col>81</xdr:col>
      <xdr:colOff>44450</xdr:colOff>
      <xdr:row>62</xdr:row>
      <xdr:rowOff>116840</xdr:rowOff>
    </xdr:to>
    <xdr:cxnSp macro="">
      <xdr:nvCxnSpPr>
        <xdr:cNvPr id="320" name="直線コネクタ 319"/>
        <xdr:cNvCxnSpPr/>
      </xdr:nvCxnSpPr>
      <xdr:spPr>
        <a:xfrm flipV="1">
          <a:off x="16179800" y="10724621"/>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98743</xdr:rowOff>
    </xdr:from>
    <xdr:to>
      <xdr:col>77</xdr:col>
      <xdr:colOff>44450</xdr:colOff>
      <xdr:row>62</xdr:row>
      <xdr:rowOff>116840</xdr:rowOff>
    </xdr:to>
    <xdr:cxnSp macro="">
      <xdr:nvCxnSpPr>
        <xdr:cNvPr id="323" name="直線コネクタ 322"/>
        <xdr:cNvCxnSpPr/>
      </xdr:nvCxnSpPr>
      <xdr:spPr>
        <a:xfrm>
          <a:off x="15290800" y="1072864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38418</xdr:rowOff>
    </xdr:from>
    <xdr:to>
      <xdr:col>72</xdr:col>
      <xdr:colOff>203200</xdr:colOff>
      <xdr:row>62</xdr:row>
      <xdr:rowOff>98743</xdr:rowOff>
    </xdr:to>
    <xdr:cxnSp macro="">
      <xdr:nvCxnSpPr>
        <xdr:cNvPr id="326" name="直線コネクタ 325"/>
        <xdr:cNvCxnSpPr/>
      </xdr:nvCxnSpPr>
      <xdr:spPr>
        <a:xfrm>
          <a:off x="14401800" y="106683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4233</xdr:rowOff>
    </xdr:from>
    <xdr:to>
      <xdr:col>68</xdr:col>
      <xdr:colOff>152400</xdr:colOff>
      <xdr:row>62</xdr:row>
      <xdr:rowOff>38418</xdr:rowOff>
    </xdr:to>
    <xdr:cxnSp macro="">
      <xdr:nvCxnSpPr>
        <xdr:cNvPr id="329" name="直線コネクタ 328"/>
        <xdr:cNvCxnSpPr/>
      </xdr:nvCxnSpPr>
      <xdr:spPr>
        <a:xfrm>
          <a:off x="13512800" y="10634133"/>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3" name="テキスト ボックス 332"/>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43921</xdr:rowOff>
    </xdr:from>
    <xdr:to>
      <xdr:col>81</xdr:col>
      <xdr:colOff>95250</xdr:colOff>
      <xdr:row>62</xdr:row>
      <xdr:rowOff>145521</xdr:rowOff>
    </xdr:to>
    <xdr:sp macro="" textlink="">
      <xdr:nvSpPr>
        <xdr:cNvPr id="339" name="楕円 338"/>
        <xdr:cNvSpPr/>
      </xdr:nvSpPr>
      <xdr:spPr>
        <a:xfrm>
          <a:off x="169672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15998</xdr:rowOff>
    </xdr:from>
    <xdr:ext cx="762000" cy="259045"/>
    <xdr:sp macro="" textlink="">
      <xdr:nvSpPr>
        <xdr:cNvPr id="340" name="定員管理の状況該当値テキスト"/>
        <xdr:cNvSpPr txBox="1"/>
      </xdr:nvSpPr>
      <xdr:spPr>
        <a:xfrm>
          <a:off x="17106900" y="1064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41" name="楕円 340"/>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2" name="テキスト ボックス 341"/>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47943</xdr:rowOff>
    </xdr:from>
    <xdr:to>
      <xdr:col>73</xdr:col>
      <xdr:colOff>44450</xdr:colOff>
      <xdr:row>62</xdr:row>
      <xdr:rowOff>149543</xdr:rowOff>
    </xdr:to>
    <xdr:sp macro="" textlink="">
      <xdr:nvSpPr>
        <xdr:cNvPr id="343" name="楕円 342"/>
        <xdr:cNvSpPr/>
      </xdr:nvSpPr>
      <xdr:spPr>
        <a:xfrm>
          <a:off x="15240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44" name="テキスト ボックス 343"/>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159068</xdr:rowOff>
    </xdr:from>
    <xdr:to>
      <xdr:col>68</xdr:col>
      <xdr:colOff>203200</xdr:colOff>
      <xdr:row>62</xdr:row>
      <xdr:rowOff>89218</xdr:rowOff>
    </xdr:to>
    <xdr:sp macro="" textlink="">
      <xdr:nvSpPr>
        <xdr:cNvPr id="345" name="楕円 344"/>
        <xdr:cNvSpPr/>
      </xdr:nvSpPr>
      <xdr:spPr>
        <a:xfrm>
          <a:off x="14351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73995</xdr:rowOff>
    </xdr:from>
    <xdr:ext cx="762000" cy="259045"/>
    <xdr:sp macro="" textlink="">
      <xdr:nvSpPr>
        <xdr:cNvPr id="346" name="テキスト ボックス 345"/>
        <xdr:cNvSpPr txBox="1"/>
      </xdr:nvSpPr>
      <xdr:spPr>
        <a:xfrm>
          <a:off x="14020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124883</xdr:rowOff>
    </xdr:from>
    <xdr:to>
      <xdr:col>64</xdr:col>
      <xdr:colOff>152400</xdr:colOff>
      <xdr:row>62</xdr:row>
      <xdr:rowOff>55033</xdr:rowOff>
    </xdr:to>
    <xdr:sp macro="" textlink="">
      <xdr:nvSpPr>
        <xdr:cNvPr id="347" name="楕円 346"/>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39810</xdr:rowOff>
    </xdr:from>
    <xdr:ext cx="762000" cy="259045"/>
    <xdr:sp macro="" textlink="">
      <xdr:nvSpPr>
        <xdr:cNvPr id="348" name="テキスト ボックス 347"/>
        <xdr:cNvSpPr txBox="1"/>
      </xdr:nvSpPr>
      <xdr:spPr>
        <a:xfrm>
          <a:off x="13131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借入額の大きい借入の償還が終了したことによる元利償還金の減及び標準財政規模が増となったことに伴い、０．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ポイントの低下で類似団体平均を下回る水準となっている。今後においても公営企業の起債償還に対する繰出金は継続するが、公営企業の経営健全化を図り、繰出金の適正化に努める。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91863</xdr:rowOff>
    </xdr:to>
    <xdr:cxnSp macro="">
      <xdr:nvCxnSpPr>
        <xdr:cNvPr id="381" name="直線コネクタ 380"/>
        <xdr:cNvCxnSpPr/>
      </xdr:nvCxnSpPr>
      <xdr:spPr>
        <a:xfrm flipV="1">
          <a:off x="16179800" y="65828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148167</xdr:rowOff>
    </xdr:to>
    <xdr:cxnSp macro="">
      <xdr:nvCxnSpPr>
        <xdr:cNvPr id="384" name="直線コネクタ 383"/>
        <xdr:cNvCxnSpPr/>
      </xdr:nvCxnSpPr>
      <xdr:spPr>
        <a:xfrm flipV="1">
          <a:off x="15290800" y="66069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16933</xdr:rowOff>
    </xdr:to>
    <xdr:cxnSp macro="">
      <xdr:nvCxnSpPr>
        <xdr:cNvPr id="387" name="直線コネクタ 386"/>
        <xdr:cNvCxnSpPr/>
      </xdr:nvCxnSpPr>
      <xdr:spPr>
        <a:xfrm flipV="1">
          <a:off x="14401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137583</xdr:rowOff>
    </xdr:to>
    <xdr:cxnSp macro="">
      <xdr:nvCxnSpPr>
        <xdr:cNvPr id="390" name="直線コネクタ 389"/>
        <xdr:cNvCxnSpPr/>
      </xdr:nvCxnSpPr>
      <xdr:spPr>
        <a:xfrm flipV="1">
          <a:off x="13512800" y="67034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0" name="楕円 399"/>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1"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402" name="楕円 401"/>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403" name="テキスト ボックス 402"/>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4" name="楕円 403"/>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5" name="テキスト ボックス 404"/>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6" name="楕円 405"/>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7" name="テキスト ボックス 406"/>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8" name="楕円 407"/>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09" name="テキスト ボックス 408"/>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将来負担比率は、</a:t>
          </a:r>
          <a:r>
            <a:rPr lang="ja-JP" altLang="en-US" sz="1100" b="0" i="0" baseline="0">
              <a:solidFill>
                <a:schemeClr val="dk1"/>
              </a:solidFill>
              <a:effectLst/>
              <a:latin typeface="+mn-lt"/>
              <a:ea typeface="+mn-ea"/>
              <a:cs typeface="+mn-cs"/>
            </a:rPr>
            <a:t>土地開発公社の負債に対する市負担額が</a:t>
          </a:r>
          <a:r>
            <a:rPr lang="ja-JP" altLang="ja-JP" sz="1100" b="0" i="0" baseline="0">
              <a:solidFill>
                <a:schemeClr val="dk1"/>
              </a:solidFill>
              <a:effectLst/>
              <a:latin typeface="+mn-lt"/>
              <a:ea typeface="+mn-ea"/>
              <a:cs typeface="+mn-cs"/>
            </a:rPr>
            <a:t>約</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千万の減</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の将来負担額の減</a:t>
          </a:r>
          <a:r>
            <a:rPr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０．５</a:t>
          </a:r>
          <a:r>
            <a:rPr kumimoji="1" lang="ja-JP" altLang="ja-JP" sz="1100" b="0" i="0" baseline="0">
              <a:solidFill>
                <a:schemeClr val="dk1"/>
              </a:solidFill>
              <a:effectLst/>
              <a:latin typeface="+mn-lt"/>
              <a:ea typeface="+mn-ea"/>
              <a:cs typeface="+mn-cs"/>
            </a:rPr>
            <a:t>ポイントの改善をしたものの、依然として、数値は類似団体平均を上回っている。今後も大型建設事業が予定されているため、後世への負担を少しでも軽減するよう、義務的経費の見直しを中心とする行財政改革を進め、さらなる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110033</xdr:rowOff>
    </xdr:from>
    <xdr:to>
      <xdr:col>81</xdr:col>
      <xdr:colOff>44450</xdr:colOff>
      <xdr:row>15</xdr:row>
      <xdr:rowOff>114859</xdr:rowOff>
    </xdr:to>
    <xdr:cxnSp macro="">
      <xdr:nvCxnSpPr>
        <xdr:cNvPr id="441" name="直線コネクタ 440"/>
        <xdr:cNvCxnSpPr/>
      </xdr:nvCxnSpPr>
      <xdr:spPr>
        <a:xfrm flipV="1">
          <a:off x="16179800" y="268178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114859</xdr:rowOff>
    </xdr:from>
    <xdr:to>
      <xdr:col>77</xdr:col>
      <xdr:colOff>44450</xdr:colOff>
      <xdr:row>16</xdr:row>
      <xdr:rowOff>4216</xdr:rowOff>
    </xdr:to>
    <xdr:cxnSp macro="">
      <xdr:nvCxnSpPr>
        <xdr:cNvPr id="444" name="直線コネクタ 443"/>
        <xdr:cNvCxnSpPr/>
      </xdr:nvCxnSpPr>
      <xdr:spPr>
        <a:xfrm flipV="1">
          <a:off x="15290800" y="2686609"/>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4216</xdr:rowOff>
    </xdr:from>
    <xdr:to>
      <xdr:col>72</xdr:col>
      <xdr:colOff>203200</xdr:colOff>
      <xdr:row>16</xdr:row>
      <xdr:rowOff>35103</xdr:rowOff>
    </xdr:to>
    <xdr:cxnSp macro="">
      <xdr:nvCxnSpPr>
        <xdr:cNvPr id="447" name="直線コネクタ 446"/>
        <xdr:cNvCxnSpPr/>
      </xdr:nvCxnSpPr>
      <xdr:spPr>
        <a:xfrm flipV="1">
          <a:off x="14401800" y="2747416"/>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35103</xdr:rowOff>
    </xdr:from>
    <xdr:to>
      <xdr:col>68</xdr:col>
      <xdr:colOff>152400</xdr:colOff>
      <xdr:row>16</xdr:row>
      <xdr:rowOff>95910</xdr:rowOff>
    </xdr:to>
    <xdr:cxnSp macro="">
      <xdr:nvCxnSpPr>
        <xdr:cNvPr id="450" name="直線コネクタ 449"/>
        <xdr:cNvCxnSpPr/>
      </xdr:nvCxnSpPr>
      <xdr:spPr>
        <a:xfrm flipV="1">
          <a:off x="13512800" y="2778303"/>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152502</xdr:rowOff>
    </xdr:from>
    <xdr:to>
      <xdr:col>68</xdr:col>
      <xdr:colOff>203200</xdr:colOff>
      <xdr:row>15</xdr:row>
      <xdr:rowOff>82652</xdr:rowOff>
    </xdr:to>
    <xdr:sp macro="" textlink="">
      <xdr:nvSpPr>
        <xdr:cNvPr id="451" name="フローチャート: 判断 450"/>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2" name="テキスト ボックス 451"/>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3" name="フローチャート: 判断 452"/>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4" name="テキスト ボックス 453"/>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59233</xdr:rowOff>
    </xdr:from>
    <xdr:to>
      <xdr:col>81</xdr:col>
      <xdr:colOff>95250</xdr:colOff>
      <xdr:row>15</xdr:row>
      <xdr:rowOff>160833</xdr:rowOff>
    </xdr:to>
    <xdr:sp macro="" textlink="">
      <xdr:nvSpPr>
        <xdr:cNvPr id="460" name="楕円 459"/>
        <xdr:cNvSpPr/>
      </xdr:nvSpPr>
      <xdr:spPr>
        <a:xfrm>
          <a:off x="169672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31310</xdr:rowOff>
    </xdr:from>
    <xdr:ext cx="762000" cy="259045"/>
    <xdr:sp macro="" textlink="">
      <xdr:nvSpPr>
        <xdr:cNvPr id="461" name="将来負担の状況該当値テキスト"/>
        <xdr:cNvSpPr txBox="1"/>
      </xdr:nvSpPr>
      <xdr:spPr>
        <a:xfrm>
          <a:off x="17106900" y="26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64059</xdr:rowOff>
    </xdr:from>
    <xdr:to>
      <xdr:col>77</xdr:col>
      <xdr:colOff>95250</xdr:colOff>
      <xdr:row>15</xdr:row>
      <xdr:rowOff>165659</xdr:rowOff>
    </xdr:to>
    <xdr:sp macro="" textlink="">
      <xdr:nvSpPr>
        <xdr:cNvPr id="462" name="楕円 461"/>
        <xdr:cNvSpPr/>
      </xdr:nvSpPr>
      <xdr:spPr>
        <a:xfrm>
          <a:off x="16129000" y="26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150436</xdr:rowOff>
    </xdr:from>
    <xdr:ext cx="736600" cy="259045"/>
    <xdr:sp macro="" textlink="">
      <xdr:nvSpPr>
        <xdr:cNvPr id="463" name="テキスト ボックス 462"/>
        <xdr:cNvSpPr txBox="1"/>
      </xdr:nvSpPr>
      <xdr:spPr>
        <a:xfrm>
          <a:off x="15798800" y="272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124866</xdr:rowOff>
    </xdr:from>
    <xdr:to>
      <xdr:col>73</xdr:col>
      <xdr:colOff>44450</xdr:colOff>
      <xdr:row>16</xdr:row>
      <xdr:rowOff>55016</xdr:rowOff>
    </xdr:to>
    <xdr:sp macro="" textlink="">
      <xdr:nvSpPr>
        <xdr:cNvPr id="464" name="楕円 463"/>
        <xdr:cNvSpPr/>
      </xdr:nvSpPr>
      <xdr:spPr>
        <a:xfrm>
          <a:off x="15240000" y="26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39793</xdr:rowOff>
    </xdr:from>
    <xdr:ext cx="762000" cy="259045"/>
    <xdr:sp macro="" textlink="">
      <xdr:nvSpPr>
        <xdr:cNvPr id="465" name="テキスト ボックス 464"/>
        <xdr:cNvSpPr txBox="1"/>
      </xdr:nvSpPr>
      <xdr:spPr>
        <a:xfrm>
          <a:off x="14909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66" name="楕円 465"/>
        <xdr:cNvSpPr/>
      </xdr:nvSpPr>
      <xdr:spPr>
        <a:xfrm>
          <a:off x="14351000" y="2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67" name="テキスト ボックス 466"/>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45110</xdr:rowOff>
    </xdr:from>
    <xdr:to>
      <xdr:col>64</xdr:col>
      <xdr:colOff>152400</xdr:colOff>
      <xdr:row>16</xdr:row>
      <xdr:rowOff>146710</xdr:rowOff>
    </xdr:to>
    <xdr:sp macro="" textlink="">
      <xdr:nvSpPr>
        <xdr:cNvPr id="468" name="楕円 467"/>
        <xdr:cNvSpPr/>
      </xdr:nvSpPr>
      <xdr:spPr>
        <a:xfrm>
          <a:off x="134620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131487</xdr:rowOff>
    </xdr:from>
    <xdr:ext cx="762000" cy="259045"/>
    <xdr:sp macro="" textlink="">
      <xdr:nvSpPr>
        <xdr:cNvPr id="469" name="テキスト ボックス 468"/>
        <xdr:cNvSpPr txBox="1"/>
      </xdr:nvSpPr>
      <xdr:spPr>
        <a:xfrm>
          <a:off x="13131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114,955
113,000
43.43
47,058,125
43,788,822
1,812,441
29,020,899
23,438,781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人件費における経常収支比率については、０．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の増であるが、類似団体平均を下回っている。要因としては、類似団体平均を上回る税収があるためである。今後も国・県等の動向を見据えて、各種手当の支給基準、支給方法及び支給額等について調査・検討するとともに、定員管理の適正化を推進し、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67128</xdr:rowOff>
    </xdr:from>
    <xdr:to>
      <xdr:col>24</xdr:col>
      <xdr:colOff>25400</xdr:colOff>
      <xdr:row>36</xdr:row>
      <xdr:rowOff>143328</xdr:rowOff>
    </xdr:to>
    <xdr:cxnSp macro="">
      <xdr:nvCxnSpPr>
        <xdr:cNvPr id="68" name="直線コネクタ 67"/>
        <xdr:cNvCxnSpPr/>
      </xdr:nvCxnSpPr>
      <xdr:spPr>
        <a:xfrm>
          <a:off x="3987800" y="62393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67128</xdr:rowOff>
    </xdr:from>
    <xdr:to>
      <xdr:col>19</xdr:col>
      <xdr:colOff>187325</xdr:colOff>
      <xdr:row>36</xdr:row>
      <xdr:rowOff>110672</xdr:rowOff>
    </xdr:to>
    <xdr:cxnSp macro="">
      <xdr:nvCxnSpPr>
        <xdr:cNvPr id="71" name="直線コネクタ 70"/>
        <xdr:cNvCxnSpPr/>
      </xdr:nvCxnSpPr>
      <xdr:spPr>
        <a:xfrm flipV="1">
          <a:off x="3098800" y="623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110672</xdr:rowOff>
    </xdr:to>
    <xdr:cxnSp macro="">
      <xdr:nvCxnSpPr>
        <xdr:cNvPr id="74" name="直線コネクタ 73"/>
        <xdr:cNvCxnSpPr/>
      </xdr:nvCxnSpPr>
      <xdr:spPr>
        <a:xfrm>
          <a:off x="2209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12700</xdr:rowOff>
    </xdr:to>
    <xdr:cxnSp macro="">
      <xdr:nvCxnSpPr>
        <xdr:cNvPr id="77" name="直線コネクタ 76"/>
        <xdr:cNvCxnSpPr/>
      </xdr:nvCxnSpPr>
      <xdr:spPr>
        <a:xfrm>
          <a:off x="1320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87" name="楕円 86"/>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109055</xdr:rowOff>
    </xdr:from>
    <xdr:ext cx="762000" cy="259045"/>
    <xdr:sp macro="" textlink="">
      <xdr:nvSpPr>
        <xdr:cNvPr id="88" name="人件費該当値テキスト"/>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16328</xdr:rowOff>
    </xdr:from>
    <xdr:to>
      <xdr:col>20</xdr:col>
      <xdr:colOff>38100</xdr:colOff>
      <xdr:row>36</xdr:row>
      <xdr:rowOff>117928</xdr:rowOff>
    </xdr:to>
    <xdr:sp macro="" textlink="">
      <xdr:nvSpPr>
        <xdr:cNvPr id="89" name="楕円 88"/>
        <xdr:cNvSpPr/>
      </xdr:nvSpPr>
      <xdr:spPr>
        <a:xfrm>
          <a:off x="3937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128105</xdr:rowOff>
    </xdr:from>
    <xdr:ext cx="736600" cy="259045"/>
    <xdr:sp macro="" textlink="">
      <xdr:nvSpPr>
        <xdr:cNvPr id="90" name="テキスト ボックス 89"/>
        <xdr:cNvSpPr txBox="1"/>
      </xdr:nvSpPr>
      <xdr:spPr>
        <a:xfrm>
          <a:off x="3606800" y="595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92" name="テキスト ボックス 91"/>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3" name="楕円 92"/>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4" name="テキスト ボックス 9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5" name="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6" name="テキスト ボックス 95"/>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おける経常収支比率については、前年度から０．２ポイントの減となったものの、類似団体平均を大きく上回っている。主な要因としては、各種業務の外部委託化等により類似団体と比較して、物件費全体は、増加したものの、</a:t>
          </a:r>
          <a:r>
            <a:rPr lang="ja-JP" altLang="ja-JP" sz="1100" b="0" i="0" baseline="0">
              <a:solidFill>
                <a:schemeClr val="dk1"/>
              </a:solidFill>
              <a:effectLst/>
              <a:latin typeface="+mn-lt"/>
              <a:ea typeface="+mn-ea"/>
              <a:cs typeface="+mn-cs"/>
            </a:rPr>
            <a:t>類似団体平均を上回る税収</a:t>
          </a:r>
          <a:r>
            <a:rPr kumimoji="1" lang="ja-JP" altLang="ja-JP" sz="1100" b="0" i="0" baseline="0">
              <a:solidFill>
                <a:schemeClr val="dk1"/>
              </a:solidFill>
              <a:effectLst/>
              <a:latin typeface="+mn-lt"/>
              <a:ea typeface="+mn-ea"/>
              <a:cs typeface="+mn-cs"/>
            </a:rPr>
            <a:t>が増加し</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ことによる。今後は、公共施設のあり方を廃止も含めて検討するとともに、経常経費削減の努力を予算編成から徹底させるなど、上昇傾向に歯止めをかけるよう努める。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118836</xdr:rowOff>
    </xdr:from>
    <xdr:to>
      <xdr:col>82</xdr:col>
      <xdr:colOff>107950</xdr:colOff>
      <xdr:row>19</xdr:row>
      <xdr:rowOff>140607</xdr:rowOff>
    </xdr:to>
    <xdr:cxnSp macro="">
      <xdr:nvCxnSpPr>
        <xdr:cNvPr id="131" name="直線コネクタ 130"/>
        <xdr:cNvCxnSpPr/>
      </xdr:nvCxnSpPr>
      <xdr:spPr>
        <a:xfrm flipV="1">
          <a:off x="15671800" y="3376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90006</xdr:rowOff>
    </xdr:from>
    <xdr:ext cx="762000" cy="259045"/>
    <xdr:sp macro="" textlink="">
      <xdr:nvSpPr>
        <xdr:cNvPr id="132" name="物件費平均値テキスト"/>
        <xdr:cNvSpPr txBox="1"/>
      </xdr:nvSpPr>
      <xdr:spPr>
        <a:xfrm>
          <a:off x="16598900" y="283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140607</xdr:rowOff>
    </xdr:from>
    <xdr:to>
      <xdr:col>78</xdr:col>
      <xdr:colOff>69850</xdr:colOff>
      <xdr:row>19</xdr:row>
      <xdr:rowOff>162378</xdr:rowOff>
    </xdr:to>
    <xdr:cxnSp macro="">
      <xdr:nvCxnSpPr>
        <xdr:cNvPr id="134" name="直線コネクタ 133"/>
        <xdr:cNvCxnSpPr/>
      </xdr:nvCxnSpPr>
      <xdr:spPr>
        <a:xfrm flipV="1">
          <a:off x="14782800" y="3398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129722</xdr:rowOff>
    </xdr:from>
    <xdr:to>
      <xdr:col>73</xdr:col>
      <xdr:colOff>180975</xdr:colOff>
      <xdr:row>19</xdr:row>
      <xdr:rowOff>162378</xdr:rowOff>
    </xdr:to>
    <xdr:cxnSp macro="">
      <xdr:nvCxnSpPr>
        <xdr:cNvPr id="137" name="直線コネクタ 136"/>
        <xdr:cNvCxnSpPr/>
      </xdr:nvCxnSpPr>
      <xdr:spPr>
        <a:xfrm>
          <a:off x="13893800" y="3387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129722</xdr:rowOff>
    </xdr:to>
    <xdr:cxnSp macro="">
      <xdr:nvCxnSpPr>
        <xdr:cNvPr id="140" name="直線コネクタ 139"/>
        <xdr:cNvCxnSpPr/>
      </xdr:nvCxnSpPr>
      <xdr:spPr>
        <a:xfrm>
          <a:off x="13004800" y="3365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68036</xdr:rowOff>
    </xdr:from>
    <xdr:to>
      <xdr:col>82</xdr:col>
      <xdr:colOff>158750</xdr:colOff>
      <xdr:row>19</xdr:row>
      <xdr:rowOff>169636</xdr:rowOff>
    </xdr:to>
    <xdr:sp macro="" textlink="">
      <xdr:nvSpPr>
        <xdr:cNvPr id="150" name="楕円 149"/>
        <xdr:cNvSpPr/>
      </xdr:nvSpPr>
      <xdr:spPr>
        <a:xfrm>
          <a:off x="164592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40113</xdr:rowOff>
    </xdr:from>
    <xdr:ext cx="762000" cy="259045"/>
    <xdr:sp macro="" textlink="">
      <xdr:nvSpPr>
        <xdr:cNvPr id="151" name="物件費該当値テキスト"/>
        <xdr:cNvSpPr txBox="1"/>
      </xdr:nvSpPr>
      <xdr:spPr>
        <a:xfrm>
          <a:off x="165989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89807</xdr:rowOff>
    </xdr:from>
    <xdr:to>
      <xdr:col>78</xdr:col>
      <xdr:colOff>120650</xdr:colOff>
      <xdr:row>20</xdr:row>
      <xdr:rowOff>19957</xdr:rowOff>
    </xdr:to>
    <xdr:sp macro="" textlink="">
      <xdr:nvSpPr>
        <xdr:cNvPr id="152" name="楕円 151"/>
        <xdr:cNvSpPr/>
      </xdr:nvSpPr>
      <xdr:spPr>
        <a:xfrm>
          <a:off x="15621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4734</xdr:rowOff>
    </xdr:from>
    <xdr:ext cx="736600" cy="259045"/>
    <xdr:sp macro="" textlink="">
      <xdr:nvSpPr>
        <xdr:cNvPr id="153" name="テキスト ボックス 152"/>
        <xdr:cNvSpPr txBox="1"/>
      </xdr:nvSpPr>
      <xdr:spPr>
        <a:xfrm>
          <a:off x="15290800" y="343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111578</xdr:rowOff>
    </xdr:from>
    <xdr:to>
      <xdr:col>74</xdr:col>
      <xdr:colOff>31750</xdr:colOff>
      <xdr:row>20</xdr:row>
      <xdr:rowOff>41728</xdr:rowOff>
    </xdr:to>
    <xdr:sp macro="" textlink="">
      <xdr:nvSpPr>
        <xdr:cNvPr id="154" name="楕円 153"/>
        <xdr:cNvSpPr/>
      </xdr:nvSpPr>
      <xdr:spPr>
        <a:xfrm>
          <a:off x="14732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26505</xdr:rowOff>
    </xdr:from>
    <xdr:ext cx="762000" cy="259045"/>
    <xdr:sp macro="" textlink="">
      <xdr:nvSpPr>
        <xdr:cNvPr id="155" name="テキスト ボックス 154"/>
        <xdr:cNvSpPr txBox="1"/>
      </xdr:nvSpPr>
      <xdr:spPr>
        <a:xfrm>
          <a:off x="14401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78922</xdr:rowOff>
    </xdr:from>
    <xdr:to>
      <xdr:col>69</xdr:col>
      <xdr:colOff>142875</xdr:colOff>
      <xdr:row>20</xdr:row>
      <xdr:rowOff>9072</xdr:rowOff>
    </xdr:to>
    <xdr:sp macro="" textlink="">
      <xdr:nvSpPr>
        <xdr:cNvPr id="156" name="楕円 155"/>
        <xdr:cNvSpPr/>
      </xdr:nvSpPr>
      <xdr:spPr>
        <a:xfrm>
          <a:off x="13843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165299</xdr:rowOff>
    </xdr:from>
    <xdr:ext cx="762000" cy="259045"/>
    <xdr:sp macro="" textlink="">
      <xdr:nvSpPr>
        <xdr:cNvPr id="157" name="テキスト ボックス 156"/>
        <xdr:cNvSpPr txBox="1"/>
      </xdr:nvSpPr>
      <xdr:spPr>
        <a:xfrm>
          <a:off x="13512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8" name="楕円 157"/>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9" name="テキスト ボックス 158"/>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扶助費における経常収支比率については、類似団体の平均を上回っており、前年度から０．</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ポイントの増である。要因としては、類似団体平均を上回る税収があるものの、扶助費全体では、</a:t>
          </a:r>
          <a:r>
            <a:rPr kumimoji="1" lang="ja-JP" altLang="en-US" sz="1100" b="0" i="0" baseline="0">
              <a:solidFill>
                <a:schemeClr val="dk1"/>
              </a:solidFill>
              <a:effectLst/>
              <a:latin typeface="+mn-lt"/>
              <a:ea typeface="+mn-ea"/>
              <a:cs typeface="+mn-cs"/>
            </a:rPr>
            <a:t>２３６，７６６</a:t>
          </a:r>
          <a:r>
            <a:rPr kumimoji="1" lang="ja-JP" altLang="ja-JP" sz="1100" b="0" i="0" baseline="0">
              <a:solidFill>
                <a:schemeClr val="dk1"/>
              </a:solidFill>
              <a:effectLst/>
              <a:latin typeface="+mn-lt"/>
              <a:ea typeface="+mn-ea"/>
              <a:cs typeface="+mn-cs"/>
            </a:rPr>
            <a:t>千円増加したためである。市単独の扶助費の見直しを進め、今後、扶助費全体の上昇傾向に歯止めがかかるよう努める。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50800</xdr:rowOff>
    </xdr:to>
    <xdr:cxnSp macro="">
      <xdr:nvCxnSpPr>
        <xdr:cNvPr id="192" name="直線コネクタ 191"/>
        <xdr:cNvCxnSpPr/>
      </xdr:nvCxnSpPr>
      <xdr:spPr>
        <a:xfrm>
          <a:off x="3987800" y="991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146050</xdr:rowOff>
    </xdr:to>
    <xdr:cxnSp macro="">
      <xdr:nvCxnSpPr>
        <xdr:cNvPr id="195" name="直線コネクタ 194"/>
        <xdr:cNvCxnSpPr/>
      </xdr:nvCxnSpPr>
      <xdr:spPr>
        <a:xfrm>
          <a:off x="3098800" y="9823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50800</xdr:rowOff>
    </xdr:to>
    <xdr:cxnSp macro="">
      <xdr:nvCxnSpPr>
        <xdr:cNvPr id="198" name="直線コネクタ 197"/>
        <xdr:cNvCxnSpPr/>
      </xdr:nvCxnSpPr>
      <xdr:spPr>
        <a:xfrm>
          <a:off x="2209800" y="9652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69850</xdr:rowOff>
    </xdr:to>
    <xdr:cxnSp macro="">
      <xdr:nvCxnSpPr>
        <xdr:cNvPr id="201" name="直線コネクタ 200"/>
        <xdr:cNvCxnSpPr/>
      </xdr:nvCxnSpPr>
      <xdr:spPr>
        <a:xfrm flipV="1">
          <a:off x="1320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11" name="楕円 210"/>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2"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3" name="楕円 212"/>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4" name="テキスト ボックス 213"/>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5" name="楕円 214"/>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16" name="テキスト ボックス 215"/>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7" name="楕円 216"/>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8" name="テキスト ボックス 217"/>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9" name="楕円 218"/>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20" name="テキスト ボックス 219"/>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その他は、維持補修費と繰出金等である。前年度から０．</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、類似団体平均を下回っている。</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の主な要因は</a:t>
          </a:r>
          <a:r>
            <a:rPr kumimoji="1" lang="ja-JP" altLang="en-US" sz="1100" b="0" i="0" baseline="0">
              <a:solidFill>
                <a:schemeClr val="dk1"/>
              </a:solidFill>
              <a:effectLst/>
              <a:latin typeface="+mn-lt"/>
              <a:ea typeface="+mn-ea"/>
              <a:cs typeface="+mn-cs"/>
            </a:rPr>
            <a:t>、国民健康保険事業特別会計繰出金が増加したものの、維持補修費では小中学校の維持工事費が減少したことによる</a:t>
          </a:r>
          <a:r>
            <a:rPr kumimoji="1" lang="ja-JP" altLang="ja-JP" sz="1100" b="0" i="0" baseline="0">
              <a:solidFill>
                <a:schemeClr val="dk1"/>
              </a:solidFill>
              <a:effectLst/>
              <a:latin typeface="+mn-lt"/>
              <a:ea typeface="+mn-ea"/>
              <a:cs typeface="+mn-cs"/>
            </a:rPr>
            <a:t>。今後は、公共施設の計画的な管理保全を行い、特別会計において更なる経費の削減と使用料の見直しを検討し、税収を主な財源とする普通会計の負担額を減らしていくよう努める。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79375</xdr:rowOff>
    </xdr:to>
    <xdr:cxnSp macro="">
      <xdr:nvCxnSpPr>
        <xdr:cNvPr id="257" name="直線コネクタ 256"/>
        <xdr:cNvCxnSpPr/>
      </xdr:nvCxnSpPr>
      <xdr:spPr>
        <a:xfrm flipV="1">
          <a:off x="15671800" y="96139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8"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60325</xdr:rowOff>
    </xdr:from>
    <xdr:to>
      <xdr:col>78</xdr:col>
      <xdr:colOff>69850</xdr:colOff>
      <xdr:row>56</xdr:row>
      <xdr:rowOff>79375</xdr:rowOff>
    </xdr:to>
    <xdr:cxnSp macro="">
      <xdr:nvCxnSpPr>
        <xdr:cNvPr id="260" name="直線コネクタ 259"/>
        <xdr:cNvCxnSpPr/>
      </xdr:nvCxnSpPr>
      <xdr:spPr>
        <a:xfrm>
          <a:off x="14782800" y="9661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62" name="テキスト ボックス 261"/>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60325</xdr:rowOff>
    </xdr:to>
    <xdr:cxnSp macro="">
      <xdr:nvCxnSpPr>
        <xdr:cNvPr id="263" name="直線コネクタ 262"/>
        <xdr:cNvCxnSpPr/>
      </xdr:nvCxnSpPr>
      <xdr:spPr>
        <a:xfrm>
          <a:off x="13893800" y="9652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127000</xdr:rowOff>
    </xdr:from>
    <xdr:to>
      <xdr:col>69</xdr:col>
      <xdr:colOff>92075</xdr:colOff>
      <xdr:row>56</xdr:row>
      <xdr:rowOff>50800</xdr:rowOff>
    </xdr:to>
    <xdr:cxnSp macro="">
      <xdr:nvCxnSpPr>
        <xdr:cNvPr id="266" name="直線コネクタ 265"/>
        <xdr:cNvCxnSpPr/>
      </xdr:nvCxnSpPr>
      <xdr:spPr>
        <a:xfrm>
          <a:off x="13004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6" name="楕円 27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28575</xdr:rowOff>
    </xdr:from>
    <xdr:to>
      <xdr:col>78</xdr:col>
      <xdr:colOff>120650</xdr:colOff>
      <xdr:row>56</xdr:row>
      <xdr:rowOff>130175</xdr:rowOff>
    </xdr:to>
    <xdr:sp macro="" textlink="">
      <xdr:nvSpPr>
        <xdr:cNvPr id="278" name="楕円 277"/>
        <xdr:cNvSpPr/>
      </xdr:nvSpPr>
      <xdr:spPr>
        <a:xfrm>
          <a:off x="15621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140352</xdr:rowOff>
    </xdr:from>
    <xdr:ext cx="736600" cy="259045"/>
    <xdr:sp macro="" textlink="">
      <xdr:nvSpPr>
        <xdr:cNvPr id="279" name="テキスト ボックス 278"/>
        <xdr:cNvSpPr txBox="1"/>
      </xdr:nvSpPr>
      <xdr:spPr>
        <a:xfrm>
          <a:off x="15290800" y="939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xdr:rowOff>
    </xdr:from>
    <xdr:to>
      <xdr:col>74</xdr:col>
      <xdr:colOff>31750</xdr:colOff>
      <xdr:row>56</xdr:row>
      <xdr:rowOff>111125</xdr:rowOff>
    </xdr:to>
    <xdr:sp macro="" textlink="">
      <xdr:nvSpPr>
        <xdr:cNvPr id="280" name="楕円 279"/>
        <xdr:cNvSpPr/>
      </xdr:nvSpPr>
      <xdr:spPr>
        <a:xfrm>
          <a:off x="14732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121302</xdr:rowOff>
    </xdr:from>
    <xdr:ext cx="762000" cy="259045"/>
    <xdr:sp macro="" textlink="">
      <xdr:nvSpPr>
        <xdr:cNvPr id="281" name="テキスト ボックス 280"/>
        <xdr:cNvSpPr txBox="1"/>
      </xdr:nvSpPr>
      <xdr:spPr>
        <a:xfrm>
          <a:off x="14401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82" name="楕円 281"/>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83" name="テキスト ボックス 282"/>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76200</xdr:rowOff>
    </xdr:from>
    <xdr:to>
      <xdr:col>65</xdr:col>
      <xdr:colOff>53975</xdr:colOff>
      <xdr:row>56</xdr:row>
      <xdr:rowOff>6350</xdr:rowOff>
    </xdr:to>
    <xdr:sp macro="" textlink="">
      <xdr:nvSpPr>
        <xdr:cNvPr id="284" name="楕円 283"/>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16527</xdr:rowOff>
    </xdr:from>
    <xdr:ext cx="762000" cy="259045"/>
    <xdr:sp macro="" textlink="">
      <xdr:nvSpPr>
        <xdr:cNvPr id="285" name="テキスト ボックス 284"/>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補助費等における経常収支比率については、前年度から</a:t>
          </a:r>
          <a:r>
            <a:rPr kumimoji="1" lang="ja-JP" altLang="en-US" sz="1100" b="0" i="0" baseline="0">
              <a:solidFill>
                <a:schemeClr val="dk1"/>
              </a:solidFill>
              <a:effectLst/>
              <a:latin typeface="+mn-lt"/>
              <a:ea typeface="+mn-ea"/>
              <a:cs typeface="+mn-cs"/>
            </a:rPr>
            <a:t>０．４ポイント増と変動はなく</a:t>
          </a:r>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回っている。主な要因としては、補助費全体は、前年度より増となったが、</a:t>
          </a:r>
          <a:r>
            <a:rPr lang="ja-JP" altLang="ja-JP" sz="1100" b="0" i="0" baseline="0">
              <a:solidFill>
                <a:schemeClr val="dk1"/>
              </a:solidFill>
              <a:effectLst/>
              <a:latin typeface="+mn-lt"/>
              <a:ea typeface="+mn-ea"/>
              <a:cs typeface="+mn-cs"/>
            </a:rPr>
            <a:t>類似団体平均を上回る税収</a:t>
          </a:r>
          <a:r>
            <a:rPr kumimoji="1" lang="ja-JP" altLang="ja-JP" sz="1100" b="0" i="0" baseline="0">
              <a:solidFill>
                <a:schemeClr val="dk1"/>
              </a:solidFill>
              <a:effectLst/>
              <a:latin typeface="+mn-lt"/>
              <a:ea typeface="+mn-ea"/>
              <a:cs typeface="+mn-cs"/>
            </a:rPr>
            <a:t>が増加し</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ことによる。今後は、補助金を交付する団体が適切な事業を行い、事業効果を上げているか見直しや廃止の検討を行い、補助金の適正な執行を図る。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37</xdr:row>
      <xdr:rowOff>100330</xdr:rowOff>
    </xdr:to>
    <xdr:cxnSp macro="">
      <xdr:nvCxnSpPr>
        <xdr:cNvPr id="317" name="直線コネクタ 316"/>
        <xdr:cNvCxnSpPr/>
      </xdr:nvCxnSpPr>
      <xdr:spPr>
        <a:xfrm>
          <a:off x="15671800" y="6443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100330</xdr:rowOff>
    </xdr:from>
    <xdr:to>
      <xdr:col>78</xdr:col>
      <xdr:colOff>69850</xdr:colOff>
      <xdr:row>37</xdr:row>
      <xdr:rowOff>123190</xdr:rowOff>
    </xdr:to>
    <xdr:cxnSp macro="">
      <xdr:nvCxnSpPr>
        <xdr:cNvPr id="320" name="直線コネクタ 319"/>
        <xdr:cNvCxnSpPr/>
      </xdr:nvCxnSpPr>
      <xdr:spPr>
        <a:xfrm flipV="1">
          <a:off x="14782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123190</xdr:rowOff>
    </xdr:to>
    <xdr:cxnSp macro="">
      <xdr:nvCxnSpPr>
        <xdr:cNvPr id="323" name="直線コネクタ 322"/>
        <xdr:cNvCxnSpPr/>
      </xdr:nvCxnSpPr>
      <xdr:spPr>
        <a:xfrm>
          <a:off x="13893800" y="639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146050</xdr:rowOff>
    </xdr:to>
    <xdr:cxnSp macro="">
      <xdr:nvCxnSpPr>
        <xdr:cNvPr id="326" name="直線コネクタ 325"/>
        <xdr:cNvCxnSpPr/>
      </xdr:nvCxnSpPr>
      <xdr:spPr>
        <a:xfrm flipV="1">
          <a:off x="13004800" y="6390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36" name="楕円 335"/>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66057</xdr:rowOff>
    </xdr:from>
    <xdr:ext cx="762000" cy="259045"/>
    <xdr:sp macro="" textlink="">
      <xdr:nvSpPr>
        <xdr:cNvPr id="337" name="補助費等該当値テキスト"/>
        <xdr:cNvSpPr txBox="1"/>
      </xdr:nvSpPr>
      <xdr:spPr>
        <a:xfrm>
          <a:off x="165989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8" name="楕円 337"/>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39" name="テキスト ボックス 33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72390</xdr:rowOff>
    </xdr:from>
    <xdr:to>
      <xdr:col>74</xdr:col>
      <xdr:colOff>31750</xdr:colOff>
      <xdr:row>38</xdr:row>
      <xdr:rowOff>2540</xdr:rowOff>
    </xdr:to>
    <xdr:sp macro="" textlink="">
      <xdr:nvSpPr>
        <xdr:cNvPr id="340" name="楕円 339"/>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41" name="テキスト ボックス 340"/>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42" name="楕円 34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43" name="テキスト ボックス 34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44" name="楕円 343"/>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45" name="テキスト ボックス 344"/>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公債費における経常収支比率については、前年度から０．</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ったものの</a:t>
          </a:r>
          <a:r>
            <a:rPr kumimoji="1" lang="ja-JP" altLang="ja-JP" sz="1100" b="0" i="0" baseline="0">
              <a:solidFill>
                <a:schemeClr val="dk1"/>
              </a:solidFill>
              <a:effectLst/>
              <a:latin typeface="+mn-lt"/>
              <a:ea typeface="+mn-ea"/>
              <a:cs typeface="+mn-cs"/>
            </a:rPr>
            <a:t>、類似団体平均を大きく下回っている。要因としては、類似団体平均を上回る税収があるためである。今後は、新駅整備及び都市計画道路等の大規模建設事業による起債の増加が見込まれるが、事業内容を精査するとともに、適債事業を厳選することで市債の借入れを抑制し、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42418</xdr:rowOff>
    </xdr:to>
    <xdr:cxnSp macro="">
      <xdr:nvCxnSpPr>
        <xdr:cNvPr id="375" name="直線コネクタ 374"/>
        <xdr:cNvCxnSpPr/>
      </xdr:nvCxnSpPr>
      <xdr:spPr>
        <a:xfrm>
          <a:off x="3987800" y="128828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46990</xdr:rowOff>
    </xdr:to>
    <xdr:cxnSp macro="">
      <xdr:nvCxnSpPr>
        <xdr:cNvPr id="378" name="直線コネクタ 377"/>
        <xdr:cNvCxnSpPr/>
      </xdr:nvCxnSpPr>
      <xdr:spPr>
        <a:xfrm flipV="1">
          <a:off x="3098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56134</xdr:rowOff>
    </xdr:to>
    <xdr:cxnSp macro="">
      <xdr:nvCxnSpPr>
        <xdr:cNvPr id="381" name="直線コネクタ 380"/>
        <xdr:cNvCxnSpPr/>
      </xdr:nvCxnSpPr>
      <xdr:spPr>
        <a:xfrm flipV="1">
          <a:off x="2209800" y="12905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56134</xdr:rowOff>
    </xdr:from>
    <xdr:to>
      <xdr:col>11</xdr:col>
      <xdr:colOff>9525</xdr:colOff>
      <xdr:row>75</xdr:row>
      <xdr:rowOff>106426</xdr:rowOff>
    </xdr:to>
    <xdr:cxnSp macro="">
      <xdr:nvCxnSpPr>
        <xdr:cNvPr id="384" name="直線コネクタ 383"/>
        <xdr:cNvCxnSpPr/>
      </xdr:nvCxnSpPr>
      <xdr:spPr>
        <a:xfrm flipV="1">
          <a:off x="1320800" y="12914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163068</xdr:rowOff>
    </xdr:from>
    <xdr:to>
      <xdr:col>24</xdr:col>
      <xdr:colOff>76200</xdr:colOff>
      <xdr:row>75</xdr:row>
      <xdr:rowOff>93218</xdr:rowOff>
    </xdr:to>
    <xdr:sp macro="" textlink="">
      <xdr:nvSpPr>
        <xdr:cNvPr id="394" name="楕円 393"/>
        <xdr:cNvSpPr/>
      </xdr:nvSpPr>
      <xdr:spPr>
        <a:xfrm>
          <a:off x="4775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8145</xdr:rowOff>
    </xdr:from>
    <xdr:ext cx="762000" cy="259045"/>
    <xdr:sp macro="" textlink="">
      <xdr:nvSpPr>
        <xdr:cNvPr id="395" name="公債費該当値テキスト"/>
        <xdr:cNvSpPr txBox="1"/>
      </xdr:nvSpPr>
      <xdr:spPr>
        <a:xfrm>
          <a:off x="4914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6" name="楕円 395"/>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7" name="テキスト ボックス 396"/>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8" name="楕円 397"/>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9" name="テキスト ボックス 398"/>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xdr:rowOff>
    </xdr:from>
    <xdr:to>
      <xdr:col>11</xdr:col>
      <xdr:colOff>60325</xdr:colOff>
      <xdr:row>75</xdr:row>
      <xdr:rowOff>106934</xdr:rowOff>
    </xdr:to>
    <xdr:sp macro="" textlink="">
      <xdr:nvSpPr>
        <xdr:cNvPr id="400" name="楕円 399"/>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117111</xdr:rowOff>
    </xdr:from>
    <xdr:ext cx="762000" cy="259045"/>
    <xdr:sp macro="" textlink="">
      <xdr:nvSpPr>
        <xdr:cNvPr id="401" name="テキスト ボックス 400"/>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55626</xdr:rowOff>
    </xdr:from>
    <xdr:to>
      <xdr:col>6</xdr:col>
      <xdr:colOff>171450</xdr:colOff>
      <xdr:row>75</xdr:row>
      <xdr:rowOff>157226</xdr:rowOff>
    </xdr:to>
    <xdr:sp macro="" textlink="">
      <xdr:nvSpPr>
        <xdr:cNvPr id="402" name="楕円 401"/>
        <xdr:cNvSpPr/>
      </xdr:nvSpPr>
      <xdr:spPr>
        <a:xfrm>
          <a:off x="1270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167403</xdr:rowOff>
    </xdr:from>
    <xdr:ext cx="762000" cy="259045"/>
    <xdr:sp macro="" textlink="">
      <xdr:nvSpPr>
        <xdr:cNvPr id="403" name="テキスト ボックス 402"/>
        <xdr:cNvSpPr txBox="1"/>
      </xdr:nvSpPr>
      <xdr:spPr>
        <a:xfrm>
          <a:off x="939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公債費以外の経常収支比率については、前年度から０．２ポイントの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、類似団体平均を上回っている。</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した主な要因は、人件費、</a:t>
          </a:r>
          <a:r>
            <a:rPr kumimoji="1" lang="ja-JP" altLang="en-US" sz="1100" b="0" i="0" baseline="0">
              <a:solidFill>
                <a:schemeClr val="dk1"/>
              </a:solidFill>
              <a:effectLst/>
              <a:latin typeface="+mn-lt"/>
              <a:ea typeface="+mn-ea"/>
              <a:cs typeface="+mn-cs"/>
            </a:rPr>
            <a:t>扶助費等</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し、経常一般財源が増加したことによる。今後は、類似団体平均を大きく上回る物件費の抑制を図るなどして、経常経費が増えないように努める。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12700</xdr:rowOff>
    </xdr:to>
    <xdr:cxnSp macro="">
      <xdr:nvCxnSpPr>
        <xdr:cNvPr id="434" name="直線コネクタ 433"/>
        <xdr:cNvCxnSpPr/>
      </xdr:nvCxnSpPr>
      <xdr:spPr>
        <a:xfrm>
          <a:off x="15671800" y="13376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12700</xdr:rowOff>
    </xdr:to>
    <xdr:cxnSp macro="">
      <xdr:nvCxnSpPr>
        <xdr:cNvPr id="437" name="直線コネクタ 436"/>
        <xdr:cNvCxnSpPr/>
      </xdr:nvCxnSpPr>
      <xdr:spPr>
        <a:xfrm flipV="1">
          <a:off x="14782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78</xdr:row>
      <xdr:rowOff>12700</xdr:rowOff>
    </xdr:to>
    <xdr:cxnSp macro="">
      <xdr:nvCxnSpPr>
        <xdr:cNvPr id="440" name="直線コネクタ 439"/>
        <xdr:cNvCxnSpPr/>
      </xdr:nvCxnSpPr>
      <xdr:spPr>
        <a:xfrm>
          <a:off x="13893800" y="132394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46989</xdr:rowOff>
    </xdr:to>
    <xdr:cxnSp macro="">
      <xdr:nvCxnSpPr>
        <xdr:cNvPr id="443" name="直線コネクタ 442"/>
        <xdr:cNvCxnSpPr/>
      </xdr:nvCxnSpPr>
      <xdr:spPr>
        <a:xfrm flipV="1">
          <a:off x="13004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7" name="テキスト ボックス 446"/>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3" name="楕円 452"/>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4"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5" name="楕円 454"/>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6" name="テキスト ボックス 455"/>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7" name="楕円 456"/>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8" name="テキスト ボックス 457"/>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9" name="楕円 458"/>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60" name="テキスト ボックス 45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61" name="楕円 460"/>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62" name="テキスト ボックス 46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44113</xdr:rowOff>
    </xdr:from>
    <xdr:to>
      <xdr:col>29</xdr:col>
      <xdr:colOff>127000</xdr:colOff>
      <xdr:row>17</xdr:row>
      <xdr:rowOff>70440</xdr:rowOff>
    </xdr:to>
    <xdr:cxnSp macro="">
      <xdr:nvCxnSpPr>
        <xdr:cNvPr id="50" name="直線コネクタ 49"/>
        <xdr:cNvCxnSpPr/>
      </xdr:nvCxnSpPr>
      <xdr:spPr bwMode="auto">
        <a:xfrm flipV="1">
          <a:off x="5003800" y="3006388"/>
          <a:ext cx="6477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28891</xdr:rowOff>
    </xdr:from>
    <xdr:ext cx="762000" cy="259045"/>
    <xdr:sp macro="" textlink="">
      <xdr:nvSpPr>
        <xdr:cNvPr id="51" name="人口1人当たり決算額の推移平均値テキスト130"/>
        <xdr:cNvSpPr txBox="1"/>
      </xdr:nvSpPr>
      <xdr:spPr>
        <a:xfrm>
          <a:off x="5740400" y="2991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70440</xdr:rowOff>
    </xdr:from>
    <xdr:to>
      <xdr:col>26</xdr:col>
      <xdr:colOff>50800</xdr:colOff>
      <xdr:row>17</xdr:row>
      <xdr:rowOff>87376</xdr:rowOff>
    </xdr:to>
    <xdr:cxnSp macro="">
      <xdr:nvCxnSpPr>
        <xdr:cNvPr id="53" name="直線コネクタ 52"/>
        <xdr:cNvCxnSpPr/>
      </xdr:nvCxnSpPr>
      <xdr:spPr bwMode="auto">
        <a:xfrm flipV="1">
          <a:off x="4305300" y="3032715"/>
          <a:ext cx="698500" cy="1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87376</xdr:rowOff>
    </xdr:from>
    <xdr:to>
      <xdr:col>22</xdr:col>
      <xdr:colOff>114300</xdr:colOff>
      <xdr:row>17</xdr:row>
      <xdr:rowOff>93815</xdr:rowOff>
    </xdr:to>
    <xdr:cxnSp macro="">
      <xdr:nvCxnSpPr>
        <xdr:cNvPr id="56" name="直線コネクタ 55"/>
        <xdr:cNvCxnSpPr/>
      </xdr:nvCxnSpPr>
      <xdr:spPr bwMode="auto">
        <a:xfrm flipV="1">
          <a:off x="3606800" y="3049651"/>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129049</xdr:rowOff>
    </xdr:from>
    <xdr:ext cx="762000" cy="259045"/>
    <xdr:sp macro="" textlink="">
      <xdr:nvSpPr>
        <xdr:cNvPr id="58" name="テキスト ボックス 57"/>
        <xdr:cNvSpPr txBox="1"/>
      </xdr:nvSpPr>
      <xdr:spPr>
        <a:xfrm>
          <a:off x="3924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93815</xdr:rowOff>
    </xdr:from>
    <xdr:to>
      <xdr:col>18</xdr:col>
      <xdr:colOff>177800</xdr:colOff>
      <xdr:row>17</xdr:row>
      <xdr:rowOff>121780</xdr:rowOff>
    </xdr:to>
    <xdr:cxnSp macro="">
      <xdr:nvCxnSpPr>
        <xdr:cNvPr id="59" name="直線コネクタ 58"/>
        <xdr:cNvCxnSpPr/>
      </xdr:nvCxnSpPr>
      <xdr:spPr bwMode="auto">
        <a:xfrm flipV="1">
          <a:off x="2908300" y="3056090"/>
          <a:ext cx="6985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164763</xdr:rowOff>
    </xdr:from>
    <xdr:to>
      <xdr:col>29</xdr:col>
      <xdr:colOff>177800</xdr:colOff>
      <xdr:row>17</xdr:row>
      <xdr:rowOff>94913</xdr:rowOff>
    </xdr:to>
    <xdr:sp macro="" textlink="">
      <xdr:nvSpPr>
        <xdr:cNvPr id="69" name="楕円 68"/>
        <xdr:cNvSpPr/>
      </xdr:nvSpPr>
      <xdr:spPr bwMode="auto">
        <a:xfrm>
          <a:off x="5600700" y="295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9840</xdr:rowOff>
    </xdr:from>
    <xdr:ext cx="762000" cy="259045"/>
    <xdr:sp macro="" textlink="">
      <xdr:nvSpPr>
        <xdr:cNvPr id="70" name="人口1人当たり決算額の推移該当値テキスト130"/>
        <xdr:cNvSpPr txBox="1"/>
      </xdr:nvSpPr>
      <xdr:spPr>
        <a:xfrm>
          <a:off x="5740400" y="280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19640</xdr:rowOff>
    </xdr:from>
    <xdr:to>
      <xdr:col>26</xdr:col>
      <xdr:colOff>101600</xdr:colOff>
      <xdr:row>17</xdr:row>
      <xdr:rowOff>121240</xdr:rowOff>
    </xdr:to>
    <xdr:sp macro="" textlink="">
      <xdr:nvSpPr>
        <xdr:cNvPr id="71" name="楕円 70"/>
        <xdr:cNvSpPr/>
      </xdr:nvSpPr>
      <xdr:spPr bwMode="auto">
        <a:xfrm>
          <a:off x="49530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131417</xdr:rowOff>
    </xdr:from>
    <xdr:ext cx="736600" cy="259045"/>
    <xdr:sp macro="" textlink="">
      <xdr:nvSpPr>
        <xdr:cNvPr id="72" name="テキスト ボックス 71"/>
        <xdr:cNvSpPr txBox="1"/>
      </xdr:nvSpPr>
      <xdr:spPr>
        <a:xfrm>
          <a:off x="4622800" y="27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36576</xdr:rowOff>
    </xdr:from>
    <xdr:to>
      <xdr:col>22</xdr:col>
      <xdr:colOff>165100</xdr:colOff>
      <xdr:row>17</xdr:row>
      <xdr:rowOff>138176</xdr:rowOff>
    </xdr:to>
    <xdr:sp macro="" textlink="">
      <xdr:nvSpPr>
        <xdr:cNvPr id="73" name="楕円 72"/>
        <xdr:cNvSpPr/>
      </xdr:nvSpPr>
      <xdr:spPr bwMode="auto">
        <a:xfrm>
          <a:off x="4254500" y="299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148353</xdr:rowOff>
    </xdr:from>
    <xdr:ext cx="762000" cy="259045"/>
    <xdr:sp macro="" textlink="">
      <xdr:nvSpPr>
        <xdr:cNvPr id="74" name="テキスト ボックス 73"/>
        <xdr:cNvSpPr txBox="1"/>
      </xdr:nvSpPr>
      <xdr:spPr>
        <a:xfrm>
          <a:off x="3924300" y="276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43015</xdr:rowOff>
    </xdr:from>
    <xdr:to>
      <xdr:col>19</xdr:col>
      <xdr:colOff>38100</xdr:colOff>
      <xdr:row>17</xdr:row>
      <xdr:rowOff>144615</xdr:rowOff>
    </xdr:to>
    <xdr:sp macro="" textlink="">
      <xdr:nvSpPr>
        <xdr:cNvPr id="75" name="楕円 74"/>
        <xdr:cNvSpPr/>
      </xdr:nvSpPr>
      <xdr:spPr bwMode="auto">
        <a:xfrm>
          <a:off x="3556000" y="3005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154792</xdr:rowOff>
    </xdr:from>
    <xdr:ext cx="762000" cy="259045"/>
    <xdr:sp macro="" textlink="">
      <xdr:nvSpPr>
        <xdr:cNvPr id="76" name="テキスト ボックス 75"/>
        <xdr:cNvSpPr txBox="1"/>
      </xdr:nvSpPr>
      <xdr:spPr>
        <a:xfrm>
          <a:off x="3225800" y="27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70980</xdr:rowOff>
    </xdr:from>
    <xdr:to>
      <xdr:col>15</xdr:col>
      <xdr:colOff>101600</xdr:colOff>
      <xdr:row>18</xdr:row>
      <xdr:rowOff>1130</xdr:rowOff>
    </xdr:to>
    <xdr:sp macro="" textlink="">
      <xdr:nvSpPr>
        <xdr:cNvPr id="77" name="楕円 76"/>
        <xdr:cNvSpPr/>
      </xdr:nvSpPr>
      <xdr:spPr bwMode="auto">
        <a:xfrm>
          <a:off x="2857500" y="303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157357</xdr:rowOff>
    </xdr:from>
    <xdr:ext cx="762000" cy="259045"/>
    <xdr:sp macro="" textlink="">
      <xdr:nvSpPr>
        <xdr:cNvPr id="78" name="テキスト ボックス 77"/>
        <xdr:cNvSpPr txBox="1"/>
      </xdr:nvSpPr>
      <xdr:spPr>
        <a:xfrm>
          <a:off x="2527300" y="31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51676</xdr:rowOff>
    </xdr:from>
    <xdr:to>
      <xdr:col>29</xdr:col>
      <xdr:colOff>127000</xdr:colOff>
      <xdr:row>37</xdr:row>
      <xdr:rowOff>88824</xdr:rowOff>
    </xdr:to>
    <xdr:cxnSp macro="">
      <xdr:nvCxnSpPr>
        <xdr:cNvPr id="111" name="直線コネクタ 110"/>
        <xdr:cNvCxnSpPr/>
      </xdr:nvCxnSpPr>
      <xdr:spPr bwMode="auto">
        <a:xfrm flipV="1">
          <a:off x="5003800" y="7176376"/>
          <a:ext cx="647700" cy="37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3556</xdr:rowOff>
    </xdr:from>
    <xdr:to>
      <xdr:col>26</xdr:col>
      <xdr:colOff>50800</xdr:colOff>
      <xdr:row>37</xdr:row>
      <xdr:rowOff>88824</xdr:rowOff>
    </xdr:to>
    <xdr:cxnSp macro="">
      <xdr:nvCxnSpPr>
        <xdr:cNvPr id="114" name="直線コネクタ 113"/>
        <xdr:cNvCxnSpPr/>
      </xdr:nvCxnSpPr>
      <xdr:spPr bwMode="auto">
        <a:xfrm>
          <a:off x="4305300" y="7128256"/>
          <a:ext cx="698500" cy="8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132182</xdr:rowOff>
    </xdr:from>
    <xdr:to>
      <xdr:col>22</xdr:col>
      <xdr:colOff>114300</xdr:colOff>
      <xdr:row>37</xdr:row>
      <xdr:rowOff>3556</xdr:rowOff>
    </xdr:to>
    <xdr:cxnSp macro="">
      <xdr:nvCxnSpPr>
        <xdr:cNvPr id="117" name="直線コネクタ 116"/>
        <xdr:cNvCxnSpPr/>
      </xdr:nvCxnSpPr>
      <xdr:spPr bwMode="auto">
        <a:xfrm>
          <a:off x="3606800" y="7085432"/>
          <a:ext cx="698500" cy="4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88481</xdr:rowOff>
    </xdr:from>
    <xdr:to>
      <xdr:col>18</xdr:col>
      <xdr:colOff>177800</xdr:colOff>
      <xdr:row>36</xdr:row>
      <xdr:rowOff>132182</xdr:rowOff>
    </xdr:to>
    <xdr:cxnSp macro="">
      <xdr:nvCxnSpPr>
        <xdr:cNvPr id="120" name="直線コネクタ 119"/>
        <xdr:cNvCxnSpPr/>
      </xdr:nvCxnSpPr>
      <xdr:spPr bwMode="auto">
        <a:xfrm>
          <a:off x="2908300" y="7041731"/>
          <a:ext cx="698500" cy="4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876</xdr:rowOff>
    </xdr:from>
    <xdr:to>
      <xdr:col>29</xdr:col>
      <xdr:colOff>177800</xdr:colOff>
      <xdr:row>37</xdr:row>
      <xdr:rowOff>102476</xdr:rowOff>
    </xdr:to>
    <xdr:sp macro="" textlink="">
      <xdr:nvSpPr>
        <xdr:cNvPr id="130" name="楕円 129"/>
        <xdr:cNvSpPr/>
      </xdr:nvSpPr>
      <xdr:spPr bwMode="auto">
        <a:xfrm>
          <a:off x="5600700" y="7125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144403</xdr:rowOff>
    </xdr:from>
    <xdr:ext cx="762000" cy="259045"/>
    <xdr:sp macro="" textlink="">
      <xdr:nvSpPr>
        <xdr:cNvPr id="131" name="人口1人当たり決算額の推移該当値テキスト445"/>
        <xdr:cNvSpPr txBox="1"/>
      </xdr:nvSpPr>
      <xdr:spPr>
        <a:xfrm>
          <a:off x="5740400" y="709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38024</xdr:rowOff>
    </xdr:from>
    <xdr:to>
      <xdr:col>26</xdr:col>
      <xdr:colOff>101600</xdr:colOff>
      <xdr:row>37</xdr:row>
      <xdr:rowOff>139624</xdr:rowOff>
    </xdr:to>
    <xdr:sp macro="" textlink="">
      <xdr:nvSpPr>
        <xdr:cNvPr id="132" name="楕円 131"/>
        <xdr:cNvSpPr/>
      </xdr:nvSpPr>
      <xdr:spPr bwMode="auto">
        <a:xfrm>
          <a:off x="4953000" y="716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124401</xdr:rowOff>
    </xdr:from>
    <xdr:ext cx="736600" cy="259045"/>
    <xdr:sp macro="" textlink="">
      <xdr:nvSpPr>
        <xdr:cNvPr id="133" name="テキスト ボックス 132"/>
        <xdr:cNvSpPr txBox="1"/>
      </xdr:nvSpPr>
      <xdr:spPr>
        <a:xfrm>
          <a:off x="4622800" y="724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124206</xdr:rowOff>
    </xdr:from>
    <xdr:to>
      <xdr:col>22</xdr:col>
      <xdr:colOff>165100</xdr:colOff>
      <xdr:row>37</xdr:row>
      <xdr:rowOff>54356</xdr:rowOff>
    </xdr:to>
    <xdr:sp macro="" textlink="">
      <xdr:nvSpPr>
        <xdr:cNvPr id="134" name="楕円 133"/>
        <xdr:cNvSpPr/>
      </xdr:nvSpPr>
      <xdr:spPr bwMode="auto">
        <a:xfrm>
          <a:off x="4254500" y="707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39133</xdr:rowOff>
    </xdr:from>
    <xdr:ext cx="762000" cy="259045"/>
    <xdr:sp macro="" textlink="">
      <xdr:nvSpPr>
        <xdr:cNvPr id="135" name="テキスト ボックス 134"/>
        <xdr:cNvSpPr txBox="1"/>
      </xdr:nvSpPr>
      <xdr:spPr>
        <a:xfrm>
          <a:off x="3924300" y="71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81382</xdr:rowOff>
    </xdr:from>
    <xdr:to>
      <xdr:col>19</xdr:col>
      <xdr:colOff>38100</xdr:colOff>
      <xdr:row>37</xdr:row>
      <xdr:rowOff>11532</xdr:rowOff>
    </xdr:to>
    <xdr:sp macro="" textlink="">
      <xdr:nvSpPr>
        <xdr:cNvPr id="136" name="楕円 135"/>
        <xdr:cNvSpPr/>
      </xdr:nvSpPr>
      <xdr:spPr bwMode="auto">
        <a:xfrm>
          <a:off x="3556000" y="703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167759</xdr:rowOff>
    </xdr:from>
    <xdr:ext cx="762000" cy="259045"/>
    <xdr:sp macro="" textlink="">
      <xdr:nvSpPr>
        <xdr:cNvPr id="137" name="テキスト ボックス 136"/>
        <xdr:cNvSpPr txBox="1"/>
      </xdr:nvSpPr>
      <xdr:spPr>
        <a:xfrm>
          <a:off x="3225800" y="712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37681</xdr:rowOff>
    </xdr:from>
    <xdr:to>
      <xdr:col>15</xdr:col>
      <xdr:colOff>101600</xdr:colOff>
      <xdr:row>36</xdr:row>
      <xdr:rowOff>139281</xdr:rowOff>
    </xdr:to>
    <xdr:sp macro="" textlink="">
      <xdr:nvSpPr>
        <xdr:cNvPr id="138" name="楕円 137"/>
        <xdr:cNvSpPr/>
      </xdr:nvSpPr>
      <xdr:spPr bwMode="auto">
        <a:xfrm>
          <a:off x="2857500" y="699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124058</xdr:rowOff>
    </xdr:from>
    <xdr:ext cx="762000" cy="259045"/>
    <xdr:sp macro="" textlink="">
      <xdr:nvSpPr>
        <xdr:cNvPr id="139" name="テキスト ボックス 138"/>
        <xdr:cNvSpPr txBox="1"/>
      </xdr:nvSpPr>
      <xdr:spPr>
        <a:xfrm>
          <a:off x="2527300" y="70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114,955
113,000
43.43
47,058,125
43,788,822
1,812,441
29,020,899
23,438,781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34392</xdr:rowOff>
    </xdr:from>
    <xdr:to>
      <xdr:col>24</xdr:col>
      <xdr:colOff>63500</xdr:colOff>
      <xdr:row>34</xdr:row>
      <xdr:rowOff>123279</xdr:rowOff>
    </xdr:to>
    <xdr:cxnSp macro="">
      <xdr:nvCxnSpPr>
        <xdr:cNvPr id="61" name="直線コネクタ 60"/>
        <xdr:cNvCxnSpPr/>
      </xdr:nvCxnSpPr>
      <xdr:spPr>
        <a:xfrm flipV="1">
          <a:off x="3797300" y="5863692"/>
          <a:ext cx="838200" cy="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123279</xdr:rowOff>
    </xdr:from>
    <xdr:to>
      <xdr:col>19</xdr:col>
      <xdr:colOff>177800</xdr:colOff>
      <xdr:row>35</xdr:row>
      <xdr:rowOff>8179</xdr:rowOff>
    </xdr:to>
    <xdr:cxnSp macro="">
      <xdr:nvCxnSpPr>
        <xdr:cNvPr id="64" name="直線コネクタ 63"/>
        <xdr:cNvCxnSpPr/>
      </xdr:nvCxnSpPr>
      <xdr:spPr>
        <a:xfrm flipV="1">
          <a:off x="2908300" y="5952579"/>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8179</xdr:rowOff>
    </xdr:from>
    <xdr:to>
      <xdr:col>15</xdr:col>
      <xdr:colOff>50800</xdr:colOff>
      <xdr:row>35</xdr:row>
      <xdr:rowOff>16675</xdr:rowOff>
    </xdr:to>
    <xdr:cxnSp macro="">
      <xdr:nvCxnSpPr>
        <xdr:cNvPr id="67" name="直線コネクタ 66"/>
        <xdr:cNvCxnSpPr/>
      </xdr:nvCxnSpPr>
      <xdr:spPr>
        <a:xfrm flipV="1">
          <a:off x="2019300" y="6008929"/>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1757</xdr:rowOff>
    </xdr:from>
    <xdr:ext cx="534377" cy="259045"/>
    <xdr:sp macro="" textlink="">
      <xdr:nvSpPr>
        <xdr:cNvPr id="69" name="テキスト ボックス 68"/>
        <xdr:cNvSpPr txBox="1"/>
      </xdr:nvSpPr>
      <xdr:spPr>
        <a:xfrm>
          <a:off x="2641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16675</xdr:rowOff>
    </xdr:from>
    <xdr:to>
      <xdr:col>10</xdr:col>
      <xdr:colOff>114300</xdr:colOff>
      <xdr:row>35</xdr:row>
      <xdr:rowOff>21590</xdr:rowOff>
    </xdr:to>
    <xdr:cxnSp macro="">
      <xdr:nvCxnSpPr>
        <xdr:cNvPr id="70" name="直線コネクタ 69"/>
        <xdr:cNvCxnSpPr/>
      </xdr:nvCxnSpPr>
      <xdr:spPr>
        <a:xfrm flipV="1">
          <a:off x="1130300" y="601742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155042</xdr:rowOff>
    </xdr:from>
    <xdr:to>
      <xdr:col>24</xdr:col>
      <xdr:colOff>114300</xdr:colOff>
      <xdr:row>34</xdr:row>
      <xdr:rowOff>85192</xdr:rowOff>
    </xdr:to>
    <xdr:sp macro="" textlink="">
      <xdr:nvSpPr>
        <xdr:cNvPr id="80" name="楕円 79"/>
        <xdr:cNvSpPr/>
      </xdr:nvSpPr>
      <xdr:spPr>
        <a:xfrm>
          <a:off x="4584700" y="58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6469</xdr:rowOff>
    </xdr:from>
    <xdr:ext cx="534377" cy="259045"/>
    <xdr:sp macro="" textlink="">
      <xdr:nvSpPr>
        <xdr:cNvPr id="81" name="人件費該当値テキスト"/>
        <xdr:cNvSpPr txBox="1"/>
      </xdr:nvSpPr>
      <xdr:spPr>
        <a:xfrm>
          <a:off x="4686300" y="56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72479</xdr:rowOff>
    </xdr:from>
    <xdr:to>
      <xdr:col>20</xdr:col>
      <xdr:colOff>38100</xdr:colOff>
      <xdr:row>35</xdr:row>
      <xdr:rowOff>2629</xdr:rowOff>
    </xdr:to>
    <xdr:sp macro="" textlink="">
      <xdr:nvSpPr>
        <xdr:cNvPr id="82" name="楕円 81"/>
        <xdr:cNvSpPr/>
      </xdr:nvSpPr>
      <xdr:spPr>
        <a:xfrm>
          <a:off x="3746500" y="590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19156</xdr:rowOff>
    </xdr:from>
    <xdr:ext cx="534377" cy="259045"/>
    <xdr:sp macro="" textlink="">
      <xdr:nvSpPr>
        <xdr:cNvPr id="83" name="テキスト ボックス 82"/>
        <xdr:cNvSpPr txBox="1"/>
      </xdr:nvSpPr>
      <xdr:spPr>
        <a:xfrm>
          <a:off x="3530111" y="567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128829</xdr:rowOff>
    </xdr:from>
    <xdr:to>
      <xdr:col>15</xdr:col>
      <xdr:colOff>101600</xdr:colOff>
      <xdr:row>35</xdr:row>
      <xdr:rowOff>58979</xdr:rowOff>
    </xdr:to>
    <xdr:sp macro="" textlink="">
      <xdr:nvSpPr>
        <xdr:cNvPr id="84" name="楕円 83"/>
        <xdr:cNvSpPr/>
      </xdr:nvSpPr>
      <xdr:spPr>
        <a:xfrm>
          <a:off x="2857500" y="59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75506</xdr:rowOff>
    </xdr:from>
    <xdr:ext cx="534377" cy="259045"/>
    <xdr:sp macro="" textlink="">
      <xdr:nvSpPr>
        <xdr:cNvPr id="85" name="テキスト ボックス 84"/>
        <xdr:cNvSpPr txBox="1"/>
      </xdr:nvSpPr>
      <xdr:spPr>
        <a:xfrm>
          <a:off x="2641111" y="57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137325</xdr:rowOff>
    </xdr:from>
    <xdr:to>
      <xdr:col>10</xdr:col>
      <xdr:colOff>165100</xdr:colOff>
      <xdr:row>35</xdr:row>
      <xdr:rowOff>67475</xdr:rowOff>
    </xdr:to>
    <xdr:sp macro="" textlink="">
      <xdr:nvSpPr>
        <xdr:cNvPr id="86" name="楕円 85"/>
        <xdr:cNvSpPr/>
      </xdr:nvSpPr>
      <xdr:spPr>
        <a:xfrm>
          <a:off x="1968500" y="59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84002</xdr:rowOff>
    </xdr:from>
    <xdr:ext cx="534377" cy="259045"/>
    <xdr:sp macro="" textlink="">
      <xdr:nvSpPr>
        <xdr:cNvPr id="87" name="テキスト ボックス 86"/>
        <xdr:cNvSpPr txBox="1"/>
      </xdr:nvSpPr>
      <xdr:spPr>
        <a:xfrm>
          <a:off x="1752111" y="574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142240</xdr:rowOff>
    </xdr:from>
    <xdr:to>
      <xdr:col>6</xdr:col>
      <xdr:colOff>38100</xdr:colOff>
      <xdr:row>35</xdr:row>
      <xdr:rowOff>72390</xdr:rowOff>
    </xdr:to>
    <xdr:sp macro="" textlink="">
      <xdr:nvSpPr>
        <xdr:cNvPr id="88" name="楕円 87"/>
        <xdr:cNvSpPr/>
      </xdr:nvSpPr>
      <xdr:spPr>
        <a:xfrm>
          <a:off x="1079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63517</xdr:rowOff>
    </xdr:from>
    <xdr:ext cx="534377" cy="259045"/>
    <xdr:sp macro="" textlink="">
      <xdr:nvSpPr>
        <xdr:cNvPr id="89" name="テキスト ボックス 88"/>
        <xdr:cNvSpPr txBox="1"/>
      </xdr:nvSpPr>
      <xdr:spPr>
        <a:xfrm>
          <a:off x="863111" y="60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108969</xdr:rowOff>
    </xdr:from>
    <xdr:to>
      <xdr:col>24</xdr:col>
      <xdr:colOff>63500</xdr:colOff>
      <xdr:row>53</xdr:row>
      <xdr:rowOff>109459</xdr:rowOff>
    </xdr:to>
    <xdr:cxnSp macro="">
      <xdr:nvCxnSpPr>
        <xdr:cNvPr id="121" name="直線コネクタ 120"/>
        <xdr:cNvCxnSpPr/>
      </xdr:nvCxnSpPr>
      <xdr:spPr>
        <a:xfrm flipV="1">
          <a:off x="3797300" y="9195819"/>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2" name="物件費平均値テキスト"/>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109459</xdr:rowOff>
    </xdr:from>
    <xdr:to>
      <xdr:col>19</xdr:col>
      <xdr:colOff>177800</xdr:colOff>
      <xdr:row>53</xdr:row>
      <xdr:rowOff>110374</xdr:rowOff>
    </xdr:to>
    <xdr:cxnSp macro="">
      <xdr:nvCxnSpPr>
        <xdr:cNvPr id="124" name="直線コネクタ 123"/>
        <xdr:cNvCxnSpPr/>
      </xdr:nvCxnSpPr>
      <xdr:spPr>
        <a:xfrm flipV="1">
          <a:off x="2908300" y="91963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6" name="テキスト ボックス 125"/>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67952</xdr:rowOff>
    </xdr:from>
    <xdr:to>
      <xdr:col>15</xdr:col>
      <xdr:colOff>50800</xdr:colOff>
      <xdr:row>53</xdr:row>
      <xdr:rowOff>110374</xdr:rowOff>
    </xdr:to>
    <xdr:cxnSp macro="">
      <xdr:nvCxnSpPr>
        <xdr:cNvPr id="127" name="直線コネクタ 126"/>
        <xdr:cNvCxnSpPr/>
      </xdr:nvCxnSpPr>
      <xdr:spPr>
        <a:xfrm>
          <a:off x="2019300" y="9154802"/>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29" name="テキスト ボックス 128"/>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67952</xdr:rowOff>
    </xdr:from>
    <xdr:to>
      <xdr:col>10</xdr:col>
      <xdr:colOff>114300</xdr:colOff>
      <xdr:row>53</xdr:row>
      <xdr:rowOff>146264</xdr:rowOff>
    </xdr:to>
    <xdr:cxnSp macro="">
      <xdr:nvCxnSpPr>
        <xdr:cNvPr id="130" name="直線コネクタ 129"/>
        <xdr:cNvCxnSpPr/>
      </xdr:nvCxnSpPr>
      <xdr:spPr>
        <a:xfrm flipV="1">
          <a:off x="1130300" y="9154802"/>
          <a:ext cx="889000" cy="7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4" name="テキスト ボックス 133"/>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58169</xdr:rowOff>
    </xdr:from>
    <xdr:to>
      <xdr:col>24</xdr:col>
      <xdr:colOff>114300</xdr:colOff>
      <xdr:row>53</xdr:row>
      <xdr:rowOff>159769</xdr:rowOff>
    </xdr:to>
    <xdr:sp macro="" textlink="">
      <xdr:nvSpPr>
        <xdr:cNvPr id="140" name="楕円 139"/>
        <xdr:cNvSpPr/>
      </xdr:nvSpPr>
      <xdr:spPr>
        <a:xfrm>
          <a:off x="4584700" y="91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81046</xdr:rowOff>
    </xdr:from>
    <xdr:ext cx="534377" cy="259045"/>
    <xdr:sp macro="" textlink="">
      <xdr:nvSpPr>
        <xdr:cNvPr id="141" name="物件費該当値テキスト"/>
        <xdr:cNvSpPr txBox="1"/>
      </xdr:nvSpPr>
      <xdr:spPr>
        <a:xfrm>
          <a:off x="4686300" y="89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58659</xdr:rowOff>
    </xdr:from>
    <xdr:to>
      <xdr:col>20</xdr:col>
      <xdr:colOff>38100</xdr:colOff>
      <xdr:row>53</xdr:row>
      <xdr:rowOff>160259</xdr:rowOff>
    </xdr:to>
    <xdr:sp macro="" textlink="">
      <xdr:nvSpPr>
        <xdr:cNvPr id="142" name="楕円 141"/>
        <xdr:cNvSpPr/>
      </xdr:nvSpPr>
      <xdr:spPr>
        <a:xfrm>
          <a:off x="3746500" y="91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5336</xdr:rowOff>
    </xdr:from>
    <xdr:ext cx="534377" cy="259045"/>
    <xdr:sp macro="" textlink="">
      <xdr:nvSpPr>
        <xdr:cNvPr id="143" name="テキスト ボックス 142"/>
        <xdr:cNvSpPr txBox="1"/>
      </xdr:nvSpPr>
      <xdr:spPr>
        <a:xfrm>
          <a:off x="3530111" y="892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59574</xdr:rowOff>
    </xdr:from>
    <xdr:to>
      <xdr:col>15</xdr:col>
      <xdr:colOff>101600</xdr:colOff>
      <xdr:row>53</xdr:row>
      <xdr:rowOff>161174</xdr:rowOff>
    </xdr:to>
    <xdr:sp macro="" textlink="">
      <xdr:nvSpPr>
        <xdr:cNvPr id="144" name="楕円 143"/>
        <xdr:cNvSpPr/>
      </xdr:nvSpPr>
      <xdr:spPr>
        <a:xfrm>
          <a:off x="2857500" y="91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6251</xdr:rowOff>
    </xdr:from>
    <xdr:ext cx="534377" cy="259045"/>
    <xdr:sp macro="" textlink="">
      <xdr:nvSpPr>
        <xdr:cNvPr id="145" name="テキスト ボックス 144"/>
        <xdr:cNvSpPr txBox="1"/>
      </xdr:nvSpPr>
      <xdr:spPr>
        <a:xfrm>
          <a:off x="2641111" y="892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17152</xdr:rowOff>
    </xdr:from>
    <xdr:to>
      <xdr:col>10</xdr:col>
      <xdr:colOff>165100</xdr:colOff>
      <xdr:row>53</xdr:row>
      <xdr:rowOff>118752</xdr:rowOff>
    </xdr:to>
    <xdr:sp macro="" textlink="">
      <xdr:nvSpPr>
        <xdr:cNvPr id="146" name="楕円 145"/>
        <xdr:cNvSpPr/>
      </xdr:nvSpPr>
      <xdr:spPr>
        <a:xfrm>
          <a:off x="1968500" y="91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135279</xdr:rowOff>
    </xdr:from>
    <xdr:ext cx="534377" cy="259045"/>
    <xdr:sp macro="" textlink="">
      <xdr:nvSpPr>
        <xdr:cNvPr id="147" name="テキスト ボックス 146"/>
        <xdr:cNvSpPr txBox="1"/>
      </xdr:nvSpPr>
      <xdr:spPr>
        <a:xfrm>
          <a:off x="1752111" y="887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95464</xdr:rowOff>
    </xdr:from>
    <xdr:to>
      <xdr:col>6</xdr:col>
      <xdr:colOff>38100</xdr:colOff>
      <xdr:row>54</xdr:row>
      <xdr:rowOff>25614</xdr:rowOff>
    </xdr:to>
    <xdr:sp macro="" textlink="">
      <xdr:nvSpPr>
        <xdr:cNvPr id="148" name="楕円 147"/>
        <xdr:cNvSpPr/>
      </xdr:nvSpPr>
      <xdr:spPr>
        <a:xfrm>
          <a:off x="1079500" y="91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42141</xdr:rowOff>
    </xdr:from>
    <xdr:ext cx="534377" cy="259045"/>
    <xdr:sp macro="" textlink="">
      <xdr:nvSpPr>
        <xdr:cNvPr id="149" name="テキスト ボックス 148"/>
        <xdr:cNvSpPr txBox="1"/>
      </xdr:nvSpPr>
      <xdr:spPr>
        <a:xfrm>
          <a:off x="863111" y="89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24747</xdr:rowOff>
    </xdr:from>
    <xdr:to>
      <xdr:col>24</xdr:col>
      <xdr:colOff>63500</xdr:colOff>
      <xdr:row>70</xdr:row>
      <xdr:rowOff>86142</xdr:rowOff>
    </xdr:to>
    <xdr:cxnSp macro="">
      <xdr:nvCxnSpPr>
        <xdr:cNvPr id="180" name="直線コネクタ 179"/>
        <xdr:cNvCxnSpPr/>
      </xdr:nvCxnSpPr>
      <xdr:spPr>
        <a:xfrm>
          <a:off x="3797300" y="12026247"/>
          <a:ext cx="8382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24747</xdr:rowOff>
    </xdr:from>
    <xdr:to>
      <xdr:col>19</xdr:col>
      <xdr:colOff>177800</xdr:colOff>
      <xdr:row>70</xdr:row>
      <xdr:rowOff>128597</xdr:rowOff>
    </xdr:to>
    <xdr:cxnSp macro="">
      <xdr:nvCxnSpPr>
        <xdr:cNvPr id="183" name="直線コネクタ 182"/>
        <xdr:cNvCxnSpPr/>
      </xdr:nvCxnSpPr>
      <xdr:spPr>
        <a:xfrm flipV="1">
          <a:off x="2908300" y="12026247"/>
          <a:ext cx="8890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148153</xdr:rowOff>
    </xdr:from>
    <xdr:ext cx="469744" cy="259045"/>
    <xdr:sp macro="" textlink="">
      <xdr:nvSpPr>
        <xdr:cNvPr id="185" name="テキスト ボックス 184"/>
        <xdr:cNvSpPr txBox="1"/>
      </xdr:nvSpPr>
      <xdr:spPr>
        <a:xfrm>
          <a:off x="3562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22951</xdr:rowOff>
    </xdr:from>
    <xdr:to>
      <xdr:col>15</xdr:col>
      <xdr:colOff>50800</xdr:colOff>
      <xdr:row>70</xdr:row>
      <xdr:rowOff>128597</xdr:rowOff>
    </xdr:to>
    <xdr:cxnSp macro="">
      <xdr:nvCxnSpPr>
        <xdr:cNvPr id="186" name="直線コネクタ 185"/>
        <xdr:cNvCxnSpPr/>
      </xdr:nvCxnSpPr>
      <xdr:spPr>
        <a:xfrm>
          <a:off x="2019300" y="12024451"/>
          <a:ext cx="889000" cy="1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22951</xdr:rowOff>
    </xdr:from>
    <xdr:to>
      <xdr:col>10</xdr:col>
      <xdr:colOff>114300</xdr:colOff>
      <xdr:row>71</xdr:row>
      <xdr:rowOff>63446</xdr:rowOff>
    </xdr:to>
    <xdr:cxnSp macro="">
      <xdr:nvCxnSpPr>
        <xdr:cNvPr id="189" name="直線コネクタ 188"/>
        <xdr:cNvCxnSpPr/>
      </xdr:nvCxnSpPr>
      <xdr:spPr>
        <a:xfrm flipV="1">
          <a:off x="1130300" y="12024451"/>
          <a:ext cx="889000" cy="2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6911</xdr:rowOff>
    </xdr:from>
    <xdr:ext cx="469744" cy="259045"/>
    <xdr:sp macro="" textlink="">
      <xdr:nvSpPr>
        <xdr:cNvPr id="193" name="テキスト ボックス 192"/>
        <xdr:cNvSpPr txBox="1"/>
      </xdr:nvSpPr>
      <xdr:spPr>
        <a:xfrm>
          <a:off x="895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35342</xdr:rowOff>
    </xdr:from>
    <xdr:to>
      <xdr:col>24</xdr:col>
      <xdr:colOff>114300</xdr:colOff>
      <xdr:row>70</xdr:row>
      <xdr:rowOff>136942</xdr:rowOff>
    </xdr:to>
    <xdr:sp macro="" textlink="">
      <xdr:nvSpPr>
        <xdr:cNvPr id="199" name="楕円 198"/>
        <xdr:cNvSpPr/>
      </xdr:nvSpPr>
      <xdr:spPr>
        <a:xfrm>
          <a:off x="4584700" y="120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159819</xdr:rowOff>
    </xdr:from>
    <xdr:ext cx="469744" cy="259045"/>
    <xdr:sp macro="" textlink="">
      <xdr:nvSpPr>
        <xdr:cNvPr id="200" name="維持補修費該当値テキスト"/>
        <xdr:cNvSpPr txBox="1"/>
      </xdr:nvSpPr>
      <xdr:spPr>
        <a:xfrm>
          <a:off x="4686300" y="119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145397</xdr:rowOff>
    </xdr:from>
    <xdr:to>
      <xdr:col>20</xdr:col>
      <xdr:colOff>38100</xdr:colOff>
      <xdr:row>70</xdr:row>
      <xdr:rowOff>75547</xdr:rowOff>
    </xdr:to>
    <xdr:sp macro="" textlink="">
      <xdr:nvSpPr>
        <xdr:cNvPr id="201" name="楕円 200"/>
        <xdr:cNvSpPr/>
      </xdr:nvSpPr>
      <xdr:spPr>
        <a:xfrm>
          <a:off x="3746500" y="119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68</xdr:row>
      <xdr:rowOff>92074</xdr:rowOff>
    </xdr:from>
    <xdr:ext cx="469744" cy="259045"/>
    <xdr:sp macro="" textlink="">
      <xdr:nvSpPr>
        <xdr:cNvPr id="202" name="テキスト ボックス 201"/>
        <xdr:cNvSpPr txBox="1"/>
      </xdr:nvSpPr>
      <xdr:spPr>
        <a:xfrm>
          <a:off x="3562428" y="1175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77797</xdr:rowOff>
    </xdr:from>
    <xdr:to>
      <xdr:col>15</xdr:col>
      <xdr:colOff>101600</xdr:colOff>
      <xdr:row>71</xdr:row>
      <xdr:rowOff>7947</xdr:rowOff>
    </xdr:to>
    <xdr:sp macro="" textlink="">
      <xdr:nvSpPr>
        <xdr:cNvPr id="203" name="楕円 202"/>
        <xdr:cNvSpPr/>
      </xdr:nvSpPr>
      <xdr:spPr>
        <a:xfrm>
          <a:off x="2857500" y="120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24474</xdr:rowOff>
    </xdr:from>
    <xdr:ext cx="469744" cy="259045"/>
    <xdr:sp macro="" textlink="">
      <xdr:nvSpPr>
        <xdr:cNvPr id="204" name="テキスト ボックス 203"/>
        <xdr:cNvSpPr txBox="1"/>
      </xdr:nvSpPr>
      <xdr:spPr>
        <a:xfrm>
          <a:off x="2673428" y="1185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143601</xdr:rowOff>
    </xdr:from>
    <xdr:to>
      <xdr:col>10</xdr:col>
      <xdr:colOff>165100</xdr:colOff>
      <xdr:row>70</xdr:row>
      <xdr:rowOff>73751</xdr:rowOff>
    </xdr:to>
    <xdr:sp macro="" textlink="">
      <xdr:nvSpPr>
        <xdr:cNvPr id="205" name="楕円 204"/>
        <xdr:cNvSpPr/>
      </xdr:nvSpPr>
      <xdr:spPr>
        <a:xfrm>
          <a:off x="1968500" y="119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68</xdr:row>
      <xdr:rowOff>90278</xdr:rowOff>
    </xdr:from>
    <xdr:ext cx="469744" cy="259045"/>
    <xdr:sp macro="" textlink="">
      <xdr:nvSpPr>
        <xdr:cNvPr id="206" name="テキスト ボックス 205"/>
        <xdr:cNvSpPr txBox="1"/>
      </xdr:nvSpPr>
      <xdr:spPr>
        <a:xfrm>
          <a:off x="1784428" y="117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12646</xdr:rowOff>
    </xdr:from>
    <xdr:to>
      <xdr:col>6</xdr:col>
      <xdr:colOff>38100</xdr:colOff>
      <xdr:row>71</xdr:row>
      <xdr:rowOff>114246</xdr:rowOff>
    </xdr:to>
    <xdr:sp macro="" textlink="">
      <xdr:nvSpPr>
        <xdr:cNvPr id="207" name="楕円 206"/>
        <xdr:cNvSpPr/>
      </xdr:nvSpPr>
      <xdr:spPr>
        <a:xfrm>
          <a:off x="1079500" y="121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130773</xdr:rowOff>
    </xdr:from>
    <xdr:ext cx="469744" cy="259045"/>
    <xdr:sp macro="" textlink="">
      <xdr:nvSpPr>
        <xdr:cNvPr id="208" name="テキスト ボックス 207"/>
        <xdr:cNvSpPr txBox="1"/>
      </xdr:nvSpPr>
      <xdr:spPr>
        <a:xfrm>
          <a:off x="895428" y="1196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59271</xdr:rowOff>
    </xdr:from>
    <xdr:to>
      <xdr:col>24</xdr:col>
      <xdr:colOff>63500</xdr:colOff>
      <xdr:row>95</xdr:row>
      <xdr:rowOff>124003</xdr:rowOff>
    </xdr:to>
    <xdr:cxnSp macro="">
      <xdr:nvCxnSpPr>
        <xdr:cNvPr id="238" name="直線コネクタ 237"/>
        <xdr:cNvCxnSpPr/>
      </xdr:nvCxnSpPr>
      <xdr:spPr>
        <a:xfrm flipV="1">
          <a:off x="3797300" y="16347021"/>
          <a:ext cx="8382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120045</xdr:rowOff>
    </xdr:from>
    <xdr:ext cx="534377" cy="259045"/>
    <xdr:sp macro="" textlink="">
      <xdr:nvSpPr>
        <xdr:cNvPr id="239" name="扶助費平均値テキスト"/>
        <xdr:cNvSpPr txBox="1"/>
      </xdr:nvSpPr>
      <xdr:spPr>
        <a:xfrm>
          <a:off x="4686300" y="1606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124003</xdr:rowOff>
    </xdr:from>
    <xdr:to>
      <xdr:col>19</xdr:col>
      <xdr:colOff>177800</xdr:colOff>
      <xdr:row>96</xdr:row>
      <xdr:rowOff>12255</xdr:rowOff>
    </xdr:to>
    <xdr:cxnSp macro="">
      <xdr:nvCxnSpPr>
        <xdr:cNvPr id="241" name="直線コネクタ 240"/>
        <xdr:cNvCxnSpPr/>
      </xdr:nvCxnSpPr>
      <xdr:spPr>
        <a:xfrm flipV="1">
          <a:off x="2908300" y="16411753"/>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40264</xdr:rowOff>
    </xdr:from>
    <xdr:ext cx="534377" cy="259045"/>
    <xdr:sp macro="" textlink="">
      <xdr:nvSpPr>
        <xdr:cNvPr id="243" name="テキスト ボックス 242"/>
        <xdr:cNvSpPr txBox="1"/>
      </xdr:nvSpPr>
      <xdr:spPr>
        <a:xfrm>
          <a:off x="3530111" y="159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12255</xdr:rowOff>
    </xdr:from>
    <xdr:to>
      <xdr:col>15</xdr:col>
      <xdr:colOff>50800</xdr:colOff>
      <xdr:row>96</xdr:row>
      <xdr:rowOff>120498</xdr:rowOff>
    </xdr:to>
    <xdr:cxnSp macro="">
      <xdr:nvCxnSpPr>
        <xdr:cNvPr id="244" name="直線コネクタ 243"/>
        <xdr:cNvCxnSpPr/>
      </xdr:nvCxnSpPr>
      <xdr:spPr>
        <a:xfrm flipV="1">
          <a:off x="2019300" y="16471455"/>
          <a:ext cx="8890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60265</xdr:rowOff>
    </xdr:from>
    <xdr:ext cx="534377" cy="259045"/>
    <xdr:sp macro="" textlink="">
      <xdr:nvSpPr>
        <xdr:cNvPr id="246" name="テキスト ボックス 245"/>
        <xdr:cNvSpPr txBox="1"/>
      </xdr:nvSpPr>
      <xdr:spPr>
        <a:xfrm>
          <a:off x="2641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37212</xdr:rowOff>
    </xdr:from>
    <xdr:to>
      <xdr:col>10</xdr:col>
      <xdr:colOff>114300</xdr:colOff>
      <xdr:row>96</xdr:row>
      <xdr:rowOff>120498</xdr:rowOff>
    </xdr:to>
    <xdr:cxnSp macro="">
      <xdr:nvCxnSpPr>
        <xdr:cNvPr id="247" name="直線コネクタ 246"/>
        <xdr:cNvCxnSpPr/>
      </xdr:nvCxnSpPr>
      <xdr:spPr>
        <a:xfrm>
          <a:off x="1130300" y="16496412"/>
          <a:ext cx="8890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137189</xdr:rowOff>
    </xdr:from>
    <xdr:ext cx="534377" cy="259045"/>
    <xdr:sp macro="" textlink="">
      <xdr:nvSpPr>
        <xdr:cNvPr id="249" name="テキスト ボックス 248"/>
        <xdr:cNvSpPr txBox="1"/>
      </xdr:nvSpPr>
      <xdr:spPr>
        <a:xfrm>
          <a:off x="1752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8471</xdr:rowOff>
    </xdr:from>
    <xdr:to>
      <xdr:col>24</xdr:col>
      <xdr:colOff>114300</xdr:colOff>
      <xdr:row>95</xdr:row>
      <xdr:rowOff>110071</xdr:rowOff>
    </xdr:to>
    <xdr:sp macro="" textlink="">
      <xdr:nvSpPr>
        <xdr:cNvPr id="257" name="楕円 256"/>
        <xdr:cNvSpPr/>
      </xdr:nvSpPr>
      <xdr:spPr>
        <a:xfrm>
          <a:off x="4584700" y="162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158348</xdr:rowOff>
    </xdr:from>
    <xdr:ext cx="534377" cy="259045"/>
    <xdr:sp macro="" textlink="">
      <xdr:nvSpPr>
        <xdr:cNvPr id="258" name="扶助費該当値テキスト"/>
        <xdr:cNvSpPr txBox="1"/>
      </xdr:nvSpPr>
      <xdr:spPr>
        <a:xfrm>
          <a:off x="4686300" y="1627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73203</xdr:rowOff>
    </xdr:from>
    <xdr:to>
      <xdr:col>20</xdr:col>
      <xdr:colOff>38100</xdr:colOff>
      <xdr:row>96</xdr:row>
      <xdr:rowOff>3353</xdr:rowOff>
    </xdr:to>
    <xdr:sp macro="" textlink="">
      <xdr:nvSpPr>
        <xdr:cNvPr id="259" name="楕円 258"/>
        <xdr:cNvSpPr/>
      </xdr:nvSpPr>
      <xdr:spPr>
        <a:xfrm>
          <a:off x="3746500" y="163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165930</xdr:rowOff>
    </xdr:from>
    <xdr:ext cx="534377" cy="259045"/>
    <xdr:sp macro="" textlink="">
      <xdr:nvSpPr>
        <xdr:cNvPr id="260" name="テキスト ボックス 259"/>
        <xdr:cNvSpPr txBox="1"/>
      </xdr:nvSpPr>
      <xdr:spPr>
        <a:xfrm>
          <a:off x="3530111" y="164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132905</xdr:rowOff>
    </xdr:from>
    <xdr:to>
      <xdr:col>15</xdr:col>
      <xdr:colOff>101600</xdr:colOff>
      <xdr:row>96</xdr:row>
      <xdr:rowOff>63055</xdr:rowOff>
    </xdr:to>
    <xdr:sp macro="" textlink="">
      <xdr:nvSpPr>
        <xdr:cNvPr id="261" name="楕円 260"/>
        <xdr:cNvSpPr/>
      </xdr:nvSpPr>
      <xdr:spPr>
        <a:xfrm>
          <a:off x="2857500" y="164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54182</xdr:rowOff>
    </xdr:from>
    <xdr:ext cx="534377" cy="259045"/>
    <xdr:sp macro="" textlink="">
      <xdr:nvSpPr>
        <xdr:cNvPr id="262" name="テキスト ボックス 261"/>
        <xdr:cNvSpPr txBox="1"/>
      </xdr:nvSpPr>
      <xdr:spPr>
        <a:xfrm>
          <a:off x="2641111" y="1651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69698</xdr:rowOff>
    </xdr:from>
    <xdr:to>
      <xdr:col>10</xdr:col>
      <xdr:colOff>165100</xdr:colOff>
      <xdr:row>96</xdr:row>
      <xdr:rowOff>171298</xdr:rowOff>
    </xdr:to>
    <xdr:sp macro="" textlink="">
      <xdr:nvSpPr>
        <xdr:cNvPr id="263" name="楕円 262"/>
        <xdr:cNvSpPr/>
      </xdr:nvSpPr>
      <xdr:spPr>
        <a:xfrm>
          <a:off x="1968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162425</xdr:rowOff>
    </xdr:from>
    <xdr:ext cx="534377" cy="259045"/>
    <xdr:sp macro="" textlink="">
      <xdr:nvSpPr>
        <xdr:cNvPr id="264" name="テキスト ボックス 263"/>
        <xdr:cNvSpPr txBox="1"/>
      </xdr:nvSpPr>
      <xdr:spPr>
        <a:xfrm>
          <a:off x="1752111" y="166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157862</xdr:rowOff>
    </xdr:from>
    <xdr:to>
      <xdr:col>6</xdr:col>
      <xdr:colOff>38100</xdr:colOff>
      <xdr:row>96</xdr:row>
      <xdr:rowOff>88012</xdr:rowOff>
    </xdr:to>
    <xdr:sp macro="" textlink="">
      <xdr:nvSpPr>
        <xdr:cNvPr id="265" name="楕円 264"/>
        <xdr:cNvSpPr/>
      </xdr:nvSpPr>
      <xdr:spPr>
        <a:xfrm>
          <a:off x="1079500" y="164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79139</xdr:rowOff>
    </xdr:from>
    <xdr:ext cx="534377" cy="259045"/>
    <xdr:sp macro="" textlink="">
      <xdr:nvSpPr>
        <xdr:cNvPr id="266" name="テキスト ボックス 265"/>
        <xdr:cNvSpPr txBox="1"/>
      </xdr:nvSpPr>
      <xdr:spPr>
        <a:xfrm>
          <a:off x="863111" y="165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59902</xdr:rowOff>
    </xdr:from>
    <xdr:to>
      <xdr:col>55</xdr:col>
      <xdr:colOff>0</xdr:colOff>
      <xdr:row>35</xdr:row>
      <xdr:rowOff>127780</xdr:rowOff>
    </xdr:to>
    <xdr:cxnSp macro="">
      <xdr:nvCxnSpPr>
        <xdr:cNvPr id="297" name="直線コネクタ 296"/>
        <xdr:cNvCxnSpPr/>
      </xdr:nvCxnSpPr>
      <xdr:spPr>
        <a:xfrm flipV="1">
          <a:off x="9639300" y="6060652"/>
          <a:ext cx="838200" cy="6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298" name="補助費等平均値テキスト"/>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127780</xdr:rowOff>
    </xdr:from>
    <xdr:to>
      <xdr:col>50</xdr:col>
      <xdr:colOff>114300</xdr:colOff>
      <xdr:row>35</xdr:row>
      <xdr:rowOff>138916</xdr:rowOff>
    </xdr:to>
    <xdr:cxnSp macro="">
      <xdr:nvCxnSpPr>
        <xdr:cNvPr id="300" name="直線コネクタ 299"/>
        <xdr:cNvCxnSpPr/>
      </xdr:nvCxnSpPr>
      <xdr:spPr>
        <a:xfrm flipV="1">
          <a:off x="8750300" y="6128530"/>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2" name="テキスト ボックス 301"/>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134655</xdr:rowOff>
    </xdr:from>
    <xdr:to>
      <xdr:col>45</xdr:col>
      <xdr:colOff>177800</xdr:colOff>
      <xdr:row>35</xdr:row>
      <xdr:rowOff>138916</xdr:rowOff>
    </xdr:to>
    <xdr:cxnSp macro="">
      <xdr:nvCxnSpPr>
        <xdr:cNvPr id="303" name="直線コネクタ 302"/>
        <xdr:cNvCxnSpPr/>
      </xdr:nvCxnSpPr>
      <xdr:spPr>
        <a:xfrm>
          <a:off x="7861300" y="6135405"/>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67980</xdr:rowOff>
    </xdr:from>
    <xdr:ext cx="534377" cy="259045"/>
    <xdr:sp macro="" textlink="">
      <xdr:nvSpPr>
        <xdr:cNvPr id="305" name="テキスト ボックス 304"/>
        <xdr:cNvSpPr txBox="1"/>
      </xdr:nvSpPr>
      <xdr:spPr>
        <a:xfrm>
          <a:off x="8483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50040</xdr:rowOff>
    </xdr:from>
    <xdr:to>
      <xdr:col>41</xdr:col>
      <xdr:colOff>50800</xdr:colOff>
      <xdr:row>35</xdr:row>
      <xdr:rowOff>134655</xdr:rowOff>
    </xdr:to>
    <xdr:cxnSp macro="">
      <xdr:nvCxnSpPr>
        <xdr:cNvPr id="306" name="直線コネクタ 305"/>
        <xdr:cNvCxnSpPr/>
      </xdr:nvCxnSpPr>
      <xdr:spPr>
        <a:xfrm>
          <a:off x="6972300" y="5879340"/>
          <a:ext cx="889000" cy="2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8" name="テキスト ボックス 307"/>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131172</xdr:rowOff>
    </xdr:from>
    <xdr:ext cx="534377" cy="259045"/>
    <xdr:sp macro="" textlink="">
      <xdr:nvSpPr>
        <xdr:cNvPr id="310" name="テキスト ボックス 309"/>
        <xdr:cNvSpPr txBox="1"/>
      </xdr:nvSpPr>
      <xdr:spPr>
        <a:xfrm>
          <a:off x="6705111" y="63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9102</xdr:rowOff>
    </xdr:from>
    <xdr:to>
      <xdr:col>55</xdr:col>
      <xdr:colOff>50800</xdr:colOff>
      <xdr:row>35</xdr:row>
      <xdr:rowOff>110702</xdr:rowOff>
    </xdr:to>
    <xdr:sp macro="" textlink="">
      <xdr:nvSpPr>
        <xdr:cNvPr id="316" name="楕円 315"/>
        <xdr:cNvSpPr/>
      </xdr:nvSpPr>
      <xdr:spPr>
        <a:xfrm>
          <a:off x="10426700" y="600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31979</xdr:rowOff>
    </xdr:from>
    <xdr:ext cx="534377" cy="259045"/>
    <xdr:sp macro="" textlink="">
      <xdr:nvSpPr>
        <xdr:cNvPr id="317" name="補助費等該当値テキスト"/>
        <xdr:cNvSpPr txBox="1"/>
      </xdr:nvSpPr>
      <xdr:spPr>
        <a:xfrm>
          <a:off x="10528300" y="586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76980</xdr:rowOff>
    </xdr:from>
    <xdr:to>
      <xdr:col>50</xdr:col>
      <xdr:colOff>165100</xdr:colOff>
      <xdr:row>36</xdr:row>
      <xdr:rowOff>7130</xdr:rowOff>
    </xdr:to>
    <xdr:sp macro="" textlink="">
      <xdr:nvSpPr>
        <xdr:cNvPr id="318" name="楕円 317"/>
        <xdr:cNvSpPr/>
      </xdr:nvSpPr>
      <xdr:spPr>
        <a:xfrm>
          <a:off x="9588500" y="60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23657</xdr:rowOff>
    </xdr:from>
    <xdr:ext cx="534377" cy="259045"/>
    <xdr:sp macro="" textlink="">
      <xdr:nvSpPr>
        <xdr:cNvPr id="319" name="テキスト ボックス 318"/>
        <xdr:cNvSpPr txBox="1"/>
      </xdr:nvSpPr>
      <xdr:spPr>
        <a:xfrm>
          <a:off x="9372111" y="58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88116</xdr:rowOff>
    </xdr:from>
    <xdr:to>
      <xdr:col>46</xdr:col>
      <xdr:colOff>38100</xdr:colOff>
      <xdr:row>36</xdr:row>
      <xdr:rowOff>18266</xdr:rowOff>
    </xdr:to>
    <xdr:sp macro="" textlink="">
      <xdr:nvSpPr>
        <xdr:cNvPr id="320" name="楕円 319"/>
        <xdr:cNvSpPr/>
      </xdr:nvSpPr>
      <xdr:spPr>
        <a:xfrm>
          <a:off x="8699500" y="608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34793</xdr:rowOff>
    </xdr:from>
    <xdr:ext cx="534377" cy="259045"/>
    <xdr:sp macro="" textlink="">
      <xdr:nvSpPr>
        <xdr:cNvPr id="321" name="テキスト ボックス 320"/>
        <xdr:cNvSpPr txBox="1"/>
      </xdr:nvSpPr>
      <xdr:spPr>
        <a:xfrm>
          <a:off x="8483111" y="58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83855</xdr:rowOff>
    </xdr:from>
    <xdr:to>
      <xdr:col>41</xdr:col>
      <xdr:colOff>101600</xdr:colOff>
      <xdr:row>36</xdr:row>
      <xdr:rowOff>14005</xdr:rowOff>
    </xdr:to>
    <xdr:sp macro="" textlink="">
      <xdr:nvSpPr>
        <xdr:cNvPr id="322" name="楕円 321"/>
        <xdr:cNvSpPr/>
      </xdr:nvSpPr>
      <xdr:spPr>
        <a:xfrm>
          <a:off x="7810500" y="60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30532</xdr:rowOff>
    </xdr:from>
    <xdr:ext cx="534377" cy="259045"/>
    <xdr:sp macro="" textlink="">
      <xdr:nvSpPr>
        <xdr:cNvPr id="323" name="テキスト ボックス 322"/>
        <xdr:cNvSpPr txBox="1"/>
      </xdr:nvSpPr>
      <xdr:spPr>
        <a:xfrm>
          <a:off x="7594111" y="585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170690</xdr:rowOff>
    </xdr:from>
    <xdr:to>
      <xdr:col>36</xdr:col>
      <xdr:colOff>165100</xdr:colOff>
      <xdr:row>34</xdr:row>
      <xdr:rowOff>100840</xdr:rowOff>
    </xdr:to>
    <xdr:sp macro="" textlink="">
      <xdr:nvSpPr>
        <xdr:cNvPr id="324" name="楕円 323"/>
        <xdr:cNvSpPr/>
      </xdr:nvSpPr>
      <xdr:spPr>
        <a:xfrm>
          <a:off x="6921500" y="58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117367</xdr:rowOff>
    </xdr:from>
    <xdr:ext cx="534377" cy="259045"/>
    <xdr:sp macro="" textlink="">
      <xdr:nvSpPr>
        <xdr:cNvPr id="325" name="テキスト ボックス 324"/>
        <xdr:cNvSpPr txBox="1"/>
      </xdr:nvSpPr>
      <xdr:spPr>
        <a:xfrm>
          <a:off x="6705111" y="560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41489</xdr:rowOff>
    </xdr:from>
    <xdr:to>
      <xdr:col>55</xdr:col>
      <xdr:colOff>0</xdr:colOff>
      <xdr:row>57</xdr:row>
      <xdr:rowOff>69058</xdr:rowOff>
    </xdr:to>
    <xdr:cxnSp macro="">
      <xdr:nvCxnSpPr>
        <xdr:cNvPr id="352" name="直線コネクタ 351"/>
        <xdr:cNvCxnSpPr/>
      </xdr:nvCxnSpPr>
      <xdr:spPr>
        <a:xfrm>
          <a:off x="9639300" y="9814139"/>
          <a:ext cx="8382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3" name="普通建設事業費平均値テキスト"/>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41489</xdr:rowOff>
    </xdr:from>
    <xdr:to>
      <xdr:col>50</xdr:col>
      <xdr:colOff>114300</xdr:colOff>
      <xdr:row>57</xdr:row>
      <xdr:rowOff>84703</xdr:rowOff>
    </xdr:to>
    <xdr:cxnSp macro="">
      <xdr:nvCxnSpPr>
        <xdr:cNvPr id="355" name="直線コネクタ 354"/>
        <xdr:cNvCxnSpPr/>
      </xdr:nvCxnSpPr>
      <xdr:spPr>
        <a:xfrm flipV="1">
          <a:off x="8750300" y="9814139"/>
          <a:ext cx="889000" cy="4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113925</xdr:rowOff>
    </xdr:from>
    <xdr:ext cx="534377" cy="259045"/>
    <xdr:sp macro="" textlink="">
      <xdr:nvSpPr>
        <xdr:cNvPr id="357" name="テキスト ボックス 356"/>
        <xdr:cNvSpPr txBox="1"/>
      </xdr:nvSpPr>
      <xdr:spPr>
        <a:xfrm>
          <a:off x="9372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156374</xdr:rowOff>
    </xdr:from>
    <xdr:to>
      <xdr:col>45</xdr:col>
      <xdr:colOff>177800</xdr:colOff>
      <xdr:row>57</xdr:row>
      <xdr:rowOff>84703</xdr:rowOff>
    </xdr:to>
    <xdr:cxnSp macro="">
      <xdr:nvCxnSpPr>
        <xdr:cNvPr id="358" name="直線コネクタ 357"/>
        <xdr:cNvCxnSpPr/>
      </xdr:nvCxnSpPr>
      <xdr:spPr>
        <a:xfrm>
          <a:off x="7861300" y="9757574"/>
          <a:ext cx="889000" cy="9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81269</xdr:rowOff>
    </xdr:from>
    <xdr:to>
      <xdr:col>41</xdr:col>
      <xdr:colOff>50800</xdr:colOff>
      <xdr:row>56</xdr:row>
      <xdr:rowOff>156374</xdr:rowOff>
    </xdr:to>
    <xdr:cxnSp macro="">
      <xdr:nvCxnSpPr>
        <xdr:cNvPr id="361" name="直線コネクタ 360"/>
        <xdr:cNvCxnSpPr/>
      </xdr:nvCxnSpPr>
      <xdr:spPr>
        <a:xfrm>
          <a:off x="6972300" y="9511019"/>
          <a:ext cx="889000" cy="24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140754</xdr:rowOff>
    </xdr:from>
    <xdr:ext cx="534377" cy="259045"/>
    <xdr:sp macro="" textlink="">
      <xdr:nvSpPr>
        <xdr:cNvPr id="363" name="テキスト ボックス 362"/>
        <xdr:cNvSpPr txBox="1"/>
      </xdr:nvSpPr>
      <xdr:spPr>
        <a:xfrm>
          <a:off x="7594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107995</xdr:rowOff>
    </xdr:from>
    <xdr:ext cx="534377" cy="259045"/>
    <xdr:sp macro="" textlink="">
      <xdr:nvSpPr>
        <xdr:cNvPr id="365" name="テキスト ボックス 364"/>
        <xdr:cNvSpPr txBox="1"/>
      </xdr:nvSpPr>
      <xdr:spPr>
        <a:xfrm>
          <a:off x="670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18258</xdr:rowOff>
    </xdr:from>
    <xdr:to>
      <xdr:col>55</xdr:col>
      <xdr:colOff>50800</xdr:colOff>
      <xdr:row>57</xdr:row>
      <xdr:rowOff>119858</xdr:rowOff>
    </xdr:to>
    <xdr:sp macro="" textlink="">
      <xdr:nvSpPr>
        <xdr:cNvPr id="371" name="楕円 370"/>
        <xdr:cNvSpPr/>
      </xdr:nvSpPr>
      <xdr:spPr>
        <a:xfrm>
          <a:off x="10426700" y="97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41135</xdr:rowOff>
    </xdr:from>
    <xdr:ext cx="534377" cy="259045"/>
    <xdr:sp macro="" textlink="">
      <xdr:nvSpPr>
        <xdr:cNvPr id="372" name="普通建設事業費該当値テキスト"/>
        <xdr:cNvSpPr txBox="1"/>
      </xdr:nvSpPr>
      <xdr:spPr>
        <a:xfrm>
          <a:off x="10528300" y="96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162139</xdr:rowOff>
    </xdr:from>
    <xdr:to>
      <xdr:col>50</xdr:col>
      <xdr:colOff>165100</xdr:colOff>
      <xdr:row>57</xdr:row>
      <xdr:rowOff>92289</xdr:rowOff>
    </xdr:to>
    <xdr:sp macro="" textlink="">
      <xdr:nvSpPr>
        <xdr:cNvPr id="373" name="楕円 372"/>
        <xdr:cNvSpPr/>
      </xdr:nvSpPr>
      <xdr:spPr>
        <a:xfrm>
          <a:off x="9588500" y="97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108816</xdr:rowOff>
    </xdr:from>
    <xdr:ext cx="534377" cy="259045"/>
    <xdr:sp macro="" textlink="">
      <xdr:nvSpPr>
        <xdr:cNvPr id="374" name="テキスト ボックス 373"/>
        <xdr:cNvSpPr txBox="1"/>
      </xdr:nvSpPr>
      <xdr:spPr>
        <a:xfrm>
          <a:off x="9372111" y="953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33903</xdr:rowOff>
    </xdr:from>
    <xdr:to>
      <xdr:col>46</xdr:col>
      <xdr:colOff>38100</xdr:colOff>
      <xdr:row>57</xdr:row>
      <xdr:rowOff>135503</xdr:rowOff>
    </xdr:to>
    <xdr:sp macro="" textlink="">
      <xdr:nvSpPr>
        <xdr:cNvPr id="375" name="楕円 374"/>
        <xdr:cNvSpPr/>
      </xdr:nvSpPr>
      <xdr:spPr>
        <a:xfrm>
          <a:off x="8699500" y="98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126630</xdr:rowOff>
    </xdr:from>
    <xdr:ext cx="534377" cy="259045"/>
    <xdr:sp macro="" textlink="">
      <xdr:nvSpPr>
        <xdr:cNvPr id="376" name="テキスト ボックス 375"/>
        <xdr:cNvSpPr txBox="1"/>
      </xdr:nvSpPr>
      <xdr:spPr>
        <a:xfrm>
          <a:off x="8483111" y="98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105574</xdr:rowOff>
    </xdr:from>
    <xdr:to>
      <xdr:col>41</xdr:col>
      <xdr:colOff>101600</xdr:colOff>
      <xdr:row>57</xdr:row>
      <xdr:rowOff>35724</xdr:rowOff>
    </xdr:to>
    <xdr:sp macro="" textlink="">
      <xdr:nvSpPr>
        <xdr:cNvPr id="377" name="楕円 376"/>
        <xdr:cNvSpPr/>
      </xdr:nvSpPr>
      <xdr:spPr>
        <a:xfrm>
          <a:off x="7810500" y="97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52251</xdr:rowOff>
    </xdr:from>
    <xdr:ext cx="534377" cy="259045"/>
    <xdr:sp macro="" textlink="">
      <xdr:nvSpPr>
        <xdr:cNvPr id="378" name="テキスト ボックス 377"/>
        <xdr:cNvSpPr txBox="1"/>
      </xdr:nvSpPr>
      <xdr:spPr>
        <a:xfrm>
          <a:off x="7594111" y="94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30469</xdr:rowOff>
    </xdr:from>
    <xdr:to>
      <xdr:col>36</xdr:col>
      <xdr:colOff>165100</xdr:colOff>
      <xdr:row>55</xdr:row>
      <xdr:rowOff>132069</xdr:rowOff>
    </xdr:to>
    <xdr:sp macro="" textlink="">
      <xdr:nvSpPr>
        <xdr:cNvPr id="379" name="楕円 378"/>
        <xdr:cNvSpPr/>
      </xdr:nvSpPr>
      <xdr:spPr>
        <a:xfrm>
          <a:off x="6921500" y="94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148596</xdr:rowOff>
    </xdr:from>
    <xdr:ext cx="599010" cy="259045"/>
    <xdr:sp macro="" textlink="">
      <xdr:nvSpPr>
        <xdr:cNvPr id="380" name="テキスト ボックス 379"/>
        <xdr:cNvSpPr txBox="1"/>
      </xdr:nvSpPr>
      <xdr:spPr>
        <a:xfrm>
          <a:off x="6672795" y="923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70557</xdr:rowOff>
    </xdr:from>
    <xdr:to>
      <xdr:col>55</xdr:col>
      <xdr:colOff>0</xdr:colOff>
      <xdr:row>78</xdr:row>
      <xdr:rowOff>70974</xdr:rowOff>
    </xdr:to>
    <xdr:cxnSp macro="">
      <xdr:nvCxnSpPr>
        <xdr:cNvPr id="407" name="直線コネクタ 406"/>
        <xdr:cNvCxnSpPr/>
      </xdr:nvCxnSpPr>
      <xdr:spPr>
        <a:xfrm>
          <a:off x="9639300" y="13443657"/>
          <a:ext cx="8382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08" name="普通建設事業費 （ うち新規整備　）平均値テキスト"/>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70557</xdr:rowOff>
    </xdr:from>
    <xdr:to>
      <xdr:col>50</xdr:col>
      <xdr:colOff>114300</xdr:colOff>
      <xdr:row>78</xdr:row>
      <xdr:rowOff>116703</xdr:rowOff>
    </xdr:to>
    <xdr:cxnSp macro="">
      <xdr:nvCxnSpPr>
        <xdr:cNvPr id="410" name="直線コネクタ 409"/>
        <xdr:cNvCxnSpPr/>
      </xdr:nvCxnSpPr>
      <xdr:spPr>
        <a:xfrm flipV="1">
          <a:off x="8750300" y="13443657"/>
          <a:ext cx="889000" cy="4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2" name="テキスト ボックス 411"/>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162606</xdr:rowOff>
    </xdr:from>
    <xdr:to>
      <xdr:col>45</xdr:col>
      <xdr:colOff>177800</xdr:colOff>
      <xdr:row>78</xdr:row>
      <xdr:rowOff>116703</xdr:rowOff>
    </xdr:to>
    <xdr:cxnSp macro="">
      <xdr:nvCxnSpPr>
        <xdr:cNvPr id="413" name="直線コネクタ 412"/>
        <xdr:cNvCxnSpPr/>
      </xdr:nvCxnSpPr>
      <xdr:spPr>
        <a:xfrm>
          <a:off x="7861300" y="13364256"/>
          <a:ext cx="889000" cy="12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122070</xdr:rowOff>
    </xdr:from>
    <xdr:to>
      <xdr:col>41</xdr:col>
      <xdr:colOff>50800</xdr:colOff>
      <xdr:row>77</xdr:row>
      <xdr:rowOff>162606</xdr:rowOff>
    </xdr:to>
    <xdr:cxnSp macro="">
      <xdr:nvCxnSpPr>
        <xdr:cNvPr id="416" name="直線コネクタ 415"/>
        <xdr:cNvCxnSpPr/>
      </xdr:nvCxnSpPr>
      <xdr:spPr>
        <a:xfrm>
          <a:off x="6972300" y="13152270"/>
          <a:ext cx="889000" cy="2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8" name="テキスト ボックス 417"/>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0" name="テキスト ボックス 419"/>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20174</xdr:rowOff>
    </xdr:from>
    <xdr:to>
      <xdr:col>55</xdr:col>
      <xdr:colOff>50800</xdr:colOff>
      <xdr:row>78</xdr:row>
      <xdr:rowOff>121774</xdr:rowOff>
    </xdr:to>
    <xdr:sp macro="" textlink="">
      <xdr:nvSpPr>
        <xdr:cNvPr id="426" name="楕円 425"/>
        <xdr:cNvSpPr/>
      </xdr:nvSpPr>
      <xdr:spPr>
        <a:xfrm>
          <a:off x="10426700" y="133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151001</xdr:rowOff>
    </xdr:from>
    <xdr:ext cx="534377" cy="259045"/>
    <xdr:sp macro="" textlink="">
      <xdr:nvSpPr>
        <xdr:cNvPr id="427" name="普通建設事業費 （ うち新規整備　）該当値テキスト"/>
        <xdr:cNvSpPr txBox="1"/>
      </xdr:nvSpPr>
      <xdr:spPr>
        <a:xfrm>
          <a:off x="10528300" y="131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19757</xdr:rowOff>
    </xdr:from>
    <xdr:to>
      <xdr:col>50</xdr:col>
      <xdr:colOff>165100</xdr:colOff>
      <xdr:row>78</xdr:row>
      <xdr:rowOff>121357</xdr:rowOff>
    </xdr:to>
    <xdr:sp macro="" textlink="">
      <xdr:nvSpPr>
        <xdr:cNvPr id="428" name="楕円 427"/>
        <xdr:cNvSpPr/>
      </xdr:nvSpPr>
      <xdr:spPr>
        <a:xfrm>
          <a:off x="9588500" y="133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137884</xdr:rowOff>
    </xdr:from>
    <xdr:ext cx="534377" cy="259045"/>
    <xdr:sp macro="" textlink="">
      <xdr:nvSpPr>
        <xdr:cNvPr id="429" name="テキスト ボックス 428"/>
        <xdr:cNvSpPr txBox="1"/>
      </xdr:nvSpPr>
      <xdr:spPr>
        <a:xfrm>
          <a:off x="9372111" y="1316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65903</xdr:rowOff>
    </xdr:from>
    <xdr:to>
      <xdr:col>46</xdr:col>
      <xdr:colOff>38100</xdr:colOff>
      <xdr:row>78</xdr:row>
      <xdr:rowOff>167503</xdr:rowOff>
    </xdr:to>
    <xdr:sp macro="" textlink="">
      <xdr:nvSpPr>
        <xdr:cNvPr id="430" name="楕円 429"/>
        <xdr:cNvSpPr/>
      </xdr:nvSpPr>
      <xdr:spPr>
        <a:xfrm>
          <a:off x="8699500" y="13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158630</xdr:rowOff>
    </xdr:from>
    <xdr:ext cx="469744" cy="259045"/>
    <xdr:sp macro="" textlink="">
      <xdr:nvSpPr>
        <xdr:cNvPr id="431" name="テキスト ボックス 430"/>
        <xdr:cNvSpPr txBox="1"/>
      </xdr:nvSpPr>
      <xdr:spPr>
        <a:xfrm>
          <a:off x="8515428" y="135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111806</xdr:rowOff>
    </xdr:from>
    <xdr:to>
      <xdr:col>41</xdr:col>
      <xdr:colOff>101600</xdr:colOff>
      <xdr:row>78</xdr:row>
      <xdr:rowOff>41956</xdr:rowOff>
    </xdr:to>
    <xdr:sp macro="" textlink="">
      <xdr:nvSpPr>
        <xdr:cNvPr id="432" name="楕円 431"/>
        <xdr:cNvSpPr/>
      </xdr:nvSpPr>
      <xdr:spPr>
        <a:xfrm>
          <a:off x="7810500" y="133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58483</xdr:rowOff>
    </xdr:from>
    <xdr:ext cx="534377" cy="259045"/>
    <xdr:sp macro="" textlink="">
      <xdr:nvSpPr>
        <xdr:cNvPr id="433" name="テキスト ボックス 432"/>
        <xdr:cNvSpPr txBox="1"/>
      </xdr:nvSpPr>
      <xdr:spPr>
        <a:xfrm>
          <a:off x="7594111" y="1308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71270</xdr:rowOff>
    </xdr:from>
    <xdr:to>
      <xdr:col>36</xdr:col>
      <xdr:colOff>165100</xdr:colOff>
      <xdr:row>77</xdr:row>
      <xdr:rowOff>1420</xdr:rowOff>
    </xdr:to>
    <xdr:sp macro="" textlink="">
      <xdr:nvSpPr>
        <xdr:cNvPr id="434" name="楕円 433"/>
        <xdr:cNvSpPr/>
      </xdr:nvSpPr>
      <xdr:spPr>
        <a:xfrm>
          <a:off x="6921500" y="131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17947</xdr:rowOff>
    </xdr:from>
    <xdr:ext cx="534377" cy="259045"/>
    <xdr:sp macro="" textlink="">
      <xdr:nvSpPr>
        <xdr:cNvPr id="435" name="テキスト ボックス 434"/>
        <xdr:cNvSpPr txBox="1"/>
      </xdr:nvSpPr>
      <xdr:spPr>
        <a:xfrm>
          <a:off x="6705111" y="1287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139443</xdr:rowOff>
    </xdr:from>
    <xdr:to>
      <xdr:col>55</xdr:col>
      <xdr:colOff>0</xdr:colOff>
      <xdr:row>97</xdr:row>
      <xdr:rowOff>102181</xdr:rowOff>
    </xdr:to>
    <xdr:cxnSp macro="">
      <xdr:nvCxnSpPr>
        <xdr:cNvPr id="468" name="直線コネクタ 467"/>
        <xdr:cNvCxnSpPr/>
      </xdr:nvCxnSpPr>
      <xdr:spPr>
        <a:xfrm>
          <a:off x="9639300" y="16598643"/>
          <a:ext cx="838200" cy="1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125213</xdr:rowOff>
    </xdr:from>
    <xdr:to>
      <xdr:col>50</xdr:col>
      <xdr:colOff>114300</xdr:colOff>
      <xdr:row>96</xdr:row>
      <xdr:rowOff>139443</xdr:rowOff>
    </xdr:to>
    <xdr:cxnSp macro="">
      <xdr:nvCxnSpPr>
        <xdr:cNvPr id="471" name="直線コネクタ 470"/>
        <xdr:cNvCxnSpPr/>
      </xdr:nvCxnSpPr>
      <xdr:spPr>
        <a:xfrm>
          <a:off x="8750300" y="16584413"/>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125213</xdr:rowOff>
    </xdr:from>
    <xdr:to>
      <xdr:col>45</xdr:col>
      <xdr:colOff>177800</xdr:colOff>
      <xdr:row>97</xdr:row>
      <xdr:rowOff>93523</xdr:rowOff>
    </xdr:to>
    <xdr:cxnSp macro="">
      <xdr:nvCxnSpPr>
        <xdr:cNvPr id="474" name="直線コネクタ 473"/>
        <xdr:cNvCxnSpPr/>
      </xdr:nvCxnSpPr>
      <xdr:spPr>
        <a:xfrm flipV="1">
          <a:off x="7861300" y="16584413"/>
          <a:ext cx="889000" cy="13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93523</xdr:rowOff>
    </xdr:from>
    <xdr:to>
      <xdr:col>41</xdr:col>
      <xdr:colOff>50800</xdr:colOff>
      <xdr:row>98</xdr:row>
      <xdr:rowOff>107438</xdr:rowOff>
    </xdr:to>
    <xdr:cxnSp macro="">
      <xdr:nvCxnSpPr>
        <xdr:cNvPr id="477" name="直線コネクタ 476"/>
        <xdr:cNvCxnSpPr/>
      </xdr:nvCxnSpPr>
      <xdr:spPr>
        <a:xfrm flipV="1">
          <a:off x="6972300" y="16724173"/>
          <a:ext cx="889000" cy="1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9" name="テキスト ボックス 478"/>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81" name="テキスト ボックス 480"/>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51381</xdr:rowOff>
    </xdr:from>
    <xdr:to>
      <xdr:col>55</xdr:col>
      <xdr:colOff>50800</xdr:colOff>
      <xdr:row>97</xdr:row>
      <xdr:rowOff>152981</xdr:rowOff>
    </xdr:to>
    <xdr:sp macro="" textlink="">
      <xdr:nvSpPr>
        <xdr:cNvPr id="487" name="楕円 486"/>
        <xdr:cNvSpPr/>
      </xdr:nvSpPr>
      <xdr:spPr>
        <a:xfrm>
          <a:off x="10426700" y="166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29808</xdr:rowOff>
    </xdr:from>
    <xdr:ext cx="534377" cy="259045"/>
    <xdr:sp macro="" textlink="">
      <xdr:nvSpPr>
        <xdr:cNvPr id="488" name="普通建設事業費 （ うち更新整備　）該当値テキスト"/>
        <xdr:cNvSpPr txBox="1"/>
      </xdr:nvSpPr>
      <xdr:spPr>
        <a:xfrm>
          <a:off x="10528300" y="166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88643</xdr:rowOff>
    </xdr:from>
    <xdr:to>
      <xdr:col>50</xdr:col>
      <xdr:colOff>165100</xdr:colOff>
      <xdr:row>97</xdr:row>
      <xdr:rowOff>18793</xdr:rowOff>
    </xdr:to>
    <xdr:sp macro="" textlink="">
      <xdr:nvSpPr>
        <xdr:cNvPr id="489" name="楕円 488"/>
        <xdr:cNvSpPr/>
      </xdr:nvSpPr>
      <xdr:spPr>
        <a:xfrm>
          <a:off x="9588500" y="165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9920</xdr:rowOff>
    </xdr:from>
    <xdr:ext cx="534377" cy="259045"/>
    <xdr:sp macro="" textlink="">
      <xdr:nvSpPr>
        <xdr:cNvPr id="490" name="テキスト ボックス 489"/>
        <xdr:cNvSpPr txBox="1"/>
      </xdr:nvSpPr>
      <xdr:spPr>
        <a:xfrm>
          <a:off x="9372111" y="166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74413</xdr:rowOff>
    </xdr:from>
    <xdr:to>
      <xdr:col>46</xdr:col>
      <xdr:colOff>38100</xdr:colOff>
      <xdr:row>97</xdr:row>
      <xdr:rowOff>4563</xdr:rowOff>
    </xdr:to>
    <xdr:sp macro="" textlink="">
      <xdr:nvSpPr>
        <xdr:cNvPr id="491" name="楕円 490"/>
        <xdr:cNvSpPr/>
      </xdr:nvSpPr>
      <xdr:spPr>
        <a:xfrm>
          <a:off x="8699500" y="1653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167140</xdr:rowOff>
    </xdr:from>
    <xdr:ext cx="534377" cy="259045"/>
    <xdr:sp macro="" textlink="">
      <xdr:nvSpPr>
        <xdr:cNvPr id="492" name="テキスト ボックス 491"/>
        <xdr:cNvSpPr txBox="1"/>
      </xdr:nvSpPr>
      <xdr:spPr>
        <a:xfrm>
          <a:off x="8483111" y="1662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42723</xdr:rowOff>
    </xdr:from>
    <xdr:to>
      <xdr:col>41</xdr:col>
      <xdr:colOff>101600</xdr:colOff>
      <xdr:row>97</xdr:row>
      <xdr:rowOff>144323</xdr:rowOff>
    </xdr:to>
    <xdr:sp macro="" textlink="">
      <xdr:nvSpPr>
        <xdr:cNvPr id="493" name="楕円 492"/>
        <xdr:cNvSpPr/>
      </xdr:nvSpPr>
      <xdr:spPr>
        <a:xfrm>
          <a:off x="7810500" y="166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135450</xdr:rowOff>
    </xdr:from>
    <xdr:ext cx="534377" cy="259045"/>
    <xdr:sp macro="" textlink="">
      <xdr:nvSpPr>
        <xdr:cNvPr id="494" name="テキスト ボックス 493"/>
        <xdr:cNvSpPr txBox="1"/>
      </xdr:nvSpPr>
      <xdr:spPr>
        <a:xfrm>
          <a:off x="7594111" y="167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56638</xdr:rowOff>
    </xdr:from>
    <xdr:to>
      <xdr:col>36</xdr:col>
      <xdr:colOff>165100</xdr:colOff>
      <xdr:row>98</xdr:row>
      <xdr:rowOff>158238</xdr:rowOff>
    </xdr:to>
    <xdr:sp macro="" textlink="">
      <xdr:nvSpPr>
        <xdr:cNvPr id="495" name="楕円 494"/>
        <xdr:cNvSpPr/>
      </xdr:nvSpPr>
      <xdr:spPr>
        <a:xfrm>
          <a:off x="6921500" y="168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149365</xdr:rowOff>
    </xdr:from>
    <xdr:ext cx="469744" cy="259045"/>
    <xdr:sp macro="" textlink="">
      <xdr:nvSpPr>
        <xdr:cNvPr id="496" name="テキスト ボックス 495"/>
        <xdr:cNvSpPr txBox="1"/>
      </xdr:nvSpPr>
      <xdr:spPr>
        <a:xfrm>
          <a:off x="6737428" y="1695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92788</xdr:rowOff>
    </xdr:from>
    <xdr:to>
      <xdr:col>85</xdr:col>
      <xdr:colOff>127000</xdr:colOff>
      <xdr:row>39</xdr:row>
      <xdr:rowOff>93245</xdr:rowOff>
    </xdr:to>
    <xdr:cxnSp macro="">
      <xdr:nvCxnSpPr>
        <xdr:cNvPr id="527" name="直線コネクタ 526"/>
        <xdr:cNvCxnSpPr/>
      </xdr:nvCxnSpPr>
      <xdr:spPr>
        <a:xfrm flipV="1">
          <a:off x="15481300" y="677933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93245</xdr:rowOff>
    </xdr:from>
    <xdr:to>
      <xdr:col>81</xdr:col>
      <xdr:colOff>50800</xdr:colOff>
      <xdr:row>39</xdr:row>
      <xdr:rowOff>98878</xdr:rowOff>
    </xdr:to>
    <xdr:cxnSp macro="">
      <xdr:nvCxnSpPr>
        <xdr:cNvPr id="530" name="直線コネクタ 529"/>
        <xdr:cNvCxnSpPr/>
      </xdr:nvCxnSpPr>
      <xdr:spPr>
        <a:xfrm flipV="1">
          <a:off x="14592300" y="6779795"/>
          <a:ext cx="8890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96184</xdr:rowOff>
    </xdr:from>
    <xdr:to>
      <xdr:col>76</xdr:col>
      <xdr:colOff>114300</xdr:colOff>
      <xdr:row>39</xdr:row>
      <xdr:rowOff>98878</xdr:rowOff>
    </xdr:to>
    <xdr:cxnSp macro="">
      <xdr:nvCxnSpPr>
        <xdr:cNvPr id="533" name="直線コネクタ 532"/>
        <xdr:cNvCxnSpPr/>
      </xdr:nvCxnSpPr>
      <xdr:spPr>
        <a:xfrm>
          <a:off x="13703300" y="6782734"/>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96184</xdr:rowOff>
    </xdr:from>
    <xdr:to>
      <xdr:col>71</xdr:col>
      <xdr:colOff>177800</xdr:colOff>
      <xdr:row>39</xdr:row>
      <xdr:rowOff>98699</xdr:rowOff>
    </xdr:to>
    <xdr:cxnSp macro="">
      <xdr:nvCxnSpPr>
        <xdr:cNvPr id="536" name="直線コネクタ 535"/>
        <xdr:cNvCxnSpPr/>
      </xdr:nvCxnSpPr>
      <xdr:spPr>
        <a:xfrm flipV="1">
          <a:off x="12814300" y="678273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41988</xdr:rowOff>
    </xdr:from>
    <xdr:to>
      <xdr:col>85</xdr:col>
      <xdr:colOff>177800</xdr:colOff>
      <xdr:row>39</xdr:row>
      <xdr:rowOff>143588</xdr:rowOff>
    </xdr:to>
    <xdr:sp macro="" textlink="">
      <xdr:nvSpPr>
        <xdr:cNvPr id="546" name="楕円 545"/>
        <xdr:cNvSpPr/>
      </xdr:nvSpPr>
      <xdr:spPr>
        <a:xfrm>
          <a:off x="16268700" y="67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78565" cy="259045"/>
    <xdr:sp macro="" textlink="">
      <xdr:nvSpPr>
        <xdr:cNvPr id="547" name="災害復旧事業費該当値テキスト"/>
        <xdr:cNvSpPr txBox="1"/>
      </xdr:nvSpPr>
      <xdr:spPr>
        <a:xfrm>
          <a:off x="16370300" y="66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42445</xdr:rowOff>
    </xdr:from>
    <xdr:to>
      <xdr:col>81</xdr:col>
      <xdr:colOff>101600</xdr:colOff>
      <xdr:row>39</xdr:row>
      <xdr:rowOff>144045</xdr:rowOff>
    </xdr:to>
    <xdr:sp macro="" textlink="">
      <xdr:nvSpPr>
        <xdr:cNvPr id="548" name="楕円 547"/>
        <xdr:cNvSpPr/>
      </xdr:nvSpPr>
      <xdr:spPr>
        <a:xfrm>
          <a:off x="15430500" y="67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135172</xdr:rowOff>
    </xdr:from>
    <xdr:ext cx="378565" cy="259045"/>
    <xdr:sp macro="" textlink="">
      <xdr:nvSpPr>
        <xdr:cNvPr id="549" name="テキスト ボックス 548"/>
        <xdr:cNvSpPr txBox="1"/>
      </xdr:nvSpPr>
      <xdr:spPr>
        <a:xfrm>
          <a:off x="15292017" y="6821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45384</xdr:rowOff>
    </xdr:from>
    <xdr:to>
      <xdr:col>72</xdr:col>
      <xdr:colOff>38100</xdr:colOff>
      <xdr:row>39</xdr:row>
      <xdr:rowOff>146984</xdr:rowOff>
    </xdr:to>
    <xdr:sp macro="" textlink="">
      <xdr:nvSpPr>
        <xdr:cNvPr id="552" name="楕円 551"/>
        <xdr:cNvSpPr/>
      </xdr:nvSpPr>
      <xdr:spPr>
        <a:xfrm>
          <a:off x="13652500" y="67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138111</xdr:rowOff>
    </xdr:from>
    <xdr:ext cx="378565" cy="259045"/>
    <xdr:sp macro="" textlink="">
      <xdr:nvSpPr>
        <xdr:cNvPr id="553" name="テキスト ボックス 552"/>
        <xdr:cNvSpPr txBox="1"/>
      </xdr:nvSpPr>
      <xdr:spPr>
        <a:xfrm>
          <a:off x="13514017" y="6824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47899</xdr:rowOff>
    </xdr:from>
    <xdr:to>
      <xdr:col>67</xdr:col>
      <xdr:colOff>101600</xdr:colOff>
      <xdr:row>39</xdr:row>
      <xdr:rowOff>149499</xdr:rowOff>
    </xdr:to>
    <xdr:sp macro="" textlink="">
      <xdr:nvSpPr>
        <xdr:cNvPr id="554" name="楕円 553"/>
        <xdr:cNvSpPr/>
      </xdr:nvSpPr>
      <xdr:spPr>
        <a:xfrm>
          <a:off x="12763500" y="67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140626</xdr:rowOff>
    </xdr:from>
    <xdr:ext cx="313932" cy="259045"/>
    <xdr:sp macro="" textlink="">
      <xdr:nvSpPr>
        <xdr:cNvPr id="555" name="テキスト ボックス 554"/>
        <xdr:cNvSpPr txBox="1"/>
      </xdr:nvSpPr>
      <xdr:spPr>
        <a:xfrm>
          <a:off x="12657333" y="6827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74115</xdr:rowOff>
    </xdr:from>
    <xdr:to>
      <xdr:col>85</xdr:col>
      <xdr:colOff>127000</xdr:colOff>
      <xdr:row>76</xdr:row>
      <xdr:rowOff>99307</xdr:rowOff>
    </xdr:to>
    <xdr:cxnSp macro="">
      <xdr:nvCxnSpPr>
        <xdr:cNvPr id="631" name="直線コネクタ 630"/>
        <xdr:cNvCxnSpPr/>
      </xdr:nvCxnSpPr>
      <xdr:spPr>
        <a:xfrm flipV="1">
          <a:off x="15481300" y="13104315"/>
          <a:ext cx="8382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83465</xdr:rowOff>
    </xdr:from>
    <xdr:to>
      <xdr:col>81</xdr:col>
      <xdr:colOff>50800</xdr:colOff>
      <xdr:row>76</xdr:row>
      <xdr:rowOff>99307</xdr:rowOff>
    </xdr:to>
    <xdr:cxnSp macro="">
      <xdr:nvCxnSpPr>
        <xdr:cNvPr id="634" name="直線コネクタ 633"/>
        <xdr:cNvCxnSpPr/>
      </xdr:nvCxnSpPr>
      <xdr:spPr>
        <a:xfrm>
          <a:off x="14592300" y="13113665"/>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59668</xdr:rowOff>
    </xdr:from>
    <xdr:to>
      <xdr:col>76</xdr:col>
      <xdr:colOff>114300</xdr:colOff>
      <xdr:row>76</xdr:row>
      <xdr:rowOff>83465</xdr:rowOff>
    </xdr:to>
    <xdr:cxnSp macro="">
      <xdr:nvCxnSpPr>
        <xdr:cNvPr id="637" name="直線コネクタ 636"/>
        <xdr:cNvCxnSpPr/>
      </xdr:nvCxnSpPr>
      <xdr:spPr>
        <a:xfrm>
          <a:off x="13703300" y="13089868"/>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167635</xdr:rowOff>
    </xdr:from>
    <xdr:to>
      <xdr:col>71</xdr:col>
      <xdr:colOff>177800</xdr:colOff>
      <xdr:row>76</xdr:row>
      <xdr:rowOff>59668</xdr:rowOff>
    </xdr:to>
    <xdr:cxnSp macro="">
      <xdr:nvCxnSpPr>
        <xdr:cNvPr id="640" name="直線コネクタ 639"/>
        <xdr:cNvCxnSpPr/>
      </xdr:nvCxnSpPr>
      <xdr:spPr>
        <a:xfrm>
          <a:off x="12814300" y="13026385"/>
          <a:ext cx="889000" cy="6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23315</xdr:rowOff>
    </xdr:from>
    <xdr:to>
      <xdr:col>85</xdr:col>
      <xdr:colOff>177800</xdr:colOff>
      <xdr:row>76</xdr:row>
      <xdr:rowOff>124915</xdr:rowOff>
    </xdr:to>
    <xdr:sp macro="" textlink="">
      <xdr:nvSpPr>
        <xdr:cNvPr id="650" name="楕円 649"/>
        <xdr:cNvSpPr/>
      </xdr:nvSpPr>
      <xdr:spPr>
        <a:xfrm>
          <a:off x="16268700" y="130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1742</xdr:rowOff>
    </xdr:from>
    <xdr:ext cx="534377" cy="259045"/>
    <xdr:sp macro="" textlink="">
      <xdr:nvSpPr>
        <xdr:cNvPr id="651" name="公債費該当値テキスト"/>
        <xdr:cNvSpPr txBox="1"/>
      </xdr:nvSpPr>
      <xdr:spPr>
        <a:xfrm>
          <a:off x="16370300" y="1303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48507</xdr:rowOff>
    </xdr:from>
    <xdr:to>
      <xdr:col>81</xdr:col>
      <xdr:colOff>101600</xdr:colOff>
      <xdr:row>76</xdr:row>
      <xdr:rowOff>150107</xdr:rowOff>
    </xdr:to>
    <xdr:sp macro="" textlink="">
      <xdr:nvSpPr>
        <xdr:cNvPr id="652" name="楕円 651"/>
        <xdr:cNvSpPr/>
      </xdr:nvSpPr>
      <xdr:spPr>
        <a:xfrm>
          <a:off x="15430500" y="130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141234</xdr:rowOff>
    </xdr:from>
    <xdr:ext cx="534377" cy="259045"/>
    <xdr:sp macro="" textlink="">
      <xdr:nvSpPr>
        <xdr:cNvPr id="653" name="テキスト ボックス 652"/>
        <xdr:cNvSpPr txBox="1"/>
      </xdr:nvSpPr>
      <xdr:spPr>
        <a:xfrm>
          <a:off x="15214111" y="131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32665</xdr:rowOff>
    </xdr:from>
    <xdr:to>
      <xdr:col>76</xdr:col>
      <xdr:colOff>165100</xdr:colOff>
      <xdr:row>76</xdr:row>
      <xdr:rowOff>134265</xdr:rowOff>
    </xdr:to>
    <xdr:sp macro="" textlink="">
      <xdr:nvSpPr>
        <xdr:cNvPr id="654" name="楕円 653"/>
        <xdr:cNvSpPr/>
      </xdr:nvSpPr>
      <xdr:spPr>
        <a:xfrm>
          <a:off x="14541500" y="130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125392</xdr:rowOff>
    </xdr:from>
    <xdr:ext cx="534377" cy="259045"/>
    <xdr:sp macro="" textlink="">
      <xdr:nvSpPr>
        <xdr:cNvPr id="655" name="テキスト ボックス 654"/>
        <xdr:cNvSpPr txBox="1"/>
      </xdr:nvSpPr>
      <xdr:spPr>
        <a:xfrm>
          <a:off x="14325111" y="131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8868</xdr:rowOff>
    </xdr:from>
    <xdr:to>
      <xdr:col>72</xdr:col>
      <xdr:colOff>38100</xdr:colOff>
      <xdr:row>76</xdr:row>
      <xdr:rowOff>110468</xdr:rowOff>
    </xdr:to>
    <xdr:sp macro="" textlink="">
      <xdr:nvSpPr>
        <xdr:cNvPr id="656" name="楕円 655"/>
        <xdr:cNvSpPr/>
      </xdr:nvSpPr>
      <xdr:spPr>
        <a:xfrm>
          <a:off x="13652500" y="13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101595</xdr:rowOff>
    </xdr:from>
    <xdr:ext cx="534377" cy="259045"/>
    <xdr:sp macro="" textlink="">
      <xdr:nvSpPr>
        <xdr:cNvPr id="657" name="テキスト ボックス 656"/>
        <xdr:cNvSpPr txBox="1"/>
      </xdr:nvSpPr>
      <xdr:spPr>
        <a:xfrm>
          <a:off x="13436111" y="131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116835</xdr:rowOff>
    </xdr:from>
    <xdr:to>
      <xdr:col>67</xdr:col>
      <xdr:colOff>101600</xdr:colOff>
      <xdr:row>76</xdr:row>
      <xdr:rowOff>46985</xdr:rowOff>
    </xdr:to>
    <xdr:sp macro="" textlink="">
      <xdr:nvSpPr>
        <xdr:cNvPr id="658" name="楕円 657"/>
        <xdr:cNvSpPr/>
      </xdr:nvSpPr>
      <xdr:spPr>
        <a:xfrm>
          <a:off x="12763500" y="129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38112</xdr:rowOff>
    </xdr:from>
    <xdr:ext cx="534377" cy="259045"/>
    <xdr:sp macro="" textlink="">
      <xdr:nvSpPr>
        <xdr:cNvPr id="659" name="テキスト ボックス 658"/>
        <xdr:cNvSpPr txBox="1"/>
      </xdr:nvSpPr>
      <xdr:spPr>
        <a:xfrm>
          <a:off x="12547111" y="1306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135570</xdr:rowOff>
    </xdr:from>
    <xdr:to>
      <xdr:col>85</xdr:col>
      <xdr:colOff>127000</xdr:colOff>
      <xdr:row>99</xdr:row>
      <xdr:rowOff>19320</xdr:rowOff>
    </xdr:to>
    <xdr:cxnSp macro="">
      <xdr:nvCxnSpPr>
        <xdr:cNvPr id="688" name="直線コネクタ 687"/>
        <xdr:cNvCxnSpPr/>
      </xdr:nvCxnSpPr>
      <xdr:spPr>
        <a:xfrm>
          <a:off x="15481300" y="16937670"/>
          <a:ext cx="838200" cy="5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9"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135570</xdr:rowOff>
    </xdr:from>
    <xdr:to>
      <xdr:col>81</xdr:col>
      <xdr:colOff>50800</xdr:colOff>
      <xdr:row>99</xdr:row>
      <xdr:rowOff>4063</xdr:rowOff>
    </xdr:to>
    <xdr:cxnSp macro="">
      <xdr:nvCxnSpPr>
        <xdr:cNvPr id="691" name="直線コネクタ 690"/>
        <xdr:cNvCxnSpPr/>
      </xdr:nvCxnSpPr>
      <xdr:spPr>
        <a:xfrm flipV="1">
          <a:off x="14592300" y="16937670"/>
          <a:ext cx="889000" cy="3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41522</xdr:rowOff>
    </xdr:from>
    <xdr:ext cx="534377" cy="259045"/>
    <xdr:sp macro="" textlink="">
      <xdr:nvSpPr>
        <xdr:cNvPr id="693" name="テキスト ボックス 692"/>
        <xdr:cNvSpPr txBox="1"/>
      </xdr:nvSpPr>
      <xdr:spPr>
        <a:xfrm>
          <a:off x="15214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164095</xdr:rowOff>
    </xdr:from>
    <xdr:to>
      <xdr:col>76</xdr:col>
      <xdr:colOff>114300</xdr:colOff>
      <xdr:row>99</xdr:row>
      <xdr:rowOff>4063</xdr:rowOff>
    </xdr:to>
    <xdr:cxnSp macro="">
      <xdr:nvCxnSpPr>
        <xdr:cNvPr id="694" name="直線コネクタ 693"/>
        <xdr:cNvCxnSpPr/>
      </xdr:nvCxnSpPr>
      <xdr:spPr>
        <a:xfrm>
          <a:off x="13703300" y="16966195"/>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164095</xdr:rowOff>
    </xdr:from>
    <xdr:to>
      <xdr:col>71</xdr:col>
      <xdr:colOff>177800</xdr:colOff>
      <xdr:row>99</xdr:row>
      <xdr:rowOff>43836</xdr:rowOff>
    </xdr:to>
    <xdr:cxnSp macro="">
      <xdr:nvCxnSpPr>
        <xdr:cNvPr id="697" name="直線コネクタ 696"/>
        <xdr:cNvCxnSpPr/>
      </xdr:nvCxnSpPr>
      <xdr:spPr>
        <a:xfrm flipV="1">
          <a:off x="12814300" y="16966195"/>
          <a:ext cx="889000" cy="5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699" name="テキスト ボックス 698"/>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701" name="テキスト ボックス 700"/>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139970</xdr:rowOff>
    </xdr:from>
    <xdr:to>
      <xdr:col>85</xdr:col>
      <xdr:colOff>177800</xdr:colOff>
      <xdr:row>99</xdr:row>
      <xdr:rowOff>70120</xdr:rowOff>
    </xdr:to>
    <xdr:sp macro="" textlink="">
      <xdr:nvSpPr>
        <xdr:cNvPr id="707" name="楕円 706"/>
        <xdr:cNvSpPr/>
      </xdr:nvSpPr>
      <xdr:spPr>
        <a:xfrm>
          <a:off x="16268700" y="169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103412</xdr:rowOff>
    </xdr:from>
    <xdr:ext cx="469744" cy="259045"/>
    <xdr:sp macro="" textlink="">
      <xdr:nvSpPr>
        <xdr:cNvPr id="708" name="積立金該当値テキスト"/>
        <xdr:cNvSpPr txBox="1"/>
      </xdr:nvSpPr>
      <xdr:spPr>
        <a:xfrm>
          <a:off x="16370300" y="169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84770</xdr:rowOff>
    </xdr:from>
    <xdr:to>
      <xdr:col>81</xdr:col>
      <xdr:colOff>101600</xdr:colOff>
      <xdr:row>99</xdr:row>
      <xdr:rowOff>14920</xdr:rowOff>
    </xdr:to>
    <xdr:sp macro="" textlink="">
      <xdr:nvSpPr>
        <xdr:cNvPr id="709" name="楕円 708"/>
        <xdr:cNvSpPr/>
      </xdr:nvSpPr>
      <xdr:spPr>
        <a:xfrm>
          <a:off x="15430500" y="1688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31447</xdr:rowOff>
    </xdr:from>
    <xdr:ext cx="534377" cy="259045"/>
    <xdr:sp macro="" textlink="">
      <xdr:nvSpPr>
        <xdr:cNvPr id="710" name="テキスト ボックス 709"/>
        <xdr:cNvSpPr txBox="1"/>
      </xdr:nvSpPr>
      <xdr:spPr>
        <a:xfrm>
          <a:off x="15214111" y="166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124713</xdr:rowOff>
    </xdr:from>
    <xdr:to>
      <xdr:col>76</xdr:col>
      <xdr:colOff>165100</xdr:colOff>
      <xdr:row>99</xdr:row>
      <xdr:rowOff>54863</xdr:rowOff>
    </xdr:to>
    <xdr:sp macro="" textlink="">
      <xdr:nvSpPr>
        <xdr:cNvPr id="711" name="楕円 710"/>
        <xdr:cNvSpPr/>
      </xdr:nvSpPr>
      <xdr:spPr>
        <a:xfrm>
          <a:off x="14541500" y="169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45990</xdr:rowOff>
    </xdr:from>
    <xdr:ext cx="534377" cy="259045"/>
    <xdr:sp macro="" textlink="">
      <xdr:nvSpPr>
        <xdr:cNvPr id="712" name="テキスト ボックス 711"/>
        <xdr:cNvSpPr txBox="1"/>
      </xdr:nvSpPr>
      <xdr:spPr>
        <a:xfrm>
          <a:off x="14325111" y="170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113295</xdr:rowOff>
    </xdr:from>
    <xdr:to>
      <xdr:col>72</xdr:col>
      <xdr:colOff>38100</xdr:colOff>
      <xdr:row>99</xdr:row>
      <xdr:rowOff>43445</xdr:rowOff>
    </xdr:to>
    <xdr:sp macro="" textlink="">
      <xdr:nvSpPr>
        <xdr:cNvPr id="713" name="楕円 712"/>
        <xdr:cNvSpPr/>
      </xdr:nvSpPr>
      <xdr:spPr>
        <a:xfrm>
          <a:off x="13652500" y="169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59972</xdr:rowOff>
    </xdr:from>
    <xdr:ext cx="534377" cy="259045"/>
    <xdr:sp macro="" textlink="">
      <xdr:nvSpPr>
        <xdr:cNvPr id="714" name="テキスト ボックス 713"/>
        <xdr:cNvSpPr txBox="1"/>
      </xdr:nvSpPr>
      <xdr:spPr>
        <a:xfrm>
          <a:off x="13436111" y="1669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164486</xdr:rowOff>
    </xdr:from>
    <xdr:to>
      <xdr:col>67</xdr:col>
      <xdr:colOff>101600</xdr:colOff>
      <xdr:row>99</xdr:row>
      <xdr:rowOff>94636</xdr:rowOff>
    </xdr:to>
    <xdr:sp macro="" textlink="">
      <xdr:nvSpPr>
        <xdr:cNvPr id="715" name="楕円 714"/>
        <xdr:cNvSpPr/>
      </xdr:nvSpPr>
      <xdr:spPr>
        <a:xfrm>
          <a:off x="12763500" y="169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85763</xdr:rowOff>
    </xdr:from>
    <xdr:ext cx="378565" cy="259045"/>
    <xdr:sp macro="" textlink="">
      <xdr:nvSpPr>
        <xdr:cNvPr id="716" name="テキスト ボックス 715"/>
        <xdr:cNvSpPr txBox="1"/>
      </xdr:nvSpPr>
      <xdr:spPr>
        <a:xfrm>
          <a:off x="12625017" y="170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98735</xdr:rowOff>
    </xdr:from>
    <xdr:to>
      <xdr:col>116</xdr:col>
      <xdr:colOff>63500</xdr:colOff>
      <xdr:row>58</xdr:row>
      <xdr:rowOff>106873</xdr:rowOff>
    </xdr:to>
    <xdr:cxnSp macro="">
      <xdr:nvCxnSpPr>
        <xdr:cNvPr id="800" name="直線コネクタ 799"/>
        <xdr:cNvCxnSpPr/>
      </xdr:nvCxnSpPr>
      <xdr:spPr>
        <a:xfrm flipV="1">
          <a:off x="21323300" y="10042835"/>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151495</xdr:rowOff>
    </xdr:from>
    <xdr:to>
      <xdr:col>111</xdr:col>
      <xdr:colOff>177800</xdr:colOff>
      <xdr:row>58</xdr:row>
      <xdr:rowOff>106873</xdr:rowOff>
    </xdr:to>
    <xdr:cxnSp macro="">
      <xdr:nvCxnSpPr>
        <xdr:cNvPr id="803" name="直線コネクタ 802"/>
        <xdr:cNvCxnSpPr/>
      </xdr:nvCxnSpPr>
      <xdr:spPr>
        <a:xfrm>
          <a:off x="20434300" y="9752695"/>
          <a:ext cx="889000" cy="29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151495</xdr:rowOff>
    </xdr:from>
    <xdr:to>
      <xdr:col>107</xdr:col>
      <xdr:colOff>50800</xdr:colOff>
      <xdr:row>56</xdr:row>
      <xdr:rowOff>159588</xdr:rowOff>
    </xdr:to>
    <xdr:cxnSp macro="">
      <xdr:nvCxnSpPr>
        <xdr:cNvPr id="806" name="直線コネクタ 805"/>
        <xdr:cNvCxnSpPr/>
      </xdr:nvCxnSpPr>
      <xdr:spPr>
        <a:xfrm flipV="1">
          <a:off x="19545300" y="9752695"/>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88495</xdr:rowOff>
    </xdr:from>
    <xdr:ext cx="469744" cy="259045"/>
    <xdr:sp macro="" textlink="">
      <xdr:nvSpPr>
        <xdr:cNvPr id="808" name="テキスト ボックス 807"/>
        <xdr:cNvSpPr txBox="1"/>
      </xdr:nvSpPr>
      <xdr:spPr>
        <a:xfrm>
          <a:off x="20199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159588</xdr:rowOff>
    </xdr:from>
    <xdr:to>
      <xdr:col>102</xdr:col>
      <xdr:colOff>114300</xdr:colOff>
      <xdr:row>56</xdr:row>
      <xdr:rowOff>160503</xdr:rowOff>
    </xdr:to>
    <xdr:cxnSp macro="">
      <xdr:nvCxnSpPr>
        <xdr:cNvPr id="809" name="直線コネクタ 808"/>
        <xdr:cNvCxnSpPr/>
      </xdr:nvCxnSpPr>
      <xdr:spPr>
        <a:xfrm flipV="1">
          <a:off x="18656300" y="976078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121962</xdr:rowOff>
    </xdr:from>
    <xdr:ext cx="469744" cy="259045"/>
    <xdr:sp macro="" textlink="">
      <xdr:nvSpPr>
        <xdr:cNvPr id="811" name="テキスト ボックス 810"/>
        <xdr:cNvSpPr txBox="1"/>
      </xdr:nvSpPr>
      <xdr:spPr>
        <a:xfrm>
          <a:off x="19310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13" name="テキスト ボックス 812"/>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47935</xdr:rowOff>
    </xdr:from>
    <xdr:to>
      <xdr:col>116</xdr:col>
      <xdr:colOff>114300</xdr:colOff>
      <xdr:row>58</xdr:row>
      <xdr:rowOff>149535</xdr:rowOff>
    </xdr:to>
    <xdr:sp macro="" textlink="">
      <xdr:nvSpPr>
        <xdr:cNvPr id="819" name="楕円 818"/>
        <xdr:cNvSpPr/>
      </xdr:nvSpPr>
      <xdr:spPr>
        <a:xfrm>
          <a:off x="22110700" y="99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134312</xdr:rowOff>
    </xdr:from>
    <xdr:ext cx="378565" cy="259045"/>
    <xdr:sp macro="" textlink="">
      <xdr:nvSpPr>
        <xdr:cNvPr id="820" name="貸付金該当値テキスト"/>
        <xdr:cNvSpPr txBox="1"/>
      </xdr:nvSpPr>
      <xdr:spPr>
        <a:xfrm>
          <a:off x="22212300" y="9906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56073</xdr:rowOff>
    </xdr:from>
    <xdr:to>
      <xdr:col>112</xdr:col>
      <xdr:colOff>38100</xdr:colOff>
      <xdr:row>58</xdr:row>
      <xdr:rowOff>157673</xdr:rowOff>
    </xdr:to>
    <xdr:sp macro="" textlink="">
      <xdr:nvSpPr>
        <xdr:cNvPr id="821" name="楕円 820"/>
        <xdr:cNvSpPr/>
      </xdr:nvSpPr>
      <xdr:spPr>
        <a:xfrm>
          <a:off x="21272500" y="100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148800</xdr:rowOff>
    </xdr:from>
    <xdr:ext cx="378565" cy="259045"/>
    <xdr:sp macro="" textlink="">
      <xdr:nvSpPr>
        <xdr:cNvPr id="822" name="テキスト ボックス 821"/>
        <xdr:cNvSpPr txBox="1"/>
      </xdr:nvSpPr>
      <xdr:spPr>
        <a:xfrm>
          <a:off x="21134017" y="10092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100695</xdr:rowOff>
    </xdr:from>
    <xdr:to>
      <xdr:col>107</xdr:col>
      <xdr:colOff>101600</xdr:colOff>
      <xdr:row>57</xdr:row>
      <xdr:rowOff>30845</xdr:rowOff>
    </xdr:to>
    <xdr:sp macro="" textlink="">
      <xdr:nvSpPr>
        <xdr:cNvPr id="823" name="楕円 822"/>
        <xdr:cNvSpPr/>
      </xdr:nvSpPr>
      <xdr:spPr>
        <a:xfrm>
          <a:off x="20383500" y="9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47372</xdr:rowOff>
    </xdr:from>
    <xdr:ext cx="469744" cy="259045"/>
    <xdr:sp macro="" textlink="">
      <xdr:nvSpPr>
        <xdr:cNvPr id="824" name="テキスト ボックス 823"/>
        <xdr:cNvSpPr txBox="1"/>
      </xdr:nvSpPr>
      <xdr:spPr>
        <a:xfrm>
          <a:off x="20199428" y="947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108788</xdr:rowOff>
    </xdr:from>
    <xdr:to>
      <xdr:col>102</xdr:col>
      <xdr:colOff>165100</xdr:colOff>
      <xdr:row>57</xdr:row>
      <xdr:rowOff>38938</xdr:rowOff>
    </xdr:to>
    <xdr:sp macro="" textlink="">
      <xdr:nvSpPr>
        <xdr:cNvPr id="825" name="楕円 824"/>
        <xdr:cNvSpPr/>
      </xdr:nvSpPr>
      <xdr:spPr>
        <a:xfrm>
          <a:off x="19494500" y="97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55465</xdr:rowOff>
    </xdr:from>
    <xdr:ext cx="469744" cy="259045"/>
    <xdr:sp macro="" textlink="">
      <xdr:nvSpPr>
        <xdr:cNvPr id="826" name="テキスト ボックス 825"/>
        <xdr:cNvSpPr txBox="1"/>
      </xdr:nvSpPr>
      <xdr:spPr>
        <a:xfrm>
          <a:off x="19310428" y="948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109703</xdr:rowOff>
    </xdr:from>
    <xdr:to>
      <xdr:col>98</xdr:col>
      <xdr:colOff>38100</xdr:colOff>
      <xdr:row>57</xdr:row>
      <xdr:rowOff>39853</xdr:rowOff>
    </xdr:to>
    <xdr:sp macro="" textlink="">
      <xdr:nvSpPr>
        <xdr:cNvPr id="827" name="楕円 826"/>
        <xdr:cNvSpPr/>
      </xdr:nvSpPr>
      <xdr:spPr>
        <a:xfrm>
          <a:off x="18605500" y="97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56380</xdr:rowOff>
    </xdr:from>
    <xdr:ext cx="469744" cy="259045"/>
    <xdr:sp macro="" textlink="">
      <xdr:nvSpPr>
        <xdr:cNvPr id="828" name="テキスト ボックス 827"/>
        <xdr:cNvSpPr txBox="1"/>
      </xdr:nvSpPr>
      <xdr:spPr>
        <a:xfrm>
          <a:off x="18421428" y="948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143111</xdr:rowOff>
    </xdr:from>
    <xdr:to>
      <xdr:col>116</xdr:col>
      <xdr:colOff>63500</xdr:colOff>
      <xdr:row>77</xdr:row>
      <xdr:rowOff>150431</xdr:rowOff>
    </xdr:to>
    <xdr:cxnSp macro="">
      <xdr:nvCxnSpPr>
        <xdr:cNvPr id="855" name="直線コネクタ 854"/>
        <xdr:cNvCxnSpPr/>
      </xdr:nvCxnSpPr>
      <xdr:spPr>
        <a:xfrm flipV="1">
          <a:off x="21323300" y="13344761"/>
          <a:ext cx="8382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6"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137671</xdr:rowOff>
    </xdr:from>
    <xdr:to>
      <xdr:col>111</xdr:col>
      <xdr:colOff>177800</xdr:colOff>
      <xdr:row>77</xdr:row>
      <xdr:rowOff>150431</xdr:rowOff>
    </xdr:to>
    <xdr:cxnSp macro="">
      <xdr:nvCxnSpPr>
        <xdr:cNvPr id="858" name="直線コネクタ 857"/>
        <xdr:cNvCxnSpPr/>
      </xdr:nvCxnSpPr>
      <xdr:spPr>
        <a:xfrm>
          <a:off x="20434300" y="13339321"/>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0" name="テキスト ボックス 859"/>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137671</xdr:rowOff>
    </xdr:from>
    <xdr:to>
      <xdr:col>107</xdr:col>
      <xdr:colOff>50800</xdr:colOff>
      <xdr:row>77</xdr:row>
      <xdr:rowOff>142726</xdr:rowOff>
    </xdr:to>
    <xdr:cxnSp macro="">
      <xdr:nvCxnSpPr>
        <xdr:cNvPr id="861" name="直線コネクタ 860"/>
        <xdr:cNvCxnSpPr/>
      </xdr:nvCxnSpPr>
      <xdr:spPr>
        <a:xfrm flipV="1">
          <a:off x="19545300" y="13339321"/>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142726</xdr:rowOff>
    </xdr:from>
    <xdr:to>
      <xdr:col>102</xdr:col>
      <xdr:colOff>114300</xdr:colOff>
      <xdr:row>77</xdr:row>
      <xdr:rowOff>152950</xdr:rowOff>
    </xdr:to>
    <xdr:cxnSp macro="">
      <xdr:nvCxnSpPr>
        <xdr:cNvPr id="864" name="直線コネクタ 863"/>
        <xdr:cNvCxnSpPr/>
      </xdr:nvCxnSpPr>
      <xdr:spPr>
        <a:xfrm flipV="1">
          <a:off x="18656300" y="13344376"/>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6" name="テキスト ボックス 865"/>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8" name="テキスト ボックス 867"/>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92311</xdr:rowOff>
    </xdr:from>
    <xdr:to>
      <xdr:col>116</xdr:col>
      <xdr:colOff>114300</xdr:colOff>
      <xdr:row>78</xdr:row>
      <xdr:rowOff>22461</xdr:rowOff>
    </xdr:to>
    <xdr:sp macro="" textlink="">
      <xdr:nvSpPr>
        <xdr:cNvPr id="874" name="楕円 873"/>
        <xdr:cNvSpPr/>
      </xdr:nvSpPr>
      <xdr:spPr>
        <a:xfrm>
          <a:off x="22110700" y="132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62806</xdr:rowOff>
    </xdr:from>
    <xdr:ext cx="534377" cy="259045"/>
    <xdr:sp macro="" textlink="">
      <xdr:nvSpPr>
        <xdr:cNvPr id="875" name="繰出金該当値テキスト"/>
        <xdr:cNvSpPr txBox="1"/>
      </xdr:nvSpPr>
      <xdr:spPr>
        <a:xfrm>
          <a:off x="22212300" y="132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99631</xdr:rowOff>
    </xdr:from>
    <xdr:to>
      <xdr:col>112</xdr:col>
      <xdr:colOff>38100</xdr:colOff>
      <xdr:row>78</xdr:row>
      <xdr:rowOff>29781</xdr:rowOff>
    </xdr:to>
    <xdr:sp macro="" textlink="">
      <xdr:nvSpPr>
        <xdr:cNvPr id="876" name="楕円 875"/>
        <xdr:cNvSpPr/>
      </xdr:nvSpPr>
      <xdr:spPr>
        <a:xfrm>
          <a:off x="21272500" y="133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20908</xdr:rowOff>
    </xdr:from>
    <xdr:ext cx="534377" cy="259045"/>
    <xdr:sp macro="" textlink="">
      <xdr:nvSpPr>
        <xdr:cNvPr id="877" name="テキスト ボックス 876"/>
        <xdr:cNvSpPr txBox="1"/>
      </xdr:nvSpPr>
      <xdr:spPr>
        <a:xfrm>
          <a:off x="21056111" y="1339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86871</xdr:rowOff>
    </xdr:from>
    <xdr:to>
      <xdr:col>107</xdr:col>
      <xdr:colOff>101600</xdr:colOff>
      <xdr:row>78</xdr:row>
      <xdr:rowOff>17021</xdr:rowOff>
    </xdr:to>
    <xdr:sp macro="" textlink="">
      <xdr:nvSpPr>
        <xdr:cNvPr id="878" name="楕円 877"/>
        <xdr:cNvSpPr/>
      </xdr:nvSpPr>
      <xdr:spPr>
        <a:xfrm>
          <a:off x="20383500" y="132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8148</xdr:rowOff>
    </xdr:from>
    <xdr:ext cx="534377" cy="259045"/>
    <xdr:sp macro="" textlink="">
      <xdr:nvSpPr>
        <xdr:cNvPr id="879" name="テキスト ボックス 878"/>
        <xdr:cNvSpPr txBox="1"/>
      </xdr:nvSpPr>
      <xdr:spPr>
        <a:xfrm>
          <a:off x="20167111" y="1338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91926</xdr:rowOff>
    </xdr:from>
    <xdr:to>
      <xdr:col>102</xdr:col>
      <xdr:colOff>165100</xdr:colOff>
      <xdr:row>78</xdr:row>
      <xdr:rowOff>22076</xdr:rowOff>
    </xdr:to>
    <xdr:sp macro="" textlink="">
      <xdr:nvSpPr>
        <xdr:cNvPr id="880" name="楕円 879"/>
        <xdr:cNvSpPr/>
      </xdr:nvSpPr>
      <xdr:spPr>
        <a:xfrm>
          <a:off x="19494500" y="132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13203</xdr:rowOff>
    </xdr:from>
    <xdr:ext cx="534377" cy="259045"/>
    <xdr:sp macro="" textlink="">
      <xdr:nvSpPr>
        <xdr:cNvPr id="881" name="テキスト ボックス 880"/>
        <xdr:cNvSpPr txBox="1"/>
      </xdr:nvSpPr>
      <xdr:spPr>
        <a:xfrm>
          <a:off x="19278111" y="133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102150</xdr:rowOff>
    </xdr:from>
    <xdr:to>
      <xdr:col>98</xdr:col>
      <xdr:colOff>38100</xdr:colOff>
      <xdr:row>78</xdr:row>
      <xdr:rowOff>32300</xdr:rowOff>
    </xdr:to>
    <xdr:sp macro="" textlink="">
      <xdr:nvSpPr>
        <xdr:cNvPr id="882" name="楕円 881"/>
        <xdr:cNvSpPr/>
      </xdr:nvSpPr>
      <xdr:spPr>
        <a:xfrm>
          <a:off x="18605500" y="133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23427</xdr:rowOff>
    </xdr:from>
    <xdr:ext cx="534377" cy="259045"/>
    <xdr:sp macro="" textlink="">
      <xdr:nvSpPr>
        <xdr:cNvPr id="883" name="テキスト ボックス 882"/>
        <xdr:cNvSpPr txBox="1"/>
      </xdr:nvSpPr>
      <xdr:spPr>
        <a:xfrm>
          <a:off x="18389111" y="133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歳出決算総額は、住民一人当たり</a:t>
          </a:r>
          <a:r>
            <a:rPr lang="ja-JP" altLang="en-US" sz="1100">
              <a:solidFill>
                <a:schemeClr val="dk1"/>
              </a:solidFill>
              <a:effectLst/>
              <a:latin typeface="+mn-lt"/>
              <a:ea typeface="+mn-ea"/>
              <a:cs typeface="+mn-cs"/>
            </a:rPr>
            <a:t>３８０，９２１</a:t>
          </a:r>
          <a:r>
            <a:rPr lang="ja-JP" altLang="ja-JP" sz="1100">
              <a:solidFill>
                <a:schemeClr val="dk1"/>
              </a:solidFill>
              <a:effectLst/>
              <a:latin typeface="+mn-lt"/>
              <a:ea typeface="+mn-ea"/>
              <a:cs typeface="+mn-cs"/>
            </a:rPr>
            <a:t>円となっている。物件費は、住民一人当たり７１，</a:t>
          </a:r>
          <a:r>
            <a:rPr lang="ja-JP" altLang="en-US" sz="1100">
              <a:solidFill>
                <a:schemeClr val="dk1"/>
              </a:solidFill>
              <a:effectLst/>
              <a:latin typeface="+mn-lt"/>
              <a:ea typeface="+mn-ea"/>
              <a:cs typeface="+mn-cs"/>
            </a:rPr>
            <a:t>１９１</a:t>
          </a:r>
          <a:r>
            <a:rPr lang="ja-JP" altLang="ja-JP" sz="1100">
              <a:solidFill>
                <a:schemeClr val="dk1"/>
              </a:solidFill>
              <a:effectLst/>
              <a:latin typeface="+mn-lt"/>
              <a:ea typeface="+mn-ea"/>
              <a:cs typeface="+mn-cs"/>
            </a:rPr>
            <a:t>円となっており、類似団体を大きく上回る水準となっている。主な要因としては、事業の増加や各種業務の外部委託化等に伴い類似団体と比較して、物件費全体が大きくなっていることである。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扶助費は、住民一人当たり</a:t>
          </a:r>
          <a:r>
            <a:rPr lang="ja-JP" altLang="en-US" sz="1100" b="0" i="0" baseline="0">
              <a:solidFill>
                <a:schemeClr val="dk1"/>
              </a:solidFill>
              <a:effectLst/>
              <a:latin typeface="+mn-lt"/>
              <a:ea typeface="+mn-ea"/>
              <a:cs typeface="+mn-cs"/>
            </a:rPr>
            <a:t>７７，６１１</a:t>
          </a:r>
          <a:r>
            <a:rPr lang="ja-JP" altLang="ja-JP" sz="1100" b="0" i="0" baseline="0">
              <a:solidFill>
                <a:schemeClr val="dk1"/>
              </a:solidFill>
              <a:effectLst/>
              <a:latin typeface="+mn-lt"/>
              <a:ea typeface="+mn-ea"/>
              <a:cs typeface="+mn-cs"/>
            </a:rPr>
            <a:t>円となっており、前年度比で２．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％増加した。これは、</a:t>
          </a:r>
          <a:r>
            <a:rPr lang="ja-JP" altLang="en-US" sz="1100" b="0" i="0" baseline="0">
              <a:solidFill>
                <a:schemeClr val="dk1"/>
              </a:solidFill>
              <a:effectLst/>
              <a:latin typeface="+mn-lt"/>
              <a:ea typeface="+mn-ea"/>
              <a:cs typeface="+mn-cs"/>
            </a:rPr>
            <a:t>施設型給付費給付</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障害福祉サービス給付</a:t>
          </a:r>
          <a:r>
            <a:rPr lang="ja-JP" altLang="ja-JP" sz="1100" b="0" i="0" baseline="0">
              <a:solidFill>
                <a:schemeClr val="dk1"/>
              </a:solidFill>
              <a:effectLst/>
              <a:latin typeface="+mn-lt"/>
              <a:ea typeface="+mn-ea"/>
              <a:cs typeface="+mn-cs"/>
            </a:rPr>
            <a:t>で給付費が増加したことによるものである。</a:t>
          </a:r>
          <a:endParaRPr lang="ja-JP" altLang="ja-JP">
            <a:effectLst/>
          </a:endParaRPr>
        </a:p>
        <a:p>
          <a:r>
            <a:rPr lang="ja-JP" altLang="ja-JP" sz="1100">
              <a:solidFill>
                <a:schemeClr val="dk1"/>
              </a:solidFill>
              <a:effectLst/>
              <a:latin typeface="+mn-lt"/>
              <a:ea typeface="+mn-ea"/>
              <a:cs typeface="+mn-cs"/>
            </a:rPr>
            <a:t>今後も各種業務の外部委託化が見込まれることから、物件費は伸びるものと見込まれるとともに、普通建設事業費は都市計画道路等の整備や公共施設等の大規模修繕により高い水準で推移する傾向であると見込まれるが、事業の取捨選択を徹底していくことで、事業費の減少を図るとともに、経常経費削減の努力を予算編成から徹底させるなど上昇傾向に歯止めをかける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114,955
113,000
43.43
47,058,125
43,788,822
1,812,441
29,020,899
23,438,781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48260</xdr:rowOff>
    </xdr:from>
    <xdr:to>
      <xdr:col>24</xdr:col>
      <xdr:colOff>63500</xdr:colOff>
      <xdr:row>33</xdr:row>
      <xdr:rowOff>54610</xdr:rowOff>
    </xdr:to>
    <xdr:cxnSp macro="">
      <xdr:nvCxnSpPr>
        <xdr:cNvPr id="61" name="直線コネクタ 60"/>
        <xdr:cNvCxnSpPr/>
      </xdr:nvCxnSpPr>
      <xdr:spPr>
        <a:xfrm>
          <a:off x="3797300" y="570611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11430</xdr:rowOff>
    </xdr:from>
    <xdr:to>
      <xdr:col>19</xdr:col>
      <xdr:colOff>177800</xdr:colOff>
      <xdr:row>33</xdr:row>
      <xdr:rowOff>48260</xdr:rowOff>
    </xdr:to>
    <xdr:cxnSp macro="">
      <xdr:nvCxnSpPr>
        <xdr:cNvPr id="64" name="直線コネクタ 63"/>
        <xdr:cNvCxnSpPr/>
      </xdr:nvCxnSpPr>
      <xdr:spPr>
        <a:xfrm>
          <a:off x="2908300" y="566928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26670</xdr:rowOff>
    </xdr:from>
    <xdr:to>
      <xdr:col>15</xdr:col>
      <xdr:colOff>50800</xdr:colOff>
      <xdr:row>33</xdr:row>
      <xdr:rowOff>11430</xdr:rowOff>
    </xdr:to>
    <xdr:cxnSp macro="">
      <xdr:nvCxnSpPr>
        <xdr:cNvPr id="67" name="直線コネクタ 66"/>
        <xdr:cNvCxnSpPr/>
      </xdr:nvCxnSpPr>
      <xdr:spPr>
        <a:xfrm>
          <a:off x="2019300" y="534162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26670</xdr:rowOff>
    </xdr:from>
    <xdr:to>
      <xdr:col>10</xdr:col>
      <xdr:colOff>114300</xdr:colOff>
      <xdr:row>32</xdr:row>
      <xdr:rowOff>66040</xdr:rowOff>
    </xdr:to>
    <xdr:cxnSp macro="">
      <xdr:nvCxnSpPr>
        <xdr:cNvPr id="70" name="直線コネクタ 69"/>
        <xdr:cNvCxnSpPr/>
      </xdr:nvCxnSpPr>
      <xdr:spPr>
        <a:xfrm flipV="1">
          <a:off x="1130300" y="5341620"/>
          <a:ext cx="8890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118127</xdr:rowOff>
    </xdr:from>
    <xdr:ext cx="469744" cy="259045"/>
    <xdr:sp macro="" textlink="">
      <xdr:nvSpPr>
        <xdr:cNvPr id="72" name="テキスト ボックス 71"/>
        <xdr:cNvSpPr txBox="1"/>
      </xdr:nvSpPr>
      <xdr:spPr>
        <a:xfrm>
          <a:off x="1784428"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3810</xdr:rowOff>
    </xdr:from>
    <xdr:to>
      <xdr:col>24</xdr:col>
      <xdr:colOff>114300</xdr:colOff>
      <xdr:row>33</xdr:row>
      <xdr:rowOff>105410</xdr:rowOff>
    </xdr:to>
    <xdr:sp macro="" textlink="">
      <xdr:nvSpPr>
        <xdr:cNvPr id="80" name="楕円 79"/>
        <xdr:cNvSpPr/>
      </xdr:nvSpPr>
      <xdr:spPr>
        <a:xfrm>
          <a:off x="45847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26687</xdr:rowOff>
    </xdr:from>
    <xdr:ext cx="469744" cy="259045"/>
    <xdr:sp macro="" textlink="">
      <xdr:nvSpPr>
        <xdr:cNvPr id="81" name="議会費該当値テキスト"/>
        <xdr:cNvSpPr txBox="1"/>
      </xdr:nvSpPr>
      <xdr:spPr>
        <a:xfrm>
          <a:off x="46863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168910</xdr:rowOff>
    </xdr:from>
    <xdr:to>
      <xdr:col>20</xdr:col>
      <xdr:colOff>38100</xdr:colOff>
      <xdr:row>33</xdr:row>
      <xdr:rowOff>99060</xdr:rowOff>
    </xdr:to>
    <xdr:sp macro="" textlink="">
      <xdr:nvSpPr>
        <xdr:cNvPr id="82" name="楕円 81"/>
        <xdr:cNvSpPr/>
      </xdr:nvSpPr>
      <xdr:spPr>
        <a:xfrm>
          <a:off x="3746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115587</xdr:rowOff>
    </xdr:from>
    <xdr:ext cx="469744" cy="259045"/>
    <xdr:sp macro="" textlink="">
      <xdr:nvSpPr>
        <xdr:cNvPr id="83" name="テキスト ボックス 82"/>
        <xdr:cNvSpPr txBox="1"/>
      </xdr:nvSpPr>
      <xdr:spPr>
        <a:xfrm>
          <a:off x="35624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132080</xdr:rowOff>
    </xdr:from>
    <xdr:to>
      <xdr:col>15</xdr:col>
      <xdr:colOff>101600</xdr:colOff>
      <xdr:row>33</xdr:row>
      <xdr:rowOff>62230</xdr:rowOff>
    </xdr:to>
    <xdr:sp macro="" textlink="">
      <xdr:nvSpPr>
        <xdr:cNvPr id="84" name="楕円 83"/>
        <xdr:cNvSpPr/>
      </xdr:nvSpPr>
      <xdr:spPr>
        <a:xfrm>
          <a:off x="28575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78757</xdr:rowOff>
    </xdr:from>
    <xdr:ext cx="469744" cy="259045"/>
    <xdr:sp macro="" textlink="">
      <xdr:nvSpPr>
        <xdr:cNvPr id="85" name="テキスト ボックス 84"/>
        <xdr:cNvSpPr txBox="1"/>
      </xdr:nvSpPr>
      <xdr:spPr>
        <a:xfrm>
          <a:off x="2673428" y="53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147320</xdr:rowOff>
    </xdr:from>
    <xdr:to>
      <xdr:col>10</xdr:col>
      <xdr:colOff>165100</xdr:colOff>
      <xdr:row>31</xdr:row>
      <xdr:rowOff>77470</xdr:rowOff>
    </xdr:to>
    <xdr:sp macro="" textlink="">
      <xdr:nvSpPr>
        <xdr:cNvPr id="86" name="楕円 85"/>
        <xdr:cNvSpPr/>
      </xdr:nvSpPr>
      <xdr:spPr>
        <a:xfrm>
          <a:off x="19685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93997</xdr:rowOff>
    </xdr:from>
    <xdr:ext cx="469744" cy="259045"/>
    <xdr:sp macro="" textlink="">
      <xdr:nvSpPr>
        <xdr:cNvPr id="87" name="テキスト ボックス 86"/>
        <xdr:cNvSpPr txBox="1"/>
      </xdr:nvSpPr>
      <xdr:spPr>
        <a:xfrm>
          <a:off x="1784428" y="50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15240</xdr:rowOff>
    </xdr:from>
    <xdr:to>
      <xdr:col>6</xdr:col>
      <xdr:colOff>38100</xdr:colOff>
      <xdr:row>32</xdr:row>
      <xdr:rowOff>116840</xdr:rowOff>
    </xdr:to>
    <xdr:sp macro="" textlink="">
      <xdr:nvSpPr>
        <xdr:cNvPr id="88" name="楕円 87"/>
        <xdr:cNvSpPr/>
      </xdr:nvSpPr>
      <xdr:spPr>
        <a:xfrm>
          <a:off x="10795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107967</xdr:rowOff>
    </xdr:from>
    <xdr:ext cx="469744" cy="259045"/>
    <xdr:sp macro="" textlink="">
      <xdr:nvSpPr>
        <xdr:cNvPr id="89" name="テキスト ボックス 88"/>
        <xdr:cNvSpPr txBox="1"/>
      </xdr:nvSpPr>
      <xdr:spPr>
        <a:xfrm>
          <a:off x="895428" y="559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79064</xdr:rowOff>
    </xdr:from>
    <xdr:to>
      <xdr:col>24</xdr:col>
      <xdr:colOff>63500</xdr:colOff>
      <xdr:row>58</xdr:row>
      <xdr:rowOff>82805</xdr:rowOff>
    </xdr:to>
    <xdr:cxnSp macro="">
      <xdr:nvCxnSpPr>
        <xdr:cNvPr id="118" name="直線コネクタ 117"/>
        <xdr:cNvCxnSpPr/>
      </xdr:nvCxnSpPr>
      <xdr:spPr>
        <a:xfrm flipV="1">
          <a:off x="3797300" y="10023164"/>
          <a:ext cx="8382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69657</xdr:rowOff>
    </xdr:from>
    <xdr:to>
      <xdr:col>19</xdr:col>
      <xdr:colOff>177800</xdr:colOff>
      <xdr:row>58</xdr:row>
      <xdr:rowOff>82805</xdr:rowOff>
    </xdr:to>
    <xdr:cxnSp macro="">
      <xdr:nvCxnSpPr>
        <xdr:cNvPr id="121" name="直線コネクタ 120"/>
        <xdr:cNvCxnSpPr/>
      </xdr:nvCxnSpPr>
      <xdr:spPr>
        <a:xfrm>
          <a:off x="2908300" y="10013757"/>
          <a:ext cx="889000" cy="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62502</xdr:rowOff>
    </xdr:from>
    <xdr:to>
      <xdr:col>15</xdr:col>
      <xdr:colOff>50800</xdr:colOff>
      <xdr:row>58</xdr:row>
      <xdr:rowOff>69657</xdr:rowOff>
    </xdr:to>
    <xdr:cxnSp macro="">
      <xdr:nvCxnSpPr>
        <xdr:cNvPr id="124" name="直線コネクタ 123"/>
        <xdr:cNvCxnSpPr/>
      </xdr:nvCxnSpPr>
      <xdr:spPr>
        <a:xfrm>
          <a:off x="2019300" y="10006602"/>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62502</xdr:rowOff>
    </xdr:from>
    <xdr:to>
      <xdr:col>10</xdr:col>
      <xdr:colOff>114300</xdr:colOff>
      <xdr:row>58</xdr:row>
      <xdr:rowOff>95336</xdr:rowOff>
    </xdr:to>
    <xdr:cxnSp macro="">
      <xdr:nvCxnSpPr>
        <xdr:cNvPr id="127" name="直線コネクタ 126"/>
        <xdr:cNvCxnSpPr/>
      </xdr:nvCxnSpPr>
      <xdr:spPr>
        <a:xfrm flipV="1">
          <a:off x="1130300" y="10006602"/>
          <a:ext cx="8890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28264</xdr:rowOff>
    </xdr:from>
    <xdr:to>
      <xdr:col>24</xdr:col>
      <xdr:colOff>114300</xdr:colOff>
      <xdr:row>58</xdr:row>
      <xdr:rowOff>129864</xdr:rowOff>
    </xdr:to>
    <xdr:sp macro="" textlink="">
      <xdr:nvSpPr>
        <xdr:cNvPr id="137" name="楕円 136"/>
        <xdr:cNvSpPr/>
      </xdr:nvSpPr>
      <xdr:spPr>
        <a:xfrm>
          <a:off x="4584700" y="99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32005</xdr:rowOff>
    </xdr:from>
    <xdr:to>
      <xdr:col>20</xdr:col>
      <xdr:colOff>38100</xdr:colOff>
      <xdr:row>58</xdr:row>
      <xdr:rowOff>133605</xdr:rowOff>
    </xdr:to>
    <xdr:sp macro="" textlink="">
      <xdr:nvSpPr>
        <xdr:cNvPr id="139" name="楕円 138"/>
        <xdr:cNvSpPr/>
      </xdr:nvSpPr>
      <xdr:spPr>
        <a:xfrm>
          <a:off x="3746500" y="99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124732</xdr:rowOff>
    </xdr:from>
    <xdr:ext cx="534377" cy="259045"/>
    <xdr:sp macro="" textlink="">
      <xdr:nvSpPr>
        <xdr:cNvPr id="140" name="テキスト ボックス 139"/>
        <xdr:cNvSpPr txBox="1"/>
      </xdr:nvSpPr>
      <xdr:spPr>
        <a:xfrm>
          <a:off x="3530111" y="100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18857</xdr:rowOff>
    </xdr:from>
    <xdr:to>
      <xdr:col>15</xdr:col>
      <xdr:colOff>101600</xdr:colOff>
      <xdr:row>58</xdr:row>
      <xdr:rowOff>120457</xdr:rowOff>
    </xdr:to>
    <xdr:sp macro="" textlink="">
      <xdr:nvSpPr>
        <xdr:cNvPr id="141" name="楕円 140"/>
        <xdr:cNvSpPr/>
      </xdr:nvSpPr>
      <xdr:spPr>
        <a:xfrm>
          <a:off x="2857500" y="9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111584</xdr:rowOff>
    </xdr:from>
    <xdr:ext cx="534377" cy="259045"/>
    <xdr:sp macro="" textlink="">
      <xdr:nvSpPr>
        <xdr:cNvPr id="142" name="テキスト ボックス 141"/>
        <xdr:cNvSpPr txBox="1"/>
      </xdr:nvSpPr>
      <xdr:spPr>
        <a:xfrm>
          <a:off x="2641111" y="100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11702</xdr:rowOff>
    </xdr:from>
    <xdr:to>
      <xdr:col>10</xdr:col>
      <xdr:colOff>165100</xdr:colOff>
      <xdr:row>58</xdr:row>
      <xdr:rowOff>113302</xdr:rowOff>
    </xdr:to>
    <xdr:sp macro="" textlink="">
      <xdr:nvSpPr>
        <xdr:cNvPr id="143" name="楕円 142"/>
        <xdr:cNvSpPr/>
      </xdr:nvSpPr>
      <xdr:spPr>
        <a:xfrm>
          <a:off x="1968500" y="99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104429</xdr:rowOff>
    </xdr:from>
    <xdr:ext cx="534377" cy="259045"/>
    <xdr:sp macro="" textlink="">
      <xdr:nvSpPr>
        <xdr:cNvPr id="144" name="テキスト ボックス 143"/>
        <xdr:cNvSpPr txBox="1"/>
      </xdr:nvSpPr>
      <xdr:spPr>
        <a:xfrm>
          <a:off x="1752111" y="1004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44536</xdr:rowOff>
    </xdr:from>
    <xdr:to>
      <xdr:col>6</xdr:col>
      <xdr:colOff>38100</xdr:colOff>
      <xdr:row>58</xdr:row>
      <xdr:rowOff>146136</xdr:rowOff>
    </xdr:to>
    <xdr:sp macro="" textlink="">
      <xdr:nvSpPr>
        <xdr:cNvPr id="145" name="楕円 144"/>
        <xdr:cNvSpPr/>
      </xdr:nvSpPr>
      <xdr:spPr>
        <a:xfrm>
          <a:off x="1079500" y="99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137263</xdr:rowOff>
    </xdr:from>
    <xdr:ext cx="534377" cy="259045"/>
    <xdr:sp macro="" textlink="">
      <xdr:nvSpPr>
        <xdr:cNvPr id="146" name="テキスト ボックス 145"/>
        <xdr:cNvSpPr txBox="1"/>
      </xdr:nvSpPr>
      <xdr:spPr>
        <a:xfrm>
          <a:off x="863111" y="1008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83750</xdr:rowOff>
    </xdr:from>
    <xdr:to>
      <xdr:col>24</xdr:col>
      <xdr:colOff>63500</xdr:colOff>
      <xdr:row>75</xdr:row>
      <xdr:rowOff>25495</xdr:rowOff>
    </xdr:to>
    <xdr:cxnSp macro="">
      <xdr:nvCxnSpPr>
        <xdr:cNvPr id="176" name="直線コネクタ 175"/>
        <xdr:cNvCxnSpPr/>
      </xdr:nvCxnSpPr>
      <xdr:spPr>
        <a:xfrm>
          <a:off x="3797300" y="12771050"/>
          <a:ext cx="838200" cy="1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83750</xdr:rowOff>
    </xdr:from>
    <xdr:to>
      <xdr:col>19</xdr:col>
      <xdr:colOff>177800</xdr:colOff>
      <xdr:row>75</xdr:row>
      <xdr:rowOff>83807</xdr:rowOff>
    </xdr:to>
    <xdr:cxnSp macro="">
      <xdr:nvCxnSpPr>
        <xdr:cNvPr id="179" name="直線コネクタ 178"/>
        <xdr:cNvCxnSpPr/>
      </xdr:nvCxnSpPr>
      <xdr:spPr>
        <a:xfrm flipV="1">
          <a:off x="2908300" y="12771050"/>
          <a:ext cx="889000" cy="17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83807</xdr:rowOff>
    </xdr:from>
    <xdr:to>
      <xdr:col>15</xdr:col>
      <xdr:colOff>50800</xdr:colOff>
      <xdr:row>76</xdr:row>
      <xdr:rowOff>15342</xdr:rowOff>
    </xdr:to>
    <xdr:cxnSp macro="">
      <xdr:nvCxnSpPr>
        <xdr:cNvPr id="182" name="直線コネクタ 181"/>
        <xdr:cNvCxnSpPr/>
      </xdr:nvCxnSpPr>
      <xdr:spPr>
        <a:xfrm flipV="1">
          <a:off x="2019300" y="12942557"/>
          <a:ext cx="889000" cy="10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159131</xdr:rowOff>
    </xdr:from>
    <xdr:to>
      <xdr:col>10</xdr:col>
      <xdr:colOff>114300</xdr:colOff>
      <xdr:row>76</xdr:row>
      <xdr:rowOff>15342</xdr:rowOff>
    </xdr:to>
    <xdr:cxnSp macro="">
      <xdr:nvCxnSpPr>
        <xdr:cNvPr id="185" name="直線コネクタ 184"/>
        <xdr:cNvCxnSpPr/>
      </xdr:nvCxnSpPr>
      <xdr:spPr>
        <a:xfrm>
          <a:off x="1130300" y="13017881"/>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146145</xdr:rowOff>
    </xdr:from>
    <xdr:to>
      <xdr:col>24</xdr:col>
      <xdr:colOff>114300</xdr:colOff>
      <xdr:row>75</xdr:row>
      <xdr:rowOff>76295</xdr:rowOff>
    </xdr:to>
    <xdr:sp macro="" textlink="">
      <xdr:nvSpPr>
        <xdr:cNvPr id="195" name="楕円 194"/>
        <xdr:cNvSpPr/>
      </xdr:nvSpPr>
      <xdr:spPr>
        <a:xfrm>
          <a:off x="4584700" y="128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169022</xdr:rowOff>
    </xdr:from>
    <xdr:ext cx="599010" cy="259045"/>
    <xdr:sp macro="" textlink="">
      <xdr:nvSpPr>
        <xdr:cNvPr id="196" name="民生費該当値テキスト"/>
        <xdr:cNvSpPr txBox="1"/>
      </xdr:nvSpPr>
      <xdr:spPr>
        <a:xfrm>
          <a:off x="4686300" y="1268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32950</xdr:rowOff>
    </xdr:from>
    <xdr:to>
      <xdr:col>20</xdr:col>
      <xdr:colOff>38100</xdr:colOff>
      <xdr:row>74</xdr:row>
      <xdr:rowOff>134550</xdr:rowOff>
    </xdr:to>
    <xdr:sp macro="" textlink="">
      <xdr:nvSpPr>
        <xdr:cNvPr id="197" name="楕円 196"/>
        <xdr:cNvSpPr/>
      </xdr:nvSpPr>
      <xdr:spPr>
        <a:xfrm>
          <a:off x="3746500" y="127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151077</xdr:rowOff>
    </xdr:from>
    <xdr:ext cx="599010" cy="259045"/>
    <xdr:sp macro="" textlink="">
      <xdr:nvSpPr>
        <xdr:cNvPr id="198" name="テキスト ボックス 197"/>
        <xdr:cNvSpPr txBox="1"/>
      </xdr:nvSpPr>
      <xdr:spPr>
        <a:xfrm>
          <a:off x="3497795" y="1249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33007</xdr:rowOff>
    </xdr:from>
    <xdr:to>
      <xdr:col>15</xdr:col>
      <xdr:colOff>101600</xdr:colOff>
      <xdr:row>75</xdr:row>
      <xdr:rowOff>134607</xdr:rowOff>
    </xdr:to>
    <xdr:sp macro="" textlink="">
      <xdr:nvSpPr>
        <xdr:cNvPr id="199" name="楕円 198"/>
        <xdr:cNvSpPr/>
      </xdr:nvSpPr>
      <xdr:spPr>
        <a:xfrm>
          <a:off x="2857500" y="128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125734</xdr:rowOff>
    </xdr:from>
    <xdr:ext cx="599010" cy="259045"/>
    <xdr:sp macro="" textlink="">
      <xdr:nvSpPr>
        <xdr:cNvPr id="200" name="テキスト ボックス 199"/>
        <xdr:cNvSpPr txBox="1"/>
      </xdr:nvSpPr>
      <xdr:spPr>
        <a:xfrm>
          <a:off x="2608795" y="1298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135992</xdr:rowOff>
    </xdr:from>
    <xdr:to>
      <xdr:col>10</xdr:col>
      <xdr:colOff>165100</xdr:colOff>
      <xdr:row>76</xdr:row>
      <xdr:rowOff>66142</xdr:rowOff>
    </xdr:to>
    <xdr:sp macro="" textlink="">
      <xdr:nvSpPr>
        <xdr:cNvPr id="201" name="楕円 200"/>
        <xdr:cNvSpPr/>
      </xdr:nvSpPr>
      <xdr:spPr>
        <a:xfrm>
          <a:off x="1968500" y="129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57269</xdr:rowOff>
    </xdr:from>
    <xdr:ext cx="599010" cy="259045"/>
    <xdr:sp macro="" textlink="">
      <xdr:nvSpPr>
        <xdr:cNvPr id="202" name="テキスト ボックス 201"/>
        <xdr:cNvSpPr txBox="1"/>
      </xdr:nvSpPr>
      <xdr:spPr>
        <a:xfrm>
          <a:off x="1719795" y="1308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108331</xdr:rowOff>
    </xdr:from>
    <xdr:to>
      <xdr:col>6</xdr:col>
      <xdr:colOff>38100</xdr:colOff>
      <xdr:row>76</xdr:row>
      <xdr:rowOff>38481</xdr:rowOff>
    </xdr:to>
    <xdr:sp macro="" textlink="">
      <xdr:nvSpPr>
        <xdr:cNvPr id="203" name="楕円 202"/>
        <xdr:cNvSpPr/>
      </xdr:nvSpPr>
      <xdr:spPr>
        <a:xfrm>
          <a:off x="1079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29608</xdr:rowOff>
    </xdr:from>
    <xdr:ext cx="599010" cy="259045"/>
    <xdr:sp macro="" textlink="">
      <xdr:nvSpPr>
        <xdr:cNvPr id="204" name="テキスト ボックス 203"/>
        <xdr:cNvSpPr txBox="1"/>
      </xdr:nvSpPr>
      <xdr:spPr>
        <a:xfrm>
          <a:off x="830795" y="1305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21019</xdr:rowOff>
    </xdr:from>
    <xdr:to>
      <xdr:col>24</xdr:col>
      <xdr:colOff>63500</xdr:colOff>
      <xdr:row>93</xdr:row>
      <xdr:rowOff>120955</xdr:rowOff>
    </xdr:to>
    <xdr:cxnSp macro="">
      <xdr:nvCxnSpPr>
        <xdr:cNvPr id="234" name="直線コネクタ 233"/>
        <xdr:cNvCxnSpPr/>
      </xdr:nvCxnSpPr>
      <xdr:spPr>
        <a:xfrm flipV="1">
          <a:off x="3797300" y="15965869"/>
          <a:ext cx="838200" cy="9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67555</xdr:rowOff>
    </xdr:from>
    <xdr:ext cx="534377" cy="259045"/>
    <xdr:sp macro="" textlink="">
      <xdr:nvSpPr>
        <xdr:cNvPr id="235" name="衛生費平均値テキスト"/>
        <xdr:cNvSpPr txBox="1"/>
      </xdr:nvSpPr>
      <xdr:spPr>
        <a:xfrm>
          <a:off x="4686300" y="1635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63615</xdr:rowOff>
    </xdr:from>
    <xdr:to>
      <xdr:col>19</xdr:col>
      <xdr:colOff>177800</xdr:colOff>
      <xdr:row>93</xdr:row>
      <xdr:rowOff>120955</xdr:rowOff>
    </xdr:to>
    <xdr:cxnSp macro="">
      <xdr:nvCxnSpPr>
        <xdr:cNvPr id="237" name="直線コネクタ 236"/>
        <xdr:cNvCxnSpPr/>
      </xdr:nvCxnSpPr>
      <xdr:spPr>
        <a:xfrm>
          <a:off x="2908300" y="16008465"/>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163453</xdr:rowOff>
    </xdr:from>
    <xdr:ext cx="534377" cy="259045"/>
    <xdr:sp macro="" textlink="">
      <xdr:nvSpPr>
        <xdr:cNvPr id="239" name="テキスト ボックス 238"/>
        <xdr:cNvSpPr txBox="1"/>
      </xdr:nvSpPr>
      <xdr:spPr>
        <a:xfrm>
          <a:off x="3530111" y="16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155093</xdr:rowOff>
    </xdr:from>
    <xdr:to>
      <xdr:col>15</xdr:col>
      <xdr:colOff>50800</xdr:colOff>
      <xdr:row>93</xdr:row>
      <xdr:rowOff>63615</xdr:rowOff>
    </xdr:to>
    <xdr:cxnSp macro="">
      <xdr:nvCxnSpPr>
        <xdr:cNvPr id="240" name="直線コネクタ 239"/>
        <xdr:cNvCxnSpPr/>
      </xdr:nvCxnSpPr>
      <xdr:spPr>
        <a:xfrm>
          <a:off x="2019300" y="15928493"/>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39133</xdr:rowOff>
    </xdr:from>
    <xdr:ext cx="534377" cy="259045"/>
    <xdr:sp macro="" textlink="">
      <xdr:nvSpPr>
        <xdr:cNvPr id="242" name="テキスト ボックス 241"/>
        <xdr:cNvSpPr txBox="1"/>
      </xdr:nvSpPr>
      <xdr:spPr>
        <a:xfrm>
          <a:off x="2641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45441</xdr:rowOff>
    </xdr:from>
    <xdr:to>
      <xdr:col>10</xdr:col>
      <xdr:colOff>114300</xdr:colOff>
      <xdr:row>92</xdr:row>
      <xdr:rowOff>155093</xdr:rowOff>
    </xdr:to>
    <xdr:cxnSp macro="">
      <xdr:nvCxnSpPr>
        <xdr:cNvPr id="243" name="直線コネクタ 242"/>
        <xdr:cNvCxnSpPr/>
      </xdr:nvCxnSpPr>
      <xdr:spPr>
        <a:xfrm>
          <a:off x="1130300" y="15475941"/>
          <a:ext cx="889000" cy="45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5" name="テキスト ボックス 244"/>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145927</xdr:rowOff>
    </xdr:from>
    <xdr:ext cx="534377" cy="259045"/>
    <xdr:sp macro="" textlink="">
      <xdr:nvSpPr>
        <xdr:cNvPr id="247" name="テキスト ボックス 246"/>
        <xdr:cNvSpPr txBox="1"/>
      </xdr:nvSpPr>
      <xdr:spPr>
        <a:xfrm>
          <a:off x="863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141669</xdr:rowOff>
    </xdr:from>
    <xdr:to>
      <xdr:col>24</xdr:col>
      <xdr:colOff>114300</xdr:colOff>
      <xdr:row>93</xdr:row>
      <xdr:rowOff>71819</xdr:rowOff>
    </xdr:to>
    <xdr:sp macro="" textlink="">
      <xdr:nvSpPr>
        <xdr:cNvPr id="253" name="楕円 252"/>
        <xdr:cNvSpPr/>
      </xdr:nvSpPr>
      <xdr:spPr>
        <a:xfrm>
          <a:off x="4584700" y="1591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164546</xdr:rowOff>
    </xdr:from>
    <xdr:ext cx="534377" cy="259045"/>
    <xdr:sp macro="" textlink="">
      <xdr:nvSpPr>
        <xdr:cNvPr id="254" name="衛生費該当値テキスト"/>
        <xdr:cNvSpPr txBox="1"/>
      </xdr:nvSpPr>
      <xdr:spPr>
        <a:xfrm>
          <a:off x="4686300" y="157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70155</xdr:rowOff>
    </xdr:from>
    <xdr:to>
      <xdr:col>20</xdr:col>
      <xdr:colOff>38100</xdr:colOff>
      <xdr:row>94</xdr:row>
      <xdr:rowOff>305</xdr:rowOff>
    </xdr:to>
    <xdr:sp macro="" textlink="">
      <xdr:nvSpPr>
        <xdr:cNvPr id="255" name="楕円 254"/>
        <xdr:cNvSpPr/>
      </xdr:nvSpPr>
      <xdr:spPr>
        <a:xfrm>
          <a:off x="3746500" y="160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16832</xdr:rowOff>
    </xdr:from>
    <xdr:ext cx="534377" cy="259045"/>
    <xdr:sp macro="" textlink="">
      <xdr:nvSpPr>
        <xdr:cNvPr id="256" name="テキスト ボックス 255"/>
        <xdr:cNvSpPr txBox="1"/>
      </xdr:nvSpPr>
      <xdr:spPr>
        <a:xfrm>
          <a:off x="3530111" y="1579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12815</xdr:rowOff>
    </xdr:from>
    <xdr:to>
      <xdr:col>15</xdr:col>
      <xdr:colOff>101600</xdr:colOff>
      <xdr:row>93</xdr:row>
      <xdr:rowOff>114415</xdr:rowOff>
    </xdr:to>
    <xdr:sp macro="" textlink="">
      <xdr:nvSpPr>
        <xdr:cNvPr id="257" name="楕円 256"/>
        <xdr:cNvSpPr/>
      </xdr:nvSpPr>
      <xdr:spPr>
        <a:xfrm>
          <a:off x="2857500" y="159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130942</xdr:rowOff>
    </xdr:from>
    <xdr:ext cx="534377" cy="259045"/>
    <xdr:sp macro="" textlink="">
      <xdr:nvSpPr>
        <xdr:cNvPr id="258" name="テキスト ボックス 257"/>
        <xdr:cNvSpPr txBox="1"/>
      </xdr:nvSpPr>
      <xdr:spPr>
        <a:xfrm>
          <a:off x="2641111" y="157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104293</xdr:rowOff>
    </xdr:from>
    <xdr:to>
      <xdr:col>10</xdr:col>
      <xdr:colOff>165100</xdr:colOff>
      <xdr:row>93</xdr:row>
      <xdr:rowOff>34443</xdr:rowOff>
    </xdr:to>
    <xdr:sp macro="" textlink="">
      <xdr:nvSpPr>
        <xdr:cNvPr id="259" name="楕円 258"/>
        <xdr:cNvSpPr/>
      </xdr:nvSpPr>
      <xdr:spPr>
        <a:xfrm>
          <a:off x="1968500" y="158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50970</xdr:rowOff>
    </xdr:from>
    <xdr:ext cx="534377" cy="259045"/>
    <xdr:sp macro="" textlink="">
      <xdr:nvSpPr>
        <xdr:cNvPr id="260" name="テキスト ボックス 259"/>
        <xdr:cNvSpPr txBox="1"/>
      </xdr:nvSpPr>
      <xdr:spPr>
        <a:xfrm>
          <a:off x="1752111" y="156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166091</xdr:rowOff>
    </xdr:from>
    <xdr:to>
      <xdr:col>6</xdr:col>
      <xdr:colOff>38100</xdr:colOff>
      <xdr:row>90</xdr:row>
      <xdr:rowOff>96241</xdr:rowOff>
    </xdr:to>
    <xdr:sp macro="" textlink="">
      <xdr:nvSpPr>
        <xdr:cNvPr id="261" name="楕円 260"/>
        <xdr:cNvSpPr/>
      </xdr:nvSpPr>
      <xdr:spPr>
        <a:xfrm>
          <a:off x="1079500" y="1542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112768</xdr:rowOff>
    </xdr:from>
    <xdr:ext cx="534377" cy="259045"/>
    <xdr:sp macro="" textlink="">
      <xdr:nvSpPr>
        <xdr:cNvPr id="262" name="テキスト ボックス 261"/>
        <xdr:cNvSpPr txBox="1"/>
      </xdr:nvSpPr>
      <xdr:spPr>
        <a:xfrm>
          <a:off x="863111" y="1520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80538</xdr:rowOff>
    </xdr:from>
    <xdr:to>
      <xdr:col>55</xdr:col>
      <xdr:colOff>0</xdr:colOff>
      <xdr:row>37</xdr:row>
      <xdr:rowOff>117572</xdr:rowOff>
    </xdr:to>
    <xdr:cxnSp macro="">
      <xdr:nvCxnSpPr>
        <xdr:cNvPr id="289" name="直線コネクタ 288"/>
        <xdr:cNvCxnSpPr/>
      </xdr:nvCxnSpPr>
      <xdr:spPr>
        <a:xfrm flipV="1">
          <a:off x="9639300" y="6424188"/>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22156</xdr:rowOff>
    </xdr:from>
    <xdr:ext cx="469744" cy="259045"/>
    <xdr:sp macro="" textlink="">
      <xdr:nvSpPr>
        <xdr:cNvPr id="290" name="労働費平均値テキスト"/>
        <xdr:cNvSpPr txBox="1"/>
      </xdr:nvSpPr>
      <xdr:spPr>
        <a:xfrm>
          <a:off x="10528300" y="6365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75966</xdr:rowOff>
    </xdr:from>
    <xdr:to>
      <xdr:col>50</xdr:col>
      <xdr:colOff>114300</xdr:colOff>
      <xdr:row>37</xdr:row>
      <xdr:rowOff>117572</xdr:rowOff>
    </xdr:to>
    <xdr:cxnSp macro="">
      <xdr:nvCxnSpPr>
        <xdr:cNvPr id="292" name="直線コネクタ 291"/>
        <xdr:cNvCxnSpPr/>
      </xdr:nvCxnSpPr>
      <xdr:spPr>
        <a:xfrm>
          <a:off x="8750300" y="6419616"/>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75966</xdr:rowOff>
    </xdr:from>
    <xdr:to>
      <xdr:col>45</xdr:col>
      <xdr:colOff>177800</xdr:colOff>
      <xdr:row>38</xdr:row>
      <xdr:rowOff>2997</xdr:rowOff>
    </xdr:to>
    <xdr:cxnSp macro="">
      <xdr:nvCxnSpPr>
        <xdr:cNvPr id="295" name="直線コネクタ 294"/>
        <xdr:cNvCxnSpPr/>
      </xdr:nvCxnSpPr>
      <xdr:spPr>
        <a:xfrm flipV="1">
          <a:off x="7861300" y="6419616"/>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155750</xdr:rowOff>
    </xdr:from>
    <xdr:ext cx="469744" cy="259045"/>
    <xdr:sp macro="" textlink="">
      <xdr:nvSpPr>
        <xdr:cNvPr id="297" name="テキスト ボックス 296"/>
        <xdr:cNvSpPr txBox="1"/>
      </xdr:nvSpPr>
      <xdr:spPr>
        <a:xfrm>
          <a:off x="8515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2997</xdr:rowOff>
    </xdr:from>
    <xdr:to>
      <xdr:col>41</xdr:col>
      <xdr:colOff>50800</xdr:colOff>
      <xdr:row>38</xdr:row>
      <xdr:rowOff>4094</xdr:rowOff>
    </xdr:to>
    <xdr:cxnSp macro="">
      <xdr:nvCxnSpPr>
        <xdr:cNvPr id="298" name="直線コネクタ 297"/>
        <xdr:cNvCxnSpPr/>
      </xdr:nvCxnSpPr>
      <xdr:spPr>
        <a:xfrm flipV="1">
          <a:off x="6972300" y="651809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29738</xdr:rowOff>
    </xdr:from>
    <xdr:to>
      <xdr:col>55</xdr:col>
      <xdr:colOff>50800</xdr:colOff>
      <xdr:row>37</xdr:row>
      <xdr:rowOff>131338</xdr:rowOff>
    </xdr:to>
    <xdr:sp macro="" textlink="">
      <xdr:nvSpPr>
        <xdr:cNvPr id="308" name="楕円 307"/>
        <xdr:cNvSpPr/>
      </xdr:nvSpPr>
      <xdr:spPr>
        <a:xfrm>
          <a:off x="10426700" y="63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52615</xdr:rowOff>
    </xdr:from>
    <xdr:ext cx="469744" cy="259045"/>
    <xdr:sp macro="" textlink="">
      <xdr:nvSpPr>
        <xdr:cNvPr id="309" name="労働費該当値テキスト"/>
        <xdr:cNvSpPr txBox="1"/>
      </xdr:nvSpPr>
      <xdr:spPr>
        <a:xfrm>
          <a:off x="10528300" y="622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66772</xdr:rowOff>
    </xdr:from>
    <xdr:to>
      <xdr:col>50</xdr:col>
      <xdr:colOff>165100</xdr:colOff>
      <xdr:row>37</xdr:row>
      <xdr:rowOff>168371</xdr:rowOff>
    </xdr:to>
    <xdr:sp macro="" textlink="">
      <xdr:nvSpPr>
        <xdr:cNvPr id="310" name="楕円 309"/>
        <xdr:cNvSpPr/>
      </xdr:nvSpPr>
      <xdr:spPr>
        <a:xfrm>
          <a:off x="9588500" y="64104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159499</xdr:rowOff>
    </xdr:from>
    <xdr:ext cx="469744" cy="259045"/>
    <xdr:sp macro="" textlink="">
      <xdr:nvSpPr>
        <xdr:cNvPr id="311" name="テキスト ボックス 310"/>
        <xdr:cNvSpPr txBox="1"/>
      </xdr:nvSpPr>
      <xdr:spPr>
        <a:xfrm>
          <a:off x="9404428" y="650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25166</xdr:rowOff>
    </xdr:from>
    <xdr:to>
      <xdr:col>46</xdr:col>
      <xdr:colOff>38100</xdr:colOff>
      <xdr:row>37</xdr:row>
      <xdr:rowOff>126766</xdr:rowOff>
    </xdr:to>
    <xdr:sp macro="" textlink="">
      <xdr:nvSpPr>
        <xdr:cNvPr id="312" name="楕円 311"/>
        <xdr:cNvSpPr/>
      </xdr:nvSpPr>
      <xdr:spPr>
        <a:xfrm>
          <a:off x="8699500" y="63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143293</xdr:rowOff>
    </xdr:from>
    <xdr:ext cx="469744" cy="259045"/>
    <xdr:sp macro="" textlink="">
      <xdr:nvSpPr>
        <xdr:cNvPr id="313" name="テキスト ボックス 312"/>
        <xdr:cNvSpPr txBox="1"/>
      </xdr:nvSpPr>
      <xdr:spPr>
        <a:xfrm>
          <a:off x="8515428" y="614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123647</xdr:rowOff>
    </xdr:from>
    <xdr:to>
      <xdr:col>41</xdr:col>
      <xdr:colOff>101600</xdr:colOff>
      <xdr:row>38</xdr:row>
      <xdr:rowOff>53797</xdr:rowOff>
    </xdr:to>
    <xdr:sp macro="" textlink="">
      <xdr:nvSpPr>
        <xdr:cNvPr id="314" name="楕円 313"/>
        <xdr:cNvSpPr/>
      </xdr:nvSpPr>
      <xdr:spPr>
        <a:xfrm>
          <a:off x="7810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44924</xdr:rowOff>
    </xdr:from>
    <xdr:ext cx="469744" cy="259045"/>
    <xdr:sp macro="" textlink="">
      <xdr:nvSpPr>
        <xdr:cNvPr id="315" name="テキスト ボックス 314"/>
        <xdr:cNvSpPr txBox="1"/>
      </xdr:nvSpPr>
      <xdr:spPr>
        <a:xfrm>
          <a:off x="7626428" y="656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124744</xdr:rowOff>
    </xdr:from>
    <xdr:to>
      <xdr:col>36</xdr:col>
      <xdr:colOff>165100</xdr:colOff>
      <xdr:row>38</xdr:row>
      <xdr:rowOff>54894</xdr:rowOff>
    </xdr:to>
    <xdr:sp macro="" textlink="">
      <xdr:nvSpPr>
        <xdr:cNvPr id="316" name="楕円 315"/>
        <xdr:cNvSpPr/>
      </xdr:nvSpPr>
      <xdr:spPr>
        <a:xfrm>
          <a:off x="6921500" y="646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46021</xdr:rowOff>
    </xdr:from>
    <xdr:ext cx="469744" cy="259045"/>
    <xdr:sp macro="" textlink="">
      <xdr:nvSpPr>
        <xdr:cNvPr id="317" name="テキスト ボックス 316"/>
        <xdr:cNvSpPr txBox="1"/>
      </xdr:nvSpPr>
      <xdr:spPr>
        <a:xfrm>
          <a:off x="6737428" y="656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110341</xdr:rowOff>
    </xdr:from>
    <xdr:to>
      <xdr:col>55</xdr:col>
      <xdr:colOff>0</xdr:colOff>
      <xdr:row>58</xdr:row>
      <xdr:rowOff>110864</xdr:rowOff>
    </xdr:to>
    <xdr:cxnSp macro="">
      <xdr:nvCxnSpPr>
        <xdr:cNvPr id="348" name="直線コネクタ 347"/>
        <xdr:cNvCxnSpPr/>
      </xdr:nvCxnSpPr>
      <xdr:spPr>
        <a:xfrm flipV="1">
          <a:off x="9639300" y="10054441"/>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104300</xdr:rowOff>
    </xdr:from>
    <xdr:to>
      <xdr:col>50</xdr:col>
      <xdr:colOff>114300</xdr:colOff>
      <xdr:row>58</xdr:row>
      <xdr:rowOff>110864</xdr:rowOff>
    </xdr:to>
    <xdr:cxnSp macro="">
      <xdr:nvCxnSpPr>
        <xdr:cNvPr id="351" name="直線コネクタ 350"/>
        <xdr:cNvCxnSpPr/>
      </xdr:nvCxnSpPr>
      <xdr:spPr>
        <a:xfrm>
          <a:off x="8750300" y="10048400"/>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91694</xdr:rowOff>
    </xdr:from>
    <xdr:to>
      <xdr:col>45</xdr:col>
      <xdr:colOff>177800</xdr:colOff>
      <xdr:row>58</xdr:row>
      <xdr:rowOff>104300</xdr:rowOff>
    </xdr:to>
    <xdr:cxnSp macro="">
      <xdr:nvCxnSpPr>
        <xdr:cNvPr id="354" name="直線コネクタ 353"/>
        <xdr:cNvCxnSpPr/>
      </xdr:nvCxnSpPr>
      <xdr:spPr>
        <a:xfrm>
          <a:off x="7861300" y="10035794"/>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91694</xdr:rowOff>
    </xdr:from>
    <xdr:to>
      <xdr:col>41</xdr:col>
      <xdr:colOff>50800</xdr:colOff>
      <xdr:row>58</xdr:row>
      <xdr:rowOff>98617</xdr:rowOff>
    </xdr:to>
    <xdr:cxnSp macro="">
      <xdr:nvCxnSpPr>
        <xdr:cNvPr id="357" name="直線コネクタ 356"/>
        <xdr:cNvCxnSpPr/>
      </xdr:nvCxnSpPr>
      <xdr:spPr>
        <a:xfrm flipV="1">
          <a:off x="6972300" y="10035794"/>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59541</xdr:rowOff>
    </xdr:from>
    <xdr:to>
      <xdr:col>55</xdr:col>
      <xdr:colOff>50800</xdr:colOff>
      <xdr:row>58</xdr:row>
      <xdr:rowOff>161141</xdr:rowOff>
    </xdr:to>
    <xdr:sp macro="" textlink="">
      <xdr:nvSpPr>
        <xdr:cNvPr id="367" name="楕円 366"/>
        <xdr:cNvSpPr/>
      </xdr:nvSpPr>
      <xdr:spPr>
        <a:xfrm>
          <a:off x="10426700" y="100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37968</xdr:rowOff>
    </xdr:from>
    <xdr:ext cx="469744" cy="259045"/>
    <xdr:sp macro="" textlink="">
      <xdr:nvSpPr>
        <xdr:cNvPr id="368" name="農林水産業費該当値テキスト"/>
        <xdr:cNvSpPr txBox="1"/>
      </xdr:nvSpPr>
      <xdr:spPr>
        <a:xfrm>
          <a:off x="10528300" y="998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60064</xdr:rowOff>
    </xdr:from>
    <xdr:to>
      <xdr:col>50</xdr:col>
      <xdr:colOff>165100</xdr:colOff>
      <xdr:row>58</xdr:row>
      <xdr:rowOff>161664</xdr:rowOff>
    </xdr:to>
    <xdr:sp macro="" textlink="">
      <xdr:nvSpPr>
        <xdr:cNvPr id="369" name="楕円 368"/>
        <xdr:cNvSpPr/>
      </xdr:nvSpPr>
      <xdr:spPr>
        <a:xfrm>
          <a:off x="9588500" y="100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152791</xdr:rowOff>
    </xdr:from>
    <xdr:ext cx="469744" cy="259045"/>
    <xdr:sp macro="" textlink="">
      <xdr:nvSpPr>
        <xdr:cNvPr id="370" name="テキスト ボックス 369"/>
        <xdr:cNvSpPr txBox="1"/>
      </xdr:nvSpPr>
      <xdr:spPr>
        <a:xfrm>
          <a:off x="9404428" y="1009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53500</xdr:rowOff>
    </xdr:from>
    <xdr:to>
      <xdr:col>46</xdr:col>
      <xdr:colOff>38100</xdr:colOff>
      <xdr:row>58</xdr:row>
      <xdr:rowOff>155100</xdr:rowOff>
    </xdr:to>
    <xdr:sp macro="" textlink="">
      <xdr:nvSpPr>
        <xdr:cNvPr id="371" name="楕円 370"/>
        <xdr:cNvSpPr/>
      </xdr:nvSpPr>
      <xdr:spPr>
        <a:xfrm>
          <a:off x="8699500" y="99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146227</xdr:rowOff>
    </xdr:from>
    <xdr:ext cx="469744" cy="259045"/>
    <xdr:sp macro="" textlink="">
      <xdr:nvSpPr>
        <xdr:cNvPr id="372" name="テキスト ボックス 371"/>
        <xdr:cNvSpPr txBox="1"/>
      </xdr:nvSpPr>
      <xdr:spPr>
        <a:xfrm>
          <a:off x="8515428" y="100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40894</xdr:rowOff>
    </xdr:from>
    <xdr:to>
      <xdr:col>41</xdr:col>
      <xdr:colOff>101600</xdr:colOff>
      <xdr:row>58</xdr:row>
      <xdr:rowOff>142494</xdr:rowOff>
    </xdr:to>
    <xdr:sp macro="" textlink="">
      <xdr:nvSpPr>
        <xdr:cNvPr id="373" name="楕円 372"/>
        <xdr:cNvSpPr/>
      </xdr:nvSpPr>
      <xdr:spPr>
        <a:xfrm>
          <a:off x="7810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133621</xdr:rowOff>
    </xdr:from>
    <xdr:ext cx="469744" cy="259045"/>
    <xdr:sp macro="" textlink="">
      <xdr:nvSpPr>
        <xdr:cNvPr id="374" name="テキスト ボックス 373"/>
        <xdr:cNvSpPr txBox="1"/>
      </xdr:nvSpPr>
      <xdr:spPr>
        <a:xfrm>
          <a:off x="7626428" y="1007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47817</xdr:rowOff>
    </xdr:from>
    <xdr:to>
      <xdr:col>36</xdr:col>
      <xdr:colOff>165100</xdr:colOff>
      <xdr:row>58</xdr:row>
      <xdr:rowOff>149417</xdr:rowOff>
    </xdr:to>
    <xdr:sp macro="" textlink="">
      <xdr:nvSpPr>
        <xdr:cNvPr id="375" name="楕円 374"/>
        <xdr:cNvSpPr/>
      </xdr:nvSpPr>
      <xdr:spPr>
        <a:xfrm>
          <a:off x="6921500" y="99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140544</xdr:rowOff>
    </xdr:from>
    <xdr:ext cx="469744" cy="259045"/>
    <xdr:sp macro="" textlink="">
      <xdr:nvSpPr>
        <xdr:cNvPr id="376" name="テキスト ボックス 375"/>
        <xdr:cNvSpPr txBox="1"/>
      </xdr:nvSpPr>
      <xdr:spPr>
        <a:xfrm>
          <a:off x="6737428" y="1008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115057</xdr:rowOff>
    </xdr:from>
    <xdr:to>
      <xdr:col>55</xdr:col>
      <xdr:colOff>0</xdr:colOff>
      <xdr:row>77</xdr:row>
      <xdr:rowOff>144957</xdr:rowOff>
    </xdr:to>
    <xdr:cxnSp macro="">
      <xdr:nvCxnSpPr>
        <xdr:cNvPr id="403" name="直線コネクタ 402"/>
        <xdr:cNvCxnSpPr/>
      </xdr:nvCxnSpPr>
      <xdr:spPr>
        <a:xfrm flipV="1">
          <a:off x="9639300" y="13316707"/>
          <a:ext cx="8382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139655</xdr:rowOff>
    </xdr:from>
    <xdr:to>
      <xdr:col>50</xdr:col>
      <xdr:colOff>114300</xdr:colOff>
      <xdr:row>77</xdr:row>
      <xdr:rowOff>144957</xdr:rowOff>
    </xdr:to>
    <xdr:cxnSp macro="">
      <xdr:nvCxnSpPr>
        <xdr:cNvPr id="406" name="直線コネクタ 405"/>
        <xdr:cNvCxnSpPr/>
      </xdr:nvCxnSpPr>
      <xdr:spPr>
        <a:xfrm>
          <a:off x="8750300" y="13341305"/>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139655</xdr:rowOff>
    </xdr:from>
    <xdr:to>
      <xdr:col>45</xdr:col>
      <xdr:colOff>177800</xdr:colOff>
      <xdr:row>77</xdr:row>
      <xdr:rowOff>139836</xdr:rowOff>
    </xdr:to>
    <xdr:cxnSp macro="">
      <xdr:nvCxnSpPr>
        <xdr:cNvPr id="409" name="直線コネクタ 408"/>
        <xdr:cNvCxnSpPr/>
      </xdr:nvCxnSpPr>
      <xdr:spPr>
        <a:xfrm flipV="1">
          <a:off x="7861300" y="13341305"/>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104175</xdr:rowOff>
    </xdr:from>
    <xdr:to>
      <xdr:col>41</xdr:col>
      <xdr:colOff>50800</xdr:colOff>
      <xdr:row>77</xdr:row>
      <xdr:rowOff>139836</xdr:rowOff>
    </xdr:to>
    <xdr:cxnSp macro="">
      <xdr:nvCxnSpPr>
        <xdr:cNvPr id="412" name="直線コネクタ 411"/>
        <xdr:cNvCxnSpPr/>
      </xdr:nvCxnSpPr>
      <xdr:spPr>
        <a:xfrm>
          <a:off x="6972300" y="13134375"/>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64257</xdr:rowOff>
    </xdr:from>
    <xdr:to>
      <xdr:col>55</xdr:col>
      <xdr:colOff>50800</xdr:colOff>
      <xdr:row>77</xdr:row>
      <xdr:rowOff>165857</xdr:rowOff>
    </xdr:to>
    <xdr:sp macro="" textlink="">
      <xdr:nvSpPr>
        <xdr:cNvPr id="422" name="楕円 421"/>
        <xdr:cNvSpPr/>
      </xdr:nvSpPr>
      <xdr:spPr>
        <a:xfrm>
          <a:off x="10426700" y="132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42684</xdr:rowOff>
    </xdr:from>
    <xdr:ext cx="469744" cy="259045"/>
    <xdr:sp macro="" textlink="">
      <xdr:nvSpPr>
        <xdr:cNvPr id="423" name="商工費該当値テキスト"/>
        <xdr:cNvSpPr txBox="1"/>
      </xdr:nvSpPr>
      <xdr:spPr>
        <a:xfrm>
          <a:off x="10528300" y="1324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94157</xdr:rowOff>
    </xdr:from>
    <xdr:to>
      <xdr:col>50</xdr:col>
      <xdr:colOff>165100</xdr:colOff>
      <xdr:row>78</xdr:row>
      <xdr:rowOff>24307</xdr:rowOff>
    </xdr:to>
    <xdr:sp macro="" textlink="">
      <xdr:nvSpPr>
        <xdr:cNvPr id="424" name="楕円 423"/>
        <xdr:cNvSpPr/>
      </xdr:nvSpPr>
      <xdr:spPr>
        <a:xfrm>
          <a:off x="9588500" y="132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15434</xdr:rowOff>
    </xdr:from>
    <xdr:ext cx="469744" cy="259045"/>
    <xdr:sp macro="" textlink="">
      <xdr:nvSpPr>
        <xdr:cNvPr id="425" name="テキスト ボックス 424"/>
        <xdr:cNvSpPr txBox="1"/>
      </xdr:nvSpPr>
      <xdr:spPr>
        <a:xfrm>
          <a:off x="9404428" y="1338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88855</xdr:rowOff>
    </xdr:from>
    <xdr:to>
      <xdr:col>46</xdr:col>
      <xdr:colOff>38100</xdr:colOff>
      <xdr:row>78</xdr:row>
      <xdr:rowOff>19005</xdr:rowOff>
    </xdr:to>
    <xdr:sp macro="" textlink="">
      <xdr:nvSpPr>
        <xdr:cNvPr id="426" name="楕円 425"/>
        <xdr:cNvSpPr/>
      </xdr:nvSpPr>
      <xdr:spPr>
        <a:xfrm>
          <a:off x="8699500" y="132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10132</xdr:rowOff>
    </xdr:from>
    <xdr:ext cx="469744" cy="259045"/>
    <xdr:sp macro="" textlink="">
      <xdr:nvSpPr>
        <xdr:cNvPr id="427" name="テキスト ボックス 426"/>
        <xdr:cNvSpPr txBox="1"/>
      </xdr:nvSpPr>
      <xdr:spPr>
        <a:xfrm>
          <a:off x="8515428" y="133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89036</xdr:rowOff>
    </xdr:from>
    <xdr:to>
      <xdr:col>41</xdr:col>
      <xdr:colOff>101600</xdr:colOff>
      <xdr:row>78</xdr:row>
      <xdr:rowOff>19186</xdr:rowOff>
    </xdr:to>
    <xdr:sp macro="" textlink="">
      <xdr:nvSpPr>
        <xdr:cNvPr id="428" name="楕円 427"/>
        <xdr:cNvSpPr/>
      </xdr:nvSpPr>
      <xdr:spPr>
        <a:xfrm>
          <a:off x="7810500" y="132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10313</xdr:rowOff>
    </xdr:from>
    <xdr:ext cx="469744" cy="259045"/>
    <xdr:sp macro="" textlink="">
      <xdr:nvSpPr>
        <xdr:cNvPr id="429" name="テキスト ボックス 428"/>
        <xdr:cNvSpPr txBox="1"/>
      </xdr:nvSpPr>
      <xdr:spPr>
        <a:xfrm>
          <a:off x="7626428" y="133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53375</xdr:rowOff>
    </xdr:from>
    <xdr:to>
      <xdr:col>36</xdr:col>
      <xdr:colOff>165100</xdr:colOff>
      <xdr:row>76</xdr:row>
      <xdr:rowOff>154975</xdr:rowOff>
    </xdr:to>
    <xdr:sp macro="" textlink="">
      <xdr:nvSpPr>
        <xdr:cNvPr id="430" name="楕円 429"/>
        <xdr:cNvSpPr/>
      </xdr:nvSpPr>
      <xdr:spPr>
        <a:xfrm>
          <a:off x="6921500" y="1308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146102</xdr:rowOff>
    </xdr:from>
    <xdr:ext cx="469744" cy="259045"/>
    <xdr:sp macro="" textlink="">
      <xdr:nvSpPr>
        <xdr:cNvPr id="431" name="テキスト ボックス 430"/>
        <xdr:cNvSpPr txBox="1"/>
      </xdr:nvSpPr>
      <xdr:spPr>
        <a:xfrm>
          <a:off x="6737428" y="1317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115109</xdr:rowOff>
    </xdr:from>
    <xdr:to>
      <xdr:col>55</xdr:col>
      <xdr:colOff>0</xdr:colOff>
      <xdr:row>97</xdr:row>
      <xdr:rowOff>147991</xdr:rowOff>
    </xdr:to>
    <xdr:cxnSp macro="">
      <xdr:nvCxnSpPr>
        <xdr:cNvPr id="458" name="直線コネクタ 457"/>
        <xdr:cNvCxnSpPr/>
      </xdr:nvCxnSpPr>
      <xdr:spPr>
        <a:xfrm>
          <a:off x="9639300" y="16745759"/>
          <a:ext cx="8382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115109</xdr:rowOff>
    </xdr:from>
    <xdr:to>
      <xdr:col>50</xdr:col>
      <xdr:colOff>114300</xdr:colOff>
      <xdr:row>97</xdr:row>
      <xdr:rowOff>139632</xdr:rowOff>
    </xdr:to>
    <xdr:cxnSp macro="">
      <xdr:nvCxnSpPr>
        <xdr:cNvPr id="461" name="直線コネクタ 460"/>
        <xdr:cNvCxnSpPr/>
      </xdr:nvCxnSpPr>
      <xdr:spPr>
        <a:xfrm flipV="1">
          <a:off x="8750300" y="16745759"/>
          <a:ext cx="889000" cy="2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3" name="テキスト ボックス 462"/>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114091</xdr:rowOff>
    </xdr:from>
    <xdr:to>
      <xdr:col>45</xdr:col>
      <xdr:colOff>177800</xdr:colOff>
      <xdr:row>97</xdr:row>
      <xdr:rowOff>139632</xdr:rowOff>
    </xdr:to>
    <xdr:cxnSp macro="">
      <xdr:nvCxnSpPr>
        <xdr:cNvPr id="464" name="直線コネクタ 463"/>
        <xdr:cNvCxnSpPr/>
      </xdr:nvCxnSpPr>
      <xdr:spPr>
        <a:xfrm>
          <a:off x="7861300" y="16744741"/>
          <a:ext cx="889000" cy="2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41884</xdr:rowOff>
    </xdr:from>
    <xdr:ext cx="534377" cy="259045"/>
    <xdr:sp macro="" textlink="">
      <xdr:nvSpPr>
        <xdr:cNvPr id="466" name="テキスト ボックス 465"/>
        <xdr:cNvSpPr txBox="1"/>
      </xdr:nvSpPr>
      <xdr:spPr>
        <a:xfrm>
          <a:off x="8483111" y="168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81287</xdr:rowOff>
    </xdr:from>
    <xdr:to>
      <xdr:col>41</xdr:col>
      <xdr:colOff>50800</xdr:colOff>
      <xdr:row>97</xdr:row>
      <xdr:rowOff>114091</xdr:rowOff>
    </xdr:to>
    <xdr:cxnSp macro="">
      <xdr:nvCxnSpPr>
        <xdr:cNvPr id="467" name="直線コネクタ 466"/>
        <xdr:cNvCxnSpPr/>
      </xdr:nvCxnSpPr>
      <xdr:spPr>
        <a:xfrm>
          <a:off x="6972300" y="16711937"/>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69" name="テキスト ボックス 468"/>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1" name="テキスト ボックス 470"/>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97191</xdr:rowOff>
    </xdr:from>
    <xdr:to>
      <xdr:col>55</xdr:col>
      <xdr:colOff>50800</xdr:colOff>
      <xdr:row>98</xdr:row>
      <xdr:rowOff>27341</xdr:rowOff>
    </xdr:to>
    <xdr:sp macro="" textlink="">
      <xdr:nvSpPr>
        <xdr:cNvPr id="477" name="楕円 476"/>
        <xdr:cNvSpPr/>
      </xdr:nvSpPr>
      <xdr:spPr>
        <a:xfrm>
          <a:off x="10426700" y="167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56568</xdr:rowOff>
    </xdr:from>
    <xdr:ext cx="534377" cy="259045"/>
    <xdr:sp macro="" textlink="">
      <xdr:nvSpPr>
        <xdr:cNvPr id="478" name="土木費該当値テキスト"/>
        <xdr:cNvSpPr txBox="1"/>
      </xdr:nvSpPr>
      <xdr:spPr>
        <a:xfrm>
          <a:off x="10528300" y="1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64309</xdr:rowOff>
    </xdr:from>
    <xdr:to>
      <xdr:col>50</xdr:col>
      <xdr:colOff>165100</xdr:colOff>
      <xdr:row>97</xdr:row>
      <xdr:rowOff>165909</xdr:rowOff>
    </xdr:to>
    <xdr:sp macro="" textlink="">
      <xdr:nvSpPr>
        <xdr:cNvPr id="479" name="楕円 478"/>
        <xdr:cNvSpPr/>
      </xdr:nvSpPr>
      <xdr:spPr>
        <a:xfrm>
          <a:off x="9588500" y="16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10986</xdr:rowOff>
    </xdr:from>
    <xdr:ext cx="534377" cy="259045"/>
    <xdr:sp macro="" textlink="">
      <xdr:nvSpPr>
        <xdr:cNvPr id="480" name="テキスト ボックス 479"/>
        <xdr:cNvSpPr txBox="1"/>
      </xdr:nvSpPr>
      <xdr:spPr>
        <a:xfrm>
          <a:off x="9372111" y="1647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88832</xdr:rowOff>
    </xdr:from>
    <xdr:to>
      <xdr:col>46</xdr:col>
      <xdr:colOff>38100</xdr:colOff>
      <xdr:row>98</xdr:row>
      <xdr:rowOff>18982</xdr:rowOff>
    </xdr:to>
    <xdr:sp macro="" textlink="">
      <xdr:nvSpPr>
        <xdr:cNvPr id="481" name="楕円 480"/>
        <xdr:cNvSpPr/>
      </xdr:nvSpPr>
      <xdr:spPr>
        <a:xfrm>
          <a:off x="8699500" y="167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35509</xdr:rowOff>
    </xdr:from>
    <xdr:ext cx="534377" cy="259045"/>
    <xdr:sp macro="" textlink="">
      <xdr:nvSpPr>
        <xdr:cNvPr id="482" name="テキスト ボックス 481"/>
        <xdr:cNvSpPr txBox="1"/>
      </xdr:nvSpPr>
      <xdr:spPr>
        <a:xfrm>
          <a:off x="8483111" y="164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63291</xdr:rowOff>
    </xdr:from>
    <xdr:to>
      <xdr:col>41</xdr:col>
      <xdr:colOff>101600</xdr:colOff>
      <xdr:row>97</xdr:row>
      <xdr:rowOff>164891</xdr:rowOff>
    </xdr:to>
    <xdr:sp macro="" textlink="">
      <xdr:nvSpPr>
        <xdr:cNvPr id="483" name="楕円 482"/>
        <xdr:cNvSpPr/>
      </xdr:nvSpPr>
      <xdr:spPr>
        <a:xfrm>
          <a:off x="7810500" y="166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9968</xdr:rowOff>
    </xdr:from>
    <xdr:ext cx="534377" cy="259045"/>
    <xdr:sp macro="" textlink="">
      <xdr:nvSpPr>
        <xdr:cNvPr id="484" name="テキスト ボックス 483"/>
        <xdr:cNvSpPr txBox="1"/>
      </xdr:nvSpPr>
      <xdr:spPr>
        <a:xfrm>
          <a:off x="7594111" y="16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30487</xdr:rowOff>
    </xdr:from>
    <xdr:to>
      <xdr:col>36</xdr:col>
      <xdr:colOff>165100</xdr:colOff>
      <xdr:row>97</xdr:row>
      <xdr:rowOff>132087</xdr:rowOff>
    </xdr:to>
    <xdr:sp macro="" textlink="">
      <xdr:nvSpPr>
        <xdr:cNvPr id="485" name="楕円 484"/>
        <xdr:cNvSpPr/>
      </xdr:nvSpPr>
      <xdr:spPr>
        <a:xfrm>
          <a:off x="6921500" y="166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148614</xdr:rowOff>
    </xdr:from>
    <xdr:ext cx="599010" cy="259045"/>
    <xdr:sp macro="" textlink="">
      <xdr:nvSpPr>
        <xdr:cNvPr id="486" name="テキスト ボックス 485"/>
        <xdr:cNvSpPr txBox="1"/>
      </xdr:nvSpPr>
      <xdr:spPr>
        <a:xfrm>
          <a:off x="6672795" y="1643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168428</xdr:rowOff>
    </xdr:from>
    <xdr:to>
      <xdr:col>85</xdr:col>
      <xdr:colOff>127000</xdr:colOff>
      <xdr:row>39</xdr:row>
      <xdr:rowOff>13513</xdr:rowOff>
    </xdr:to>
    <xdr:cxnSp macro="">
      <xdr:nvCxnSpPr>
        <xdr:cNvPr id="516" name="直線コネクタ 515"/>
        <xdr:cNvCxnSpPr/>
      </xdr:nvCxnSpPr>
      <xdr:spPr>
        <a:xfrm flipV="1">
          <a:off x="15481300" y="6683528"/>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47422</xdr:rowOff>
    </xdr:from>
    <xdr:to>
      <xdr:col>81</xdr:col>
      <xdr:colOff>50800</xdr:colOff>
      <xdr:row>39</xdr:row>
      <xdr:rowOff>13513</xdr:rowOff>
    </xdr:to>
    <xdr:cxnSp macro="">
      <xdr:nvCxnSpPr>
        <xdr:cNvPr id="519" name="直線コネクタ 518"/>
        <xdr:cNvCxnSpPr/>
      </xdr:nvCxnSpPr>
      <xdr:spPr>
        <a:xfrm>
          <a:off x="14592300" y="6562522"/>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47422</xdr:rowOff>
    </xdr:from>
    <xdr:to>
      <xdr:col>76</xdr:col>
      <xdr:colOff>114300</xdr:colOff>
      <xdr:row>38</xdr:row>
      <xdr:rowOff>138252</xdr:rowOff>
    </xdr:to>
    <xdr:cxnSp macro="">
      <xdr:nvCxnSpPr>
        <xdr:cNvPr id="522" name="直線コネクタ 521"/>
        <xdr:cNvCxnSpPr/>
      </xdr:nvCxnSpPr>
      <xdr:spPr>
        <a:xfrm flipV="1">
          <a:off x="13703300" y="6562522"/>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118593</xdr:rowOff>
    </xdr:from>
    <xdr:to>
      <xdr:col>71</xdr:col>
      <xdr:colOff>177800</xdr:colOff>
      <xdr:row>38</xdr:row>
      <xdr:rowOff>138252</xdr:rowOff>
    </xdr:to>
    <xdr:cxnSp macro="">
      <xdr:nvCxnSpPr>
        <xdr:cNvPr id="525" name="直線コネクタ 524"/>
        <xdr:cNvCxnSpPr/>
      </xdr:nvCxnSpPr>
      <xdr:spPr>
        <a:xfrm>
          <a:off x="12814300" y="6462243"/>
          <a:ext cx="889000" cy="1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117628</xdr:rowOff>
    </xdr:from>
    <xdr:to>
      <xdr:col>85</xdr:col>
      <xdr:colOff>177800</xdr:colOff>
      <xdr:row>39</xdr:row>
      <xdr:rowOff>47778</xdr:rowOff>
    </xdr:to>
    <xdr:sp macro="" textlink="">
      <xdr:nvSpPr>
        <xdr:cNvPr id="535" name="楕円 534"/>
        <xdr:cNvSpPr/>
      </xdr:nvSpPr>
      <xdr:spPr>
        <a:xfrm>
          <a:off x="16268700" y="66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32555</xdr:rowOff>
    </xdr:from>
    <xdr:ext cx="534377" cy="259045"/>
    <xdr:sp macro="" textlink="">
      <xdr:nvSpPr>
        <xdr:cNvPr id="536" name="消防費該当値テキスト"/>
        <xdr:cNvSpPr txBox="1"/>
      </xdr:nvSpPr>
      <xdr:spPr>
        <a:xfrm>
          <a:off x="16370300" y="65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134163</xdr:rowOff>
    </xdr:from>
    <xdr:to>
      <xdr:col>81</xdr:col>
      <xdr:colOff>101600</xdr:colOff>
      <xdr:row>39</xdr:row>
      <xdr:rowOff>64313</xdr:rowOff>
    </xdr:to>
    <xdr:sp macro="" textlink="">
      <xdr:nvSpPr>
        <xdr:cNvPr id="537" name="楕円 536"/>
        <xdr:cNvSpPr/>
      </xdr:nvSpPr>
      <xdr:spPr>
        <a:xfrm>
          <a:off x="154305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55440</xdr:rowOff>
    </xdr:from>
    <xdr:ext cx="534377" cy="259045"/>
    <xdr:sp macro="" textlink="">
      <xdr:nvSpPr>
        <xdr:cNvPr id="538" name="テキスト ボックス 537"/>
        <xdr:cNvSpPr txBox="1"/>
      </xdr:nvSpPr>
      <xdr:spPr>
        <a:xfrm>
          <a:off x="15214111" y="674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168072</xdr:rowOff>
    </xdr:from>
    <xdr:to>
      <xdr:col>76</xdr:col>
      <xdr:colOff>165100</xdr:colOff>
      <xdr:row>38</xdr:row>
      <xdr:rowOff>98222</xdr:rowOff>
    </xdr:to>
    <xdr:sp macro="" textlink="">
      <xdr:nvSpPr>
        <xdr:cNvPr id="539" name="楕円 538"/>
        <xdr:cNvSpPr/>
      </xdr:nvSpPr>
      <xdr:spPr>
        <a:xfrm>
          <a:off x="14541500" y="65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89349</xdr:rowOff>
    </xdr:from>
    <xdr:ext cx="534377" cy="259045"/>
    <xdr:sp macro="" textlink="">
      <xdr:nvSpPr>
        <xdr:cNvPr id="540" name="テキスト ボックス 539"/>
        <xdr:cNvSpPr txBox="1"/>
      </xdr:nvSpPr>
      <xdr:spPr>
        <a:xfrm>
          <a:off x="14325111" y="66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87452</xdr:rowOff>
    </xdr:from>
    <xdr:to>
      <xdr:col>72</xdr:col>
      <xdr:colOff>38100</xdr:colOff>
      <xdr:row>39</xdr:row>
      <xdr:rowOff>17602</xdr:rowOff>
    </xdr:to>
    <xdr:sp macro="" textlink="">
      <xdr:nvSpPr>
        <xdr:cNvPr id="541" name="楕円 540"/>
        <xdr:cNvSpPr/>
      </xdr:nvSpPr>
      <xdr:spPr>
        <a:xfrm>
          <a:off x="13652500" y="66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8729</xdr:rowOff>
    </xdr:from>
    <xdr:ext cx="534377" cy="259045"/>
    <xdr:sp macro="" textlink="">
      <xdr:nvSpPr>
        <xdr:cNvPr id="542" name="テキスト ボックス 541"/>
        <xdr:cNvSpPr txBox="1"/>
      </xdr:nvSpPr>
      <xdr:spPr>
        <a:xfrm>
          <a:off x="13436111" y="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67793</xdr:rowOff>
    </xdr:from>
    <xdr:to>
      <xdr:col>67</xdr:col>
      <xdr:colOff>101600</xdr:colOff>
      <xdr:row>37</xdr:row>
      <xdr:rowOff>169393</xdr:rowOff>
    </xdr:to>
    <xdr:sp macro="" textlink="">
      <xdr:nvSpPr>
        <xdr:cNvPr id="543" name="楕円 542"/>
        <xdr:cNvSpPr/>
      </xdr:nvSpPr>
      <xdr:spPr>
        <a:xfrm>
          <a:off x="12763500" y="64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160520</xdr:rowOff>
    </xdr:from>
    <xdr:ext cx="534377" cy="259045"/>
    <xdr:sp macro="" textlink="">
      <xdr:nvSpPr>
        <xdr:cNvPr id="544" name="テキスト ボックス 543"/>
        <xdr:cNvSpPr txBox="1"/>
      </xdr:nvSpPr>
      <xdr:spPr>
        <a:xfrm>
          <a:off x="12547111" y="65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171155</xdr:rowOff>
    </xdr:from>
    <xdr:to>
      <xdr:col>85</xdr:col>
      <xdr:colOff>126364</xdr:colOff>
      <xdr:row>57</xdr:row>
      <xdr:rowOff>96860</xdr:rowOff>
    </xdr:to>
    <xdr:cxnSp macro="">
      <xdr:nvCxnSpPr>
        <xdr:cNvPr id="567" name="直線コネクタ 566"/>
        <xdr:cNvCxnSpPr/>
      </xdr:nvCxnSpPr>
      <xdr:spPr>
        <a:xfrm flipV="1">
          <a:off x="16317595" y="8743655"/>
          <a:ext cx="1269"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100687</xdr:rowOff>
    </xdr:from>
    <xdr:ext cx="534377" cy="259045"/>
    <xdr:sp macro="" textlink="">
      <xdr:nvSpPr>
        <xdr:cNvPr id="568" name="教育費最小値テキスト"/>
        <xdr:cNvSpPr txBox="1"/>
      </xdr:nvSpPr>
      <xdr:spPr>
        <a:xfrm>
          <a:off x="16370300" y="98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96860</xdr:rowOff>
    </xdr:from>
    <xdr:to>
      <xdr:col>86</xdr:col>
      <xdr:colOff>25400</xdr:colOff>
      <xdr:row>57</xdr:row>
      <xdr:rowOff>96860</xdr:rowOff>
    </xdr:to>
    <xdr:cxnSp macro="">
      <xdr:nvCxnSpPr>
        <xdr:cNvPr id="569" name="直線コネクタ 568"/>
        <xdr:cNvCxnSpPr/>
      </xdr:nvCxnSpPr>
      <xdr:spPr>
        <a:xfrm>
          <a:off x="16230600" y="986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117832</xdr:rowOff>
    </xdr:from>
    <xdr:ext cx="534377" cy="259045"/>
    <xdr:sp macro="" textlink="">
      <xdr:nvSpPr>
        <xdr:cNvPr id="570" name="教育費最大値テキスト"/>
        <xdr:cNvSpPr txBox="1"/>
      </xdr:nvSpPr>
      <xdr:spPr>
        <a:xfrm>
          <a:off x="16370300" y="85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171155</xdr:rowOff>
    </xdr:from>
    <xdr:to>
      <xdr:col>86</xdr:col>
      <xdr:colOff>25400</xdr:colOff>
      <xdr:row>50</xdr:row>
      <xdr:rowOff>171155</xdr:rowOff>
    </xdr:to>
    <xdr:cxnSp macro="">
      <xdr:nvCxnSpPr>
        <xdr:cNvPr id="571" name="直線コネクタ 570"/>
        <xdr:cNvCxnSpPr/>
      </xdr:nvCxnSpPr>
      <xdr:spPr>
        <a:xfrm>
          <a:off x="16230600" y="874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65999</xdr:rowOff>
    </xdr:from>
    <xdr:to>
      <xdr:col>85</xdr:col>
      <xdr:colOff>127000</xdr:colOff>
      <xdr:row>56</xdr:row>
      <xdr:rowOff>36487</xdr:rowOff>
    </xdr:to>
    <xdr:cxnSp macro="">
      <xdr:nvCxnSpPr>
        <xdr:cNvPr id="572" name="直線コネクタ 571"/>
        <xdr:cNvCxnSpPr/>
      </xdr:nvCxnSpPr>
      <xdr:spPr>
        <a:xfrm flipV="1">
          <a:off x="15481300" y="9495749"/>
          <a:ext cx="838200" cy="14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10611</xdr:rowOff>
    </xdr:from>
    <xdr:ext cx="534377" cy="259045"/>
    <xdr:sp macro="" textlink="">
      <xdr:nvSpPr>
        <xdr:cNvPr id="573" name="教育費平均値テキスト"/>
        <xdr:cNvSpPr txBox="1"/>
      </xdr:nvSpPr>
      <xdr:spPr>
        <a:xfrm>
          <a:off x="16370300" y="9440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32184</xdr:rowOff>
    </xdr:from>
    <xdr:to>
      <xdr:col>85</xdr:col>
      <xdr:colOff>177800</xdr:colOff>
      <xdr:row>55</xdr:row>
      <xdr:rowOff>133784</xdr:rowOff>
    </xdr:to>
    <xdr:sp macro="" textlink="">
      <xdr:nvSpPr>
        <xdr:cNvPr id="574" name="フローチャート: 判断 573"/>
        <xdr:cNvSpPr/>
      </xdr:nvSpPr>
      <xdr:spPr>
        <a:xfrm>
          <a:off x="162687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36487</xdr:rowOff>
    </xdr:from>
    <xdr:to>
      <xdr:col>81</xdr:col>
      <xdr:colOff>50800</xdr:colOff>
      <xdr:row>56</xdr:row>
      <xdr:rowOff>60193</xdr:rowOff>
    </xdr:to>
    <xdr:cxnSp macro="">
      <xdr:nvCxnSpPr>
        <xdr:cNvPr id="575" name="直線コネクタ 574"/>
        <xdr:cNvCxnSpPr/>
      </xdr:nvCxnSpPr>
      <xdr:spPr>
        <a:xfrm flipV="1">
          <a:off x="14592300" y="9637687"/>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30264</xdr:rowOff>
    </xdr:from>
    <xdr:to>
      <xdr:col>81</xdr:col>
      <xdr:colOff>101600</xdr:colOff>
      <xdr:row>55</xdr:row>
      <xdr:rowOff>131864</xdr:rowOff>
    </xdr:to>
    <xdr:sp macro="" textlink="">
      <xdr:nvSpPr>
        <xdr:cNvPr id="576" name="フローチャート: 判断 575"/>
        <xdr:cNvSpPr/>
      </xdr:nvSpPr>
      <xdr:spPr>
        <a:xfrm>
          <a:off x="15430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148391</xdr:rowOff>
    </xdr:from>
    <xdr:ext cx="534377" cy="259045"/>
    <xdr:sp macro="" textlink="">
      <xdr:nvSpPr>
        <xdr:cNvPr id="577" name="テキスト ボックス 576"/>
        <xdr:cNvSpPr txBox="1"/>
      </xdr:nvSpPr>
      <xdr:spPr>
        <a:xfrm>
          <a:off x="15214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70160</xdr:rowOff>
    </xdr:from>
    <xdr:to>
      <xdr:col>76</xdr:col>
      <xdr:colOff>114300</xdr:colOff>
      <xdr:row>56</xdr:row>
      <xdr:rowOff>60193</xdr:rowOff>
    </xdr:to>
    <xdr:cxnSp macro="">
      <xdr:nvCxnSpPr>
        <xdr:cNvPr id="578" name="直線コネクタ 577"/>
        <xdr:cNvCxnSpPr/>
      </xdr:nvCxnSpPr>
      <xdr:spPr>
        <a:xfrm>
          <a:off x="13703300" y="9328460"/>
          <a:ext cx="889000" cy="33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82225</xdr:rowOff>
    </xdr:from>
    <xdr:to>
      <xdr:col>76</xdr:col>
      <xdr:colOff>165100</xdr:colOff>
      <xdr:row>56</xdr:row>
      <xdr:rowOff>12375</xdr:rowOff>
    </xdr:to>
    <xdr:sp macro="" textlink="">
      <xdr:nvSpPr>
        <xdr:cNvPr id="579" name="フローチャート: 判断 578"/>
        <xdr:cNvSpPr/>
      </xdr:nvSpPr>
      <xdr:spPr>
        <a:xfrm>
          <a:off x="14541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28902</xdr:rowOff>
    </xdr:from>
    <xdr:ext cx="534377" cy="259045"/>
    <xdr:sp macro="" textlink="">
      <xdr:nvSpPr>
        <xdr:cNvPr id="580" name="テキスト ボックス 579"/>
        <xdr:cNvSpPr txBox="1"/>
      </xdr:nvSpPr>
      <xdr:spPr>
        <a:xfrm>
          <a:off x="14325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148592</xdr:rowOff>
    </xdr:from>
    <xdr:to>
      <xdr:col>71</xdr:col>
      <xdr:colOff>177800</xdr:colOff>
      <xdr:row>54</xdr:row>
      <xdr:rowOff>70160</xdr:rowOff>
    </xdr:to>
    <xdr:cxnSp macro="">
      <xdr:nvCxnSpPr>
        <xdr:cNvPr id="581" name="直線コネクタ 580"/>
        <xdr:cNvCxnSpPr/>
      </xdr:nvCxnSpPr>
      <xdr:spPr>
        <a:xfrm>
          <a:off x="12814300" y="8721092"/>
          <a:ext cx="889000" cy="60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89883</xdr:rowOff>
    </xdr:from>
    <xdr:to>
      <xdr:col>72</xdr:col>
      <xdr:colOff>38100</xdr:colOff>
      <xdr:row>56</xdr:row>
      <xdr:rowOff>20033</xdr:rowOff>
    </xdr:to>
    <xdr:sp macro="" textlink="">
      <xdr:nvSpPr>
        <xdr:cNvPr id="582" name="フローチャート: 判断 581"/>
        <xdr:cNvSpPr/>
      </xdr:nvSpPr>
      <xdr:spPr>
        <a:xfrm>
          <a:off x="13652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11160</xdr:rowOff>
    </xdr:from>
    <xdr:ext cx="534377" cy="259045"/>
    <xdr:sp macro="" textlink="">
      <xdr:nvSpPr>
        <xdr:cNvPr id="583" name="テキスト ボックス 582"/>
        <xdr:cNvSpPr txBox="1"/>
      </xdr:nvSpPr>
      <xdr:spPr>
        <a:xfrm>
          <a:off x="13436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22241</xdr:rowOff>
    </xdr:from>
    <xdr:to>
      <xdr:col>67</xdr:col>
      <xdr:colOff>101600</xdr:colOff>
      <xdr:row>55</xdr:row>
      <xdr:rowOff>123841</xdr:rowOff>
    </xdr:to>
    <xdr:sp macro="" textlink="">
      <xdr:nvSpPr>
        <xdr:cNvPr id="584" name="フローチャート: 判断 583"/>
        <xdr:cNvSpPr/>
      </xdr:nvSpPr>
      <xdr:spPr>
        <a:xfrm>
          <a:off x="12763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114968</xdr:rowOff>
    </xdr:from>
    <xdr:ext cx="534377" cy="259045"/>
    <xdr:sp macro="" textlink="">
      <xdr:nvSpPr>
        <xdr:cNvPr id="585" name="テキスト ボックス 584"/>
        <xdr:cNvSpPr txBox="1"/>
      </xdr:nvSpPr>
      <xdr:spPr>
        <a:xfrm>
          <a:off x="12547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15199</xdr:rowOff>
    </xdr:from>
    <xdr:to>
      <xdr:col>85</xdr:col>
      <xdr:colOff>177800</xdr:colOff>
      <xdr:row>55</xdr:row>
      <xdr:rowOff>116799</xdr:rowOff>
    </xdr:to>
    <xdr:sp macro="" textlink="">
      <xdr:nvSpPr>
        <xdr:cNvPr id="591" name="楕円 590"/>
        <xdr:cNvSpPr/>
      </xdr:nvSpPr>
      <xdr:spPr>
        <a:xfrm>
          <a:off x="16268700" y="94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38076</xdr:rowOff>
    </xdr:from>
    <xdr:ext cx="534377" cy="259045"/>
    <xdr:sp macro="" textlink="">
      <xdr:nvSpPr>
        <xdr:cNvPr id="592" name="教育費該当値テキスト"/>
        <xdr:cNvSpPr txBox="1"/>
      </xdr:nvSpPr>
      <xdr:spPr>
        <a:xfrm>
          <a:off x="16370300" y="92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157137</xdr:rowOff>
    </xdr:from>
    <xdr:to>
      <xdr:col>81</xdr:col>
      <xdr:colOff>101600</xdr:colOff>
      <xdr:row>56</xdr:row>
      <xdr:rowOff>87287</xdr:rowOff>
    </xdr:to>
    <xdr:sp macro="" textlink="">
      <xdr:nvSpPr>
        <xdr:cNvPr id="593" name="楕円 592"/>
        <xdr:cNvSpPr/>
      </xdr:nvSpPr>
      <xdr:spPr>
        <a:xfrm>
          <a:off x="15430500" y="95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78414</xdr:rowOff>
    </xdr:from>
    <xdr:ext cx="534377" cy="259045"/>
    <xdr:sp macro="" textlink="">
      <xdr:nvSpPr>
        <xdr:cNvPr id="594" name="テキスト ボックス 593"/>
        <xdr:cNvSpPr txBox="1"/>
      </xdr:nvSpPr>
      <xdr:spPr>
        <a:xfrm>
          <a:off x="15214111" y="967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9393</xdr:rowOff>
    </xdr:from>
    <xdr:to>
      <xdr:col>76</xdr:col>
      <xdr:colOff>165100</xdr:colOff>
      <xdr:row>56</xdr:row>
      <xdr:rowOff>110993</xdr:rowOff>
    </xdr:to>
    <xdr:sp macro="" textlink="">
      <xdr:nvSpPr>
        <xdr:cNvPr id="595" name="楕円 594"/>
        <xdr:cNvSpPr/>
      </xdr:nvSpPr>
      <xdr:spPr>
        <a:xfrm>
          <a:off x="14541500" y="96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102120</xdr:rowOff>
    </xdr:from>
    <xdr:ext cx="534377" cy="259045"/>
    <xdr:sp macro="" textlink="">
      <xdr:nvSpPr>
        <xdr:cNvPr id="596" name="テキスト ボックス 595"/>
        <xdr:cNvSpPr txBox="1"/>
      </xdr:nvSpPr>
      <xdr:spPr>
        <a:xfrm>
          <a:off x="14325111" y="97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19360</xdr:rowOff>
    </xdr:from>
    <xdr:to>
      <xdr:col>72</xdr:col>
      <xdr:colOff>38100</xdr:colOff>
      <xdr:row>54</xdr:row>
      <xdr:rowOff>120960</xdr:rowOff>
    </xdr:to>
    <xdr:sp macro="" textlink="">
      <xdr:nvSpPr>
        <xdr:cNvPr id="597" name="楕円 596"/>
        <xdr:cNvSpPr/>
      </xdr:nvSpPr>
      <xdr:spPr>
        <a:xfrm>
          <a:off x="13652500" y="92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137487</xdr:rowOff>
    </xdr:from>
    <xdr:ext cx="534377" cy="259045"/>
    <xdr:sp macro="" textlink="">
      <xdr:nvSpPr>
        <xdr:cNvPr id="598" name="テキスト ボックス 597"/>
        <xdr:cNvSpPr txBox="1"/>
      </xdr:nvSpPr>
      <xdr:spPr>
        <a:xfrm>
          <a:off x="13436111" y="905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97792</xdr:rowOff>
    </xdr:from>
    <xdr:to>
      <xdr:col>67</xdr:col>
      <xdr:colOff>101600</xdr:colOff>
      <xdr:row>51</xdr:row>
      <xdr:rowOff>27942</xdr:rowOff>
    </xdr:to>
    <xdr:sp macro="" textlink="">
      <xdr:nvSpPr>
        <xdr:cNvPr id="599" name="楕円 598"/>
        <xdr:cNvSpPr/>
      </xdr:nvSpPr>
      <xdr:spPr>
        <a:xfrm>
          <a:off x="12763500" y="86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44469</xdr:rowOff>
    </xdr:from>
    <xdr:ext cx="534377" cy="259045"/>
    <xdr:sp macro="" textlink="">
      <xdr:nvSpPr>
        <xdr:cNvPr id="600" name="テキスト ボックス 599"/>
        <xdr:cNvSpPr txBox="1"/>
      </xdr:nvSpPr>
      <xdr:spPr>
        <a:xfrm>
          <a:off x="12547111" y="84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26" name="直線コネクタ 625"/>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27"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29"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0" name="直線コネクタ 629"/>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92788</xdr:rowOff>
    </xdr:from>
    <xdr:to>
      <xdr:col>85</xdr:col>
      <xdr:colOff>127000</xdr:colOff>
      <xdr:row>79</xdr:row>
      <xdr:rowOff>93245</xdr:rowOff>
    </xdr:to>
    <xdr:cxnSp macro="">
      <xdr:nvCxnSpPr>
        <xdr:cNvPr id="631" name="直線コネクタ 630"/>
        <xdr:cNvCxnSpPr/>
      </xdr:nvCxnSpPr>
      <xdr:spPr>
        <a:xfrm flipV="1">
          <a:off x="15481300" y="1363733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2"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3" name="フローチャート: 判断 632"/>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93245</xdr:rowOff>
    </xdr:from>
    <xdr:to>
      <xdr:col>81</xdr:col>
      <xdr:colOff>50800</xdr:colOff>
      <xdr:row>79</xdr:row>
      <xdr:rowOff>98879</xdr:rowOff>
    </xdr:to>
    <xdr:cxnSp macro="">
      <xdr:nvCxnSpPr>
        <xdr:cNvPr id="634" name="直線コネクタ 633"/>
        <xdr:cNvCxnSpPr/>
      </xdr:nvCxnSpPr>
      <xdr:spPr>
        <a:xfrm flipV="1">
          <a:off x="14592300" y="13637795"/>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5" name="フローチャート: 判断 634"/>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36" name="テキスト ボックス 635"/>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96185</xdr:rowOff>
    </xdr:from>
    <xdr:to>
      <xdr:col>76</xdr:col>
      <xdr:colOff>114300</xdr:colOff>
      <xdr:row>79</xdr:row>
      <xdr:rowOff>98879</xdr:rowOff>
    </xdr:to>
    <xdr:cxnSp macro="">
      <xdr:nvCxnSpPr>
        <xdr:cNvPr id="637" name="直線コネクタ 636"/>
        <xdr:cNvCxnSpPr/>
      </xdr:nvCxnSpPr>
      <xdr:spPr>
        <a:xfrm>
          <a:off x="13703300" y="13640735"/>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38" name="フローチャート: 判断 637"/>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39" name="テキスト ボックス 638"/>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96185</xdr:rowOff>
    </xdr:from>
    <xdr:to>
      <xdr:col>71</xdr:col>
      <xdr:colOff>177800</xdr:colOff>
      <xdr:row>79</xdr:row>
      <xdr:rowOff>98699</xdr:rowOff>
    </xdr:to>
    <xdr:cxnSp macro="">
      <xdr:nvCxnSpPr>
        <xdr:cNvPr id="640" name="直線コネクタ 639"/>
        <xdr:cNvCxnSpPr/>
      </xdr:nvCxnSpPr>
      <xdr:spPr>
        <a:xfrm flipV="1">
          <a:off x="12814300" y="1364073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1" name="フローチャート: 判断 640"/>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2" name="テキスト ボックス 641"/>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3" name="フローチャート: 判断 642"/>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4" name="テキスト ボックス 643"/>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41988</xdr:rowOff>
    </xdr:from>
    <xdr:to>
      <xdr:col>85</xdr:col>
      <xdr:colOff>177800</xdr:colOff>
      <xdr:row>79</xdr:row>
      <xdr:rowOff>143588</xdr:rowOff>
    </xdr:to>
    <xdr:sp macro="" textlink="">
      <xdr:nvSpPr>
        <xdr:cNvPr id="650" name="楕円 649"/>
        <xdr:cNvSpPr/>
      </xdr:nvSpPr>
      <xdr:spPr>
        <a:xfrm>
          <a:off x="16268700" y="135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378565" cy="259045"/>
    <xdr:sp macro="" textlink="">
      <xdr:nvSpPr>
        <xdr:cNvPr id="651" name="災害復旧費該当値テキスト"/>
        <xdr:cNvSpPr txBox="1"/>
      </xdr:nvSpPr>
      <xdr:spPr>
        <a:xfrm>
          <a:off x="16370300" y="1354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42445</xdr:rowOff>
    </xdr:from>
    <xdr:to>
      <xdr:col>81</xdr:col>
      <xdr:colOff>101600</xdr:colOff>
      <xdr:row>79</xdr:row>
      <xdr:rowOff>144045</xdr:rowOff>
    </xdr:to>
    <xdr:sp macro="" textlink="">
      <xdr:nvSpPr>
        <xdr:cNvPr id="652" name="楕円 651"/>
        <xdr:cNvSpPr/>
      </xdr:nvSpPr>
      <xdr:spPr>
        <a:xfrm>
          <a:off x="15430500" y="135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135172</xdr:rowOff>
    </xdr:from>
    <xdr:ext cx="378565" cy="259045"/>
    <xdr:sp macro="" textlink="">
      <xdr:nvSpPr>
        <xdr:cNvPr id="653" name="テキスト ボックス 652"/>
        <xdr:cNvSpPr txBox="1"/>
      </xdr:nvSpPr>
      <xdr:spPr>
        <a:xfrm>
          <a:off x="15292017" y="1367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45385</xdr:rowOff>
    </xdr:from>
    <xdr:to>
      <xdr:col>72</xdr:col>
      <xdr:colOff>38100</xdr:colOff>
      <xdr:row>79</xdr:row>
      <xdr:rowOff>146985</xdr:rowOff>
    </xdr:to>
    <xdr:sp macro="" textlink="">
      <xdr:nvSpPr>
        <xdr:cNvPr id="656" name="楕円 655"/>
        <xdr:cNvSpPr/>
      </xdr:nvSpPr>
      <xdr:spPr>
        <a:xfrm>
          <a:off x="13652500" y="135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138112</xdr:rowOff>
    </xdr:from>
    <xdr:ext cx="378565" cy="259045"/>
    <xdr:sp macro="" textlink="">
      <xdr:nvSpPr>
        <xdr:cNvPr id="657" name="テキスト ボックス 656"/>
        <xdr:cNvSpPr txBox="1"/>
      </xdr:nvSpPr>
      <xdr:spPr>
        <a:xfrm>
          <a:off x="13514017" y="13682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47899</xdr:rowOff>
    </xdr:from>
    <xdr:to>
      <xdr:col>67</xdr:col>
      <xdr:colOff>101600</xdr:colOff>
      <xdr:row>79</xdr:row>
      <xdr:rowOff>149499</xdr:rowOff>
    </xdr:to>
    <xdr:sp macro="" textlink="">
      <xdr:nvSpPr>
        <xdr:cNvPr id="658" name="楕円 657"/>
        <xdr:cNvSpPr/>
      </xdr:nvSpPr>
      <xdr:spPr>
        <a:xfrm>
          <a:off x="12763500" y="135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140626</xdr:rowOff>
    </xdr:from>
    <xdr:ext cx="313932" cy="259045"/>
    <xdr:sp macro="" textlink="">
      <xdr:nvSpPr>
        <xdr:cNvPr id="659" name="テキスト ボックス 658"/>
        <xdr:cNvSpPr txBox="1"/>
      </xdr:nvSpPr>
      <xdr:spPr>
        <a:xfrm>
          <a:off x="12657333" y="13685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1" name="直線コネクタ 680"/>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2"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3" name="直線コネクタ 682"/>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4"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5" name="直線コネクタ 684"/>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74115</xdr:rowOff>
    </xdr:from>
    <xdr:to>
      <xdr:col>85</xdr:col>
      <xdr:colOff>127000</xdr:colOff>
      <xdr:row>96</xdr:row>
      <xdr:rowOff>99307</xdr:rowOff>
    </xdr:to>
    <xdr:cxnSp macro="">
      <xdr:nvCxnSpPr>
        <xdr:cNvPr id="686" name="直線コネクタ 685"/>
        <xdr:cNvCxnSpPr/>
      </xdr:nvCxnSpPr>
      <xdr:spPr>
        <a:xfrm flipV="1">
          <a:off x="15481300" y="16533315"/>
          <a:ext cx="8382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87"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88" name="フローチャート: 判断 687"/>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83465</xdr:rowOff>
    </xdr:from>
    <xdr:to>
      <xdr:col>81</xdr:col>
      <xdr:colOff>50800</xdr:colOff>
      <xdr:row>96</xdr:row>
      <xdr:rowOff>99307</xdr:rowOff>
    </xdr:to>
    <xdr:cxnSp macro="">
      <xdr:nvCxnSpPr>
        <xdr:cNvPr id="689" name="直線コネクタ 688"/>
        <xdr:cNvCxnSpPr/>
      </xdr:nvCxnSpPr>
      <xdr:spPr>
        <a:xfrm>
          <a:off x="14592300" y="16542665"/>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0" name="フローチャート: 判断 689"/>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1" name="テキスト ボックス 690"/>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59668</xdr:rowOff>
    </xdr:from>
    <xdr:to>
      <xdr:col>76</xdr:col>
      <xdr:colOff>114300</xdr:colOff>
      <xdr:row>96</xdr:row>
      <xdr:rowOff>83465</xdr:rowOff>
    </xdr:to>
    <xdr:cxnSp macro="">
      <xdr:nvCxnSpPr>
        <xdr:cNvPr id="692" name="直線コネクタ 691"/>
        <xdr:cNvCxnSpPr/>
      </xdr:nvCxnSpPr>
      <xdr:spPr>
        <a:xfrm>
          <a:off x="13703300" y="16518868"/>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3" name="フローチャート: 判断 692"/>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4" name="テキスト ボックス 693"/>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167635</xdr:rowOff>
    </xdr:from>
    <xdr:to>
      <xdr:col>71</xdr:col>
      <xdr:colOff>177800</xdr:colOff>
      <xdr:row>96</xdr:row>
      <xdr:rowOff>59668</xdr:rowOff>
    </xdr:to>
    <xdr:cxnSp macro="">
      <xdr:nvCxnSpPr>
        <xdr:cNvPr id="695" name="直線コネクタ 694"/>
        <xdr:cNvCxnSpPr/>
      </xdr:nvCxnSpPr>
      <xdr:spPr>
        <a:xfrm>
          <a:off x="12814300" y="16455385"/>
          <a:ext cx="889000" cy="6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696" name="フローチャート: 判断 695"/>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697" name="テキスト ボックス 696"/>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698" name="フローチャート: 判断 697"/>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699" name="テキスト ボックス 698"/>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23315</xdr:rowOff>
    </xdr:from>
    <xdr:to>
      <xdr:col>85</xdr:col>
      <xdr:colOff>177800</xdr:colOff>
      <xdr:row>96</xdr:row>
      <xdr:rowOff>124915</xdr:rowOff>
    </xdr:to>
    <xdr:sp macro="" textlink="">
      <xdr:nvSpPr>
        <xdr:cNvPr id="705" name="楕円 704"/>
        <xdr:cNvSpPr/>
      </xdr:nvSpPr>
      <xdr:spPr>
        <a:xfrm>
          <a:off x="16268700" y="164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1742</xdr:rowOff>
    </xdr:from>
    <xdr:ext cx="534377" cy="259045"/>
    <xdr:sp macro="" textlink="">
      <xdr:nvSpPr>
        <xdr:cNvPr id="706" name="公債費該当値テキスト"/>
        <xdr:cNvSpPr txBox="1"/>
      </xdr:nvSpPr>
      <xdr:spPr>
        <a:xfrm>
          <a:off x="16370300" y="1646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48507</xdr:rowOff>
    </xdr:from>
    <xdr:to>
      <xdr:col>81</xdr:col>
      <xdr:colOff>101600</xdr:colOff>
      <xdr:row>96</xdr:row>
      <xdr:rowOff>150107</xdr:rowOff>
    </xdr:to>
    <xdr:sp macro="" textlink="">
      <xdr:nvSpPr>
        <xdr:cNvPr id="707" name="楕円 706"/>
        <xdr:cNvSpPr/>
      </xdr:nvSpPr>
      <xdr:spPr>
        <a:xfrm>
          <a:off x="15430500" y="165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141234</xdr:rowOff>
    </xdr:from>
    <xdr:ext cx="534377" cy="259045"/>
    <xdr:sp macro="" textlink="">
      <xdr:nvSpPr>
        <xdr:cNvPr id="708" name="テキスト ボックス 707"/>
        <xdr:cNvSpPr txBox="1"/>
      </xdr:nvSpPr>
      <xdr:spPr>
        <a:xfrm>
          <a:off x="15214111" y="1660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32665</xdr:rowOff>
    </xdr:from>
    <xdr:to>
      <xdr:col>76</xdr:col>
      <xdr:colOff>165100</xdr:colOff>
      <xdr:row>96</xdr:row>
      <xdr:rowOff>134265</xdr:rowOff>
    </xdr:to>
    <xdr:sp macro="" textlink="">
      <xdr:nvSpPr>
        <xdr:cNvPr id="709" name="楕円 708"/>
        <xdr:cNvSpPr/>
      </xdr:nvSpPr>
      <xdr:spPr>
        <a:xfrm>
          <a:off x="14541500" y="164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125392</xdr:rowOff>
    </xdr:from>
    <xdr:ext cx="534377" cy="259045"/>
    <xdr:sp macro="" textlink="">
      <xdr:nvSpPr>
        <xdr:cNvPr id="710" name="テキスト ボックス 709"/>
        <xdr:cNvSpPr txBox="1"/>
      </xdr:nvSpPr>
      <xdr:spPr>
        <a:xfrm>
          <a:off x="14325111" y="1658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8868</xdr:rowOff>
    </xdr:from>
    <xdr:to>
      <xdr:col>72</xdr:col>
      <xdr:colOff>38100</xdr:colOff>
      <xdr:row>96</xdr:row>
      <xdr:rowOff>110468</xdr:rowOff>
    </xdr:to>
    <xdr:sp macro="" textlink="">
      <xdr:nvSpPr>
        <xdr:cNvPr id="711" name="楕円 710"/>
        <xdr:cNvSpPr/>
      </xdr:nvSpPr>
      <xdr:spPr>
        <a:xfrm>
          <a:off x="13652500" y="164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101595</xdr:rowOff>
    </xdr:from>
    <xdr:ext cx="534377" cy="259045"/>
    <xdr:sp macro="" textlink="">
      <xdr:nvSpPr>
        <xdr:cNvPr id="712" name="テキスト ボックス 711"/>
        <xdr:cNvSpPr txBox="1"/>
      </xdr:nvSpPr>
      <xdr:spPr>
        <a:xfrm>
          <a:off x="13436111" y="165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116835</xdr:rowOff>
    </xdr:from>
    <xdr:to>
      <xdr:col>67</xdr:col>
      <xdr:colOff>101600</xdr:colOff>
      <xdr:row>96</xdr:row>
      <xdr:rowOff>46985</xdr:rowOff>
    </xdr:to>
    <xdr:sp macro="" textlink="">
      <xdr:nvSpPr>
        <xdr:cNvPr id="713" name="楕円 712"/>
        <xdr:cNvSpPr/>
      </xdr:nvSpPr>
      <xdr:spPr>
        <a:xfrm>
          <a:off x="12763500" y="164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38112</xdr:rowOff>
    </xdr:from>
    <xdr:ext cx="534377" cy="259045"/>
    <xdr:sp macro="" textlink="">
      <xdr:nvSpPr>
        <xdr:cNvPr id="714" name="テキスト ボックス 713"/>
        <xdr:cNvSpPr txBox="1"/>
      </xdr:nvSpPr>
      <xdr:spPr>
        <a:xfrm>
          <a:off x="12547111" y="164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36" name="直線コネクタ 735"/>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37"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39"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0" name="直線コネクタ 739"/>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170790</xdr:rowOff>
    </xdr:from>
    <xdr:to>
      <xdr:col>116</xdr:col>
      <xdr:colOff>63500</xdr:colOff>
      <xdr:row>38</xdr:row>
      <xdr:rowOff>83465</xdr:rowOff>
    </xdr:to>
    <xdr:cxnSp macro="">
      <xdr:nvCxnSpPr>
        <xdr:cNvPr id="741" name="直線コネクタ 740"/>
        <xdr:cNvCxnSpPr/>
      </xdr:nvCxnSpPr>
      <xdr:spPr>
        <a:xfrm>
          <a:off x="21323300" y="5828640"/>
          <a:ext cx="838200" cy="76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23893</xdr:rowOff>
    </xdr:from>
    <xdr:ext cx="313932" cy="259045"/>
    <xdr:sp macro="" textlink="">
      <xdr:nvSpPr>
        <xdr:cNvPr id="742" name="諸支出金平均値テキスト"/>
        <xdr:cNvSpPr txBox="1"/>
      </xdr:nvSpPr>
      <xdr:spPr>
        <a:xfrm>
          <a:off x="22212300" y="6538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3" name="フローチャート: 判断 742"/>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170790</xdr:rowOff>
    </xdr:from>
    <xdr:to>
      <xdr:col>111</xdr:col>
      <xdr:colOff>177800</xdr:colOff>
      <xdr:row>38</xdr:row>
      <xdr:rowOff>139700</xdr:rowOff>
    </xdr:to>
    <xdr:cxnSp macro="">
      <xdr:nvCxnSpPr>
        <xdr:cNvPr id="744" name="直線コネクタ 743"/>
        <xdr:cNvCxnSpPr/>
      </xdr:nvCxnSpPr>
      <xdr:spPr>
        <a:xfrm flipV="1">
          <a:off x="20434300" y="5828640"/>
          <a:ext cx="889000" cy="82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5" name="フローチャート: 判断 744"/>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145051</xdr:rowOff>
    </xdr:from>
    <xdr:ext cx="313932" cy="259045"/>
    <xdr:sp macro="" textlink="">
      <xdr:nvSpPr>
        <xdr:cNvPr id="746" name="テキスト ボックス 745"/>
        <xdr:cNvSpPr txBox="1"/>
      </xdr:nvSpPr>
      <xdr:spPr>
        <a:xfrm>
          <a:off x="211663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48" name="フローチャート: 判断 747"/>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49" name="テキスト ボックス 748"/>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1" name="フローチャート: 判断 750"/>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2" name="テキスト ボックス 751"/>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3" name="フローチャート: 判断 752"/>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4" name="テキスト ボックス 753"/>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32665</xdr:rowOff>
    </xdr:from>
    <xdr:to>
      <xdr:col>116</xdr:col>
      <xdr:colOff>114300</xdr:colOff>
      <xdr:row>38</xdr:row>
      <xdr:rowOff>134265</xdr:rowOff>
    </xdr:to>
    <xdr:sp macro="" textlink="">
      <xdr:nvSpPr>
        <xdr:cNvPr id="760" name="楕円 759"/>
        <xdr:cNvSpPr/>
      </xdr:nvSpPr>
      <xdr:spPr>
        <a:xfrm>
          <a:off x="221107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163491</xdr:rowOff>
    </xdr:from>
    <xdr:ext cx="378565" cy="259045"/>
    <xdr:sp macro="" textlink="">
      <xdr:nvSpPr>
        <xdr:cNvPr id="761" name="諸支出金該当値テキスト"/>
        <xdr:cNvSpPr txBox="1"/>
      </xdr:nvSpPr>
      <xdr:spPr>
        <a:xfrm>
          <a:off x="22212300" y="6335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119990</xdr:rowOff>
    </xdr:from>
    <xdr:to>
      <xdr:col>112</xdr:col>
      <xdr:colOff>38100</xdr:colOff>
      <xdr:row>34</xdr:row>
      <xdr:rowOff>50140</xdr:rowOff>
    </xdr:to>
    <xdr:sp macro="" textlink="">
      <xdr:nvSpPr>
        <xdr:cNvPr id="762" name="楕円 761"/>
        <xdr:cNvSpPr/>
      </xdr:nvSpPr>
      <xdr:spPr>
        <a:xfrm>
          <a:off x="21272500" y="57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66667</xdr:rowOff>
    </xdr:from>
    <xdr:ext cx="469744" cy="259045"/>
    <xdr:sp macro="" textlink="">
      <xdr:nvSpPr>
        <xdr:cNvPr id="763" name="テキスト ボックス 762"/>
        <xdr:cNvSpPr txBox="1"/>
      </xdr:nvSpPr>
      <xdr:spPr>
        <a:xfrm>
          <a:off x="21088428" y="555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民生費が住民一人当たり</a:t>
          </a:r>
          <a:r>
            <a:rPr lang="ja-JP" altLang="en-US" sz="1100" b="0" i="0" baseline="0">
              <a:solidFill>
                <a:schemeClr val="dk1"/>
              </a:solidFill>
              <a:effectLst/>
              <a:latin typeface="+mn-lt"/>
              <a:ea typeface="+mn-ea"/>
              <a:cs typeface="+mn-cs"/>
            </a:rPr>
            <a:t>１３６，９９５</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前年度に比べ減となったが、</a:t>
          </a:r>
          <a:r>
            <a:rPr lang="ja-JP" altLang="ja-JP" sz="1100" b="0" i="0" baseline="0">
              <a:solidFill>
                <a:schemeClr val="dk1"/>
              </a:solidFill>
              <a:effectLst/>
              <a:latin typeface="+mn-lt"/>
              <a:ea typeface="+mn-ea"/>
              <a:cs typeface="+mn-cs"/>
            </a:rPr>
            <a:t>これは、養父児童館・健康交流の家複合施設整備や保育所等整備費補助金等の施設整備に係る経費の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が主な要因である。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土木費が住民一人当たり</a:t>
          </a:r>
          <a:r>
            <a:rPr lang="ja-JP" altLang="en-US" sz="1100" b="0" i="0" baseline="0">
              <a:solidFill>
                <a:schemeClr val="dk1"/>
              </a:solidFill>
              <a:effectLst/>
              <a:latin typeface="+mn-lt"/>
              <a:ea typeface="+mn-ea"/>
              <a:cs typeface="+mn-cs"/>
            </a:rPr>
            <a:t>７１，３７３</a:t>
          </a:r>
          <a:r>
            <a:rPr lang="ja-JP" altLang="ja-JP" sz="1100" b="0" i="0" baseline="0">
              <a:solidFill>
                <a:schemeClr val="dk1"/>
              </a:solidFill>
              <a:effectLst/>
              <a:latin typeface="+mn-lt"/>
              <a:ea typeface="+mn-ea"/>
              <a:cs typeface="+mn-cs"/>
            </a:rPr>
            <a:t>円となっており、類似団体平均に比べ高止まりしている。これは、太田川駅周辺地区の大規模整備事業が</a:t>
          </a:r>
          <a:r>
            <a:rPr lang="ja-JP" altLang="en-US" sz="1100" b="0" i="0" baseline="0">
              <a:solidFill>
                <a:schemeClr val="dk1"/>
              </a:solidFill>
              <a:effectLst/>
              <a:latin typeface="+mn-lt"/>
              <a:ea typeface="+mn-ea"/>
              <a:cs typeface="+mn-cs"/>
            </a:rPr>
            <a:t>減となった</a:t>
          </a:r>
          <a:r>
            <a:rPr lang="ja-JP" altLang="ja-JP" sz="1100" b="0" i="0" baseline="0">
              <a:solidFill>
                <a:schemeClr val="dk1"/>
              </a:solidFill>
              <a:effectLst/>
              <a:latin typeface="+mn-lt"/>
              <a:ea typeface="+mn-ea"/>
              <a:cs typeface="+mn-cs"/>
            </a:rPr>
            <a:t>ものの、都市計画道路等の整備</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公園整備などの都市計画事業費等の増のため普通建設事業費が大きくなっていることが主な要因である。</a:t>
          </a:r>
          <a:endParaRPr lang="ja-JP" altLang="ja-JP" sz="1400">
            <a:effectLst/>
          </a:endParaRPr>
        </a:p>
        <a:p>
          <a:r>
            <a:rPr lang="ja-JP" altLang="ja-JP" sz="1100">
              <a:solidFill>
                <a:schemeClr val="dk1"/>
              </a:solidFill>
              <a:effectLst/>
              <a:latin typeface="+mn-lt"/>
              <a:ea typeface="+mn-ea"/>
              <a:cs typeface="+mn-cs"/>
            </a:rPr>
            <a:t>今後も各種業務の外部委託化が見込まれることから、物件費は伸びるものと見込まれるとともに、普通建設事業費は</a:t>
          </a:r>
          <a:r>
            <a:rPr lang="ja-JP" altLang="en-US" sz="1100">
              <a:solidFill>
                <a:schemeClr val="dk1"/>
              </a:solidFill>
              <a:effectLst/>
              <a:latin typeface="+mn-lt"/>
              <a:ea typeface="+mn-ea"/>
              <a:cs typeface="+mn-cs"/>
            </a:rPr>
            <a:t>新駅及び</a:t>
          </a:r>
          <a:r>
            <a:rPr lang="ja-JP" altLang="ja-JP" sz="1100">
              <a:solidFill>
                <a:schemeClr val="dk1"/>
              </a:solidFill>
              <a:effectLst/>
              <a:latin typeface="+mn-lt"/>
              <a:ea typeface="+mn-ea"/>
              <a:cs typeface="+mn-cs"/>
            </a:rPr>
            <a:t>都市計画道路等の整備や公共施設等の大規模修繕により高い水準で推移する傾向であると見込まれるが、事業の取捨選択を徹底していくことで、事業費の減少を図るとともに、経常経費削減の努力を予算編成から徹底させるなど上昇傾向に歯止めをかけるよう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年度については、大規模建設事業による臨時財政需要があったため、実質単年度収支は赤字となっているが、財政調整基金の取崩しにより、実質収支は黒字となっている。なお、平成</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年度の財政調整基金残高については、実質収支の黒字拡大に伴い、取崩額を上回る歳計剰余金を積み立てたため、前年度比で増加している。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連結実質赤字比率については、実質収支額が一般会計では前年度比</a:t>
          </a:r>
          <a:r>
            <a:rPr lang="ja-JP" altLang="en-US" sz="1100" b="0" i="0" baseline="0">
              <a:solidFill>
                <a:schemeClr val="dk1"/>
              </a:solidFill>
              <a:effectLst/>
              <a:latin typeface="+mn-lt"/>
              <a:ea typeface="+mn-ea"/>
              <a:cs typeface="+mn-cs"/>
            </a:rPr>
            <a:t>３５３</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額、水道事業会計では前年度比</a:t>
          </a:r>
          <a:r>
            <a:rPr lang="ja-JP" altLang="en-US" sz="1100" b="0" i="0" baseline="0">
              <a:solidFill>
                <a:schemeClr val="dk1"/>
              </a:solidFill>
              <a:effectLst/>
              <a:latin typeface="+mn-lt"/>
              <a:ea typeface="+mn-ea"/>
              <a:cs typeface="+mn-cs"/>
            </a:rPr>
            <a:t>８７</a:t>
          </a:r>
          <a:r>
            <a:rPr lang="ja-JP" altLang="ja-JP" sz="1100" b="0" i="0" baseline="0">
              <a:solidFill>
                <a:schemeClr val="dk1"/>
              </a:solidFill>
              <a:effectLst/>
              <a:latin typeface="+mn-lt"/>
              <a:ea typeface="+mn-ea"/>
              <a:cs typeface="+mn-cs"/>
            </a:rPr>
            <a:t>百万円の減額、国民健康保険事業特別会計では前年度比</a:t>
          </a:r>
          <a:r>
            <a:rPr lang="ja-JP" altLang="en-US" sz="1100" b="0" i="0" baseline="0">
              <a:solidFill>
                <a:schemeClr val="dk1"/>
              </a:solidFill>
              <a:effectLst/>
              <a:latin typeface="+mn-lt"/>
              <a:ea typeface="+mn-ea"/>
              <a:cs typeface="+mn-cs"/>
            </a:rPr>
            <a:t>７１</a:t>
          </a:r>
          <a:r>
            <a:rPr lang="ja-JP" altLang="ja-JP" sz="1100" b="0" i="0" baseline="0">
              <a:solidFill>
                <a:schemeClr val="dk1"/>
              </a:solidFill>
              <a:effectLst/>
              <a:latin typeface="+mn-lt"/>
              <a:ea typeface="+mn-ea"/>
              <a:cs typeface="+mn-cs"/>
            </a:rPr>
            <a:t>百万円の減額となったことにより、連結実質赤字比率全体で</a:t>
          </a:r>
          <a:r>
            <a:rPr lang="ja-JP" altLang="en-US" sz="1100" b="0" i="0" baseline="0">
              <a:solidFill>
                <a:schemeClr val="dk1"/>
              </a:solidFill>
              <a:effectLst/>
              <a:latin typeface="+mn-lt"/>
              <a:ea typeface="+mn-ea"/>
              <a:cs typeface="+mn-cs"/>
            </a:rPr>
            <a:t>１．８５</a:t>
          </a:r>
          <a:r>
            <a:rPr lang="ja-JP" altLang="ja-JP" sz="1100" b="0" i="0" baseline="0">
              <a:solidFill>
                <a:schemeClr val="dk1"/>
              </a:solidFill>
              <a:effectLst/>
              <a:latin typeface="+mn-lt"/>
              <a:ea typeface="+mn-ea"/>
              <a:cs typeface="+mn-cs"/>
            </a:rPr>
            <a:t>％の増となった。今後も公営企業の経営健全化を進める。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47058125</v>
      </c>
      <c r="BO4" s="461"/>
      <c r="BP4" s="461"/>
      <c r="BQ4" s="461"/>
      <c r="BR4" s="461"/>
      <c r="BS4" s="461"/>
      <c r="BT4" s="461"/>
      <c r="BU4" s="462"/>
      <c r="BV4" s="460">
        <v>47174667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6.2</v>
      </c>
      <c r="CU4" s="642"/>
      <c r="CV4" s="642"/>
      <c r="CW4" s="642"/>
      <c r="CX4" s="642"/>
      <c r="CY4" s="642"/>
      <c r="CZ4" s="642"/>
      <c r="DA4" s="643"/>
      <c r="DB4" s="641">
        <v>7.5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43788822</v>
      </c>
      <c r="BO5" s="466"/>
      <c r="BP5" s="466"/>
      <c r="BQ5" s="466"/>
      <c r="BR5" s="466"/>
      <c r="BS5" s="466"/>
      <c r="BT5" s="466"/>
      <c r="BU5" s="467"/>
      <c r="BV5" s="465">
        <v>44699737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84.4</v>
      </c>
      <c r="CU5" s="436"/>
      <c r="CV5" s="436"/>
      <c r="CW5" s="436"/>
      <c r="CX5" s="436"/>
      <c r="CY5" s="436"/>
      <c r="CZ5" s="436"/>
      <c r="DA5" s="437"/>
      <c r="DB5" s="435">
        <v>83.8</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3269303</v>
      </c>
      <c r="BO6" s="466"/>
      <c r="BP6" s="466"/>
      <c r="BQ6" s="466"/>
      <c r="BR6" s="466"/>
      <c r="BS6" s="466"/>
      <c r="BT6" s="466"/>
      <c r="BU6" s="467"/>
      <c r="BV6" s="465">
        <v>2474930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84.4</v>
      </c>
      <c r="CU6" s="616"/>
      <c r="CV6" s="616"/>
      <c r="CW6" s="616"/>
      <c r="CX6" s="616"/>
      <c r="CY6" s="616"/>
      <c r="CZ6" s="616"/>
      <c r="DA6" s="617"/>
      <c r="DB6" s="615">
        <v>83.8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1456862</v>
      </c>
      <c r="BO7" s="466"/>
      <c r="BP7" s="466"/>
      <c r="BQ7" s="466"/>
      <c r="BR7" s="466"/>
      <c r="BS7" s="466"/>
      <c r="BT7" s="466"/>
      <c r="BU7" s="467"/>
      <c r="BV7" s="465">
        <v>312934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29020899</v>
      </c>
      <c r="CU7" s="466"/>
      <c r="CV7" s="466"/>
      <c r="CW7" s="466"/>
      <c r="CX7" s="466"/>
      <c r="CY7" s="466"/>
      <c r="CZ7" s="466"/>
      <c r="DA7" s="467"/>
      <c r="DB7" s="465">
        <v>28742476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1812441</v>
      </c>
      <c r="BO8" s="466"/>
      <c r="BP8" s="466"/>
      <c r="BQ8" s="466"/>
      <c r="BR8" s="466"/>
      <c r="BS8" s="466"/>
      <c r="BT8" s="466"/>
      <c r="BU8" s="467"/>
      <c r="BV8" s="465">
        <v>2161996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1.26</v>
      </c>
      <c r="CU8" s="579"/>
      <c r="CV8" s="579"/>
      <c r="CW8" s="579"/>
      <c r="CX8" s="579"/>
      <c r="CY8" s="579"/>
      <c r="CZ8" s="579"/>
      <c r="DA8" s="580"/>
      <c r="DB8" s="578">
        <v>1.27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111944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-349555</v>
      </c>
      <c r="BO9" s="466"/>
      <c r="BP9" s="466"/>
      <c r="BQ9" s="466"/>
      <c r="BR9" s="466"/>
      <c r="BS9" s="466"/>
      <c r="BT9" s="466"/>
      <c r="BU9" s="467"/>
      <c r="BV9" s="465">
        <v>361253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5.9</v>
      </c>
      <c r="CU9" s="436"/>
      <c r="CV9" s="436"/>
      <c r="CW9" s="436"/>
      <c r="CX9" s="436"/>
      <c r="CY9" s="436"/>
      <c r="CZ9" s="436"/>
      <c r="DA9" s="437"/>
      <c r="DB9" s="435">
        <v>5.5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107690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93</v>
      </c>
      <c r="AV10" s="523"/>
      <c r="AW10" s="523"/>
      <c r="AX10" s="523"/>
      <c r="AY10" s="445" t="s">
        <v>120</v>
      </c>
      <c r="AZ10" s="446"/>
      <c r="BA10" s="446"/>
      <c r="BB10" s="446"/>
      <c r="BC10" s="446"/>
      <c r="BD10" s="446"/>
      <c r="BE10" s="446"/>
      <c r="BF10" s="446"/>
      <c r="BG10" s="446"/>
      <c r="BH10" s="446"/>
      <c r="BI10" s="446"/>
      <c r="BJ10" s="446"/>
      <c r="BK10" s="446"/>
      <c r="BL10" s="446"/>
      <c r="BM10" s="447"/>
      <c r="BN10" s="465">
        <v>303155</v>
      </c>
      <c r="BO10" s="466"/>
      <c r="BP10" s="466"/>
      <c r="BQ10" s="466"/>
      <c r="BR10" s="466"/>
      <c r="BS10" s="466"/>
      <c r="BT10" s="466"/>
      <c r="BU10" s="467"/>
      <c r="BV10" s="465">
        <v>333454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93</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114955</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1226877</v>
      </c>
      <c r="BO12" s="466"/>
      <c r="BP12" s="466"/>
      <c r="BQ12" s="466"/>
      <c r="BR12" s="466"/>
      <c r="BS12" s="466"/>
      <c r="BT12" s="466"/>
      <c r="BU12" s="467"/>
      <c r="BV12" s="465">
        <v>1537253</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113000</v>
      </c>
      <c r="S13" s="569"/>
      <c r="T13" s="569"/>
      <c r="U13" s="569"/>
      <c r="V13" s="570"/>
      <c r="W13" s="556" t="s">
        <v>140</v>
      </c>
      <c r="X13" s="478"/>
      <c r="Y13" s="478"/>
      <c r="Z13" s="478"/>
      <c r="AA13" s="478"/>
      <c r="AB13" s="479"/>
      <c r="AC13" s="441">
        <v>1262</v>
      </c>
      <c r="AD13" s="442"/>
      <c r="AE13" s="442"/>
      <c r="AF13" s="442"/>
      <c r="AG13" s="443"/>
      <c r="AH13" s="441">
        <v>1365</v>
      </c>
      <c r="AI13" s="442"/>
      <c r="AJ13" s="442"/>
      <c r="AK13" s="442"/>
      <c r="AL13" s="444"/>
      <c r="AM13" s="534" t="s">
        <v>141</v>
      </c>
      <c r="AN13" s="439"/>
      <c r="AO13" s="439"/>
      <c r="AP13" s="439"/>
      <c r="AQ13" s="439"/>
      <c r="AR13" s="439"/>
      <c r="AS13" s="439"/>
      <c r="AT13" s="440"/>
      <c r="AU13" s="522" t="s">
        <v>101</v>
      </c>
      <c r="AV13" s="523"/>
      <c r="AW13" s="523"/>
      <c r="AX13" s="523"/>
      <c r="AY13" s="445" t="s">
        <v>142</v>
      </c>
      <c r="AZ13" s="446"/>
      <c r="BA13" s="446"/>
      <c r="BB13" s="446"/>
      <c r="BC13" s="446"/>
      <c r="BD13" s="446"/>
      <c r="BE13" s="446"/>
      <c r="BF13" s="446"/>
      <c r="BG13" s="446"/>
      <c r="BH13" s="446"/>
      <c r="BI13" s="446"/>
      <c r="BJ13" s="446"/>
      <c r="BK13" s="446"/>
      <c r="BL13" s="446"/>
      <c r="BM13" s="447"/>
      <c r="BN13" s="465">
        <v>-1273277</v>
      </c>
      <c r="BO13" s="466"/>
      <c r="BP13" s="466"/>
      <c r="BQ13" s="466"/>
      <c r="BR13" s="466"/>
      <c r="BS13" s="466"/>
      <c r="BT13" s="466"/>
      <c r="BU13" s="467"/>
      <c r="BV13" s="465">
        <v>-842546</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0</v>
      </c>
      <c r="CU13" s="436"/>
      <c r="CV13" s="436"/>
      <c r="CW13" s="436"/>
      <c r="CX13" s="436"/>
      <c r="CY13" s="436"/>
      <c r="CZ13" s="436"/>
      <c r="DA13" s="437"/>
      <c r="DB13" s="435">
        <v>0.3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114409</v>
      </c>
      <c r="S14" s="569"/>
      <c r="T14" s="569"/>
      <c r="U14" s="569"/>
      <c r="V14" s="570"/>
      <c r="W14" s="571"/>
      <c r="X14" s="481"/>
      <c r="Y14" s="481"/>
      <c r="Z14" s="481"/>
      <c r="AA14" s="481"/>
      <c r="AB14" s="482"/>
      <c r="AC14" s="561">
        <v>2.2999999999999998</v>
      </c>
      <c r="AD14" s="562"/>
      <c r="AE14" s="562"/>
      <c r="AF14" s="562"/>
      <c r="AG14" s="563"/>
      <c r="AH14" s="561">
        <v>2.6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23.9</v>
      </c>
      <c r="CU14" s="573"/>
      <c r="CV14" s="573"/>
      <c r="CW14" s="573"/>
      <c r="CX14" s="573"/>
      <c r="CY14" s="573"/>
      <c r="CZ14" s="573"/>
      <c r="DA14" s="574"/>
      <c r="DB14" s="572">
        <v>24.4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112718</v>
      </c>
      <c r="S15" s="569"/>
      <c r="T15" s="569"/>
      <c r="U15" s="569"/>
      <c r="V15" s="570"/>
      <c r="W15" s="556" t="s">
        <v>147</v>
      </c>
      <c r="X15" s="478"/>
      <c r="Y15" s="478"/>
      <c r="Z15" s="478"/>
      <c r="AA15" s="478"/>
      <c r="AB15" s="479"/>
      <c r="AC15" s="441">
        <v>21531</v>
      </c>
      <c r="AD15" s="442"/>
      <c r="AE15" s="442"/>
      <c r="AF15" s="442"/>
      <c r="AG15" s="443"/>
      <c r="AH15" s="441">
        <v>20980</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22416016</v>
      </c>
      <c r="BO15" s="461"/>
      <c r="BP15" s="461"/>
      <c r="BQ15" s="461"/>
      <c r="BR15" s="461"/>
      <c r="BS15" s="461"/>
      <c r="BT15" s="461"/>
      <c r="BU15" s="462"/>
      <c r="BV15" s="460">
        <v>22184622</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38.799999999999997</v>
      </c>
      <c r="AD16" s="562"/>
      <c r="AE16" s="562"/>
      <c r="AF16" s="562"/>
      <c r="AG16" s="563"/>
      <c r="AH16" s="561">
        <v>39.4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17933495</v>
      </c>
      <c r="BO16" s="466"/>
      <c r="BP16" s="466"/>
      <c r="BQ16" s="466"/>
      <c r="BR16" s="466"/>
      <c r="BS16" s="466"/>
      <c r="BT16" s="466"/>
      <c r="BU16" s="467"/>
      <c r="BV16" s="465">
        <v>17620538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32673</v>
      </c>
      <c r="AD17" s="442"/>
      <c r="AE17" s="442"/>
      <c r="AF17" s="442"/>
      <c r="AG17" s="443"/>
      <c r="AH17" s="441">
        <v>30923</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29020899</v>
      </c>
      <c r="BO17" s="466"/>
      <c r="BP17" s="466"/>
      <c r="BQ17" s="466"/>
      <c r="BR17" s="466"/>
      <c r="BS17" s="466"/>
      <c r="BT17" s="466"/>
      <c r="BU17" s="467"/>
      <c r="BV17" s="465">
        <v>28742476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43.43</v>
      </c>
      <c r="M18" s="530"/>
      <c r="N18" s="530"/>
      <c r="O18" s="530"/>
      <c r="P18" s="530"/>
      <c r="Q18" s="530"/>
      <c r="R18" s="531"/>
      <c r="S18" s="531"/>
      <c r="T18" s="531"/>
      <c r="U18" s="531"/>
      <c r="V18" s="532"/>
      <c r="W18" s="546"/>
      <c r="X18" s="547"/>
      <c r="Y18" s="547"/>
      <c r="Z18" s="547"/>
      <c r="AA18" s="547"/>
      <c r="AB18" s="557"/>
      <c r="AC18" s="429">
        <v>58.9</v>
      </c>
      <c r="AD18" s="430"/>
      <c r="AE18" s="430"/>
      <c r="AF18" s="430"/>
      <c r="AG18" s="533"/>
      <c r="AH18" s="429">
        <v>58.1</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25143871</v>
      </c>
      <c r="BO18" s="466"/>
      <c r="BP18" s="466"/>
      <c r="BQ18" s="466"/>
      <c r="BR18" s="466"/>
      <c r="BS18" s="466"/>
      <c r="BT18" s="466"/>
      <c r="BU18" s="467"/>
      <c r="BV18" s="465">
        <v>24600265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2578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34610638</v>
      </c>
      <c r="BO19" s="466"/>
      <c r="BP19" s="466"/>
      <c r="BQ19" s="466"/>
      <c r="BR19" s="466"/>
      <c r="BS19" s="466"/>
      <c r="BT19" s="466"/>
      <c r="BU19" s="467"/>
      <c r="BV19" s="465">
        <v>34810104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46371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23438781</v>
      </c>
      <c r="BO23" s="466"/>
      <c r="BP23" s="466"/>
      <c r="BQ23" s="466"/>
      <c r="BR23" s="466"/>
      <c r="BS23" s="466"/>
      <c r="BT23" s="466"/>
      <c r="BU23" s="467"/>
      <c r="BV23" s="465">
        <v>23488285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10730</v>
      </c>
      <c r="R24" s="442"/>
      <c r="S24" s="442"/>
      <c r="T24" s="442"/>
      <c r="U24" s="442"/>
      <c r="V24" s="443"/>
      <c r="W24" s="507"/>
      <c r="X24" s="498"/>
      <c r="Y24" s="499"/>
      <c r="Z24" s="438" t="s">
        <v>171</v>
      </c>
      <c r="AA24" s="439"/>
      <c r="AB24" s="439"/>
      <c r="AC24" s="439"/>
      <c r="AD24" s="439"/>
      <c r="AE24" s="439"/>
      <c r="AF24" s="439"/>
      <c r="AG24" s="440"/>
      <c r="AH24" s="441">
        <v>879</v>
      </c>
      <c r="AI24" s="442"/>
      <c r="AJ24" s="442"/>
      <c r="AK24" s="442"/>
      <c r="AL24" s="443"/>
      <c r="AM24" s="441">
        <v>2473506</v>
      </c>
      <c r="AN24" s="442"/>
      <c r="AO24" s="442"/>
      <c r="AP24" s="442"/>
      <c r="AQ24" s="442"/>
      <c r="AR24" s="443"/>
      <c r="AS24" s="441">
        <v>2814</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17554747</v>
      </c>
      <c r="BO24" s="466"/>
      <c r="BP24" s="466"/>
      <c r="BQ24" s="466"/>
      <c r="BR24" s="466"/>
      <c r="BS24" s="466"/>
      <c r="BT24" s="466"/>
      <c r="BU24" s="467"/>
      <c r="BV24" s="465">
        <v>17665730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8810</v>
      </c>
      <c r="R25" s="442"/>
      <c r="S25" s="442"/>
      <c r="T25" s="442"/>
      <c r="U25" s="442"/>
      <c r="V25" s="443"/>
      <c r="W25" s="507"/>
      <c r="X25" s="498"/>
      <c r="Y25" s="499"/>
      <c r="Z25" s="438" t="s">
        <v>174</v>
      </c>
      <c r="AA25" s="439"/>
      <c r="AB25" s="439"/>
      <c r="AC25" s="439"/>
      <c r="AD25" s="439"/>
      <c r="AE25" s="439"/>
      <c r="AF25" s="439"/>
      <c r="AG25" s="440"/>
      <c r="AH25" s="441">
        <v>115</v>
      </c>
      <c r="AI25" s="442"/>
      <c r="AJ25" s="442"/>
      <c r="AK25" s="442"/>
      <c r="AL25" s="443"/>
      <c r="AM25" s="441">
        <v>328900</v>
      </c>
      <c r="AN25" s="442"/>
      <c r="AO25" s="442"/>
      <c r="AP25" s="442"/>
      <c r="AQ25" s="442"/>
      <c r="AR25" s="443"/>
      <c r="AS25" s="441">
        <v>2860</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15688135</v>
      </c>
      <c r="BO25" s="461"/>
      <c r="BP25" s="461"/>
      <c r="BQ25" s="461"/>
      <c r="BR25" s="461"/>
      <c r="BS25" s="461"/>
      <c r="BT25" s="461"/>
      <c r="BU25" s="462"/>
      <c r="BV25" s="460">
        <v>13063326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8300</v>
      </c>
      <c r="R26" s="442"/>
      <c r="S26" s="442"/>
      <c r="T26" s="442"/>
      <c r="U26" s="442"/>
      <c r="V26" s="443"/>
      <c r="W26" s="507"/>
      <c r="X26" s="498"/>
      <c r="Y26" s="499"/>
      <c r="Z26" s="438" t="s">
        <v>177</v>
      </c>
      <c r="AA26" s="520"/>
      <c r="AB26" s="520"/>
      <c r="AC26" s="520"/>
      <c r="AD26" s="520"/>
      <c r="AE26" s="520"/>
      <c r="AF26" s="520"/>
      <c r="AG26" s="521"/>
      <c r="AH26" s="441">
        <v>13</v>
      </c>
      <c r="AI26" s="442"/>
      <c r="AJ26" s="442"/>
      <c r="AK26" s="442"/>
      <c r="AL26" s="443"/>
      <c r="AM26" s="441">
        <v>35243</v>
      </c>
      <c r="AN26" s="442"/>
      <c r="AO26" s="442"/>
      <c r="AP26" s="442"/>
      <c r="AQ26" s="442"/>
      <c r="AR26" s="443"/>
      <c r="AS26" s="441">
        <v>2711</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5490</v>
      </c>
      <c r="R27" s="442"/>
      <c r="S27" s="442"/>
      <c r="T27" s="442"/>
      <c r="U27" s="442"/>
      <c r="V27" s="443"/>
      <c r="W27" s="507"/>
      <c r="X27" s="498"/>
      <c r="Y27" s="499"/>
      <c r="Z27" s="438" t="s">
        <v>181</v>
      </c>
      <c r="AA27" s="439"/>
      <c r="AB27" s="439"/>
      <c r="AC27" s="439"/>
      <c r="AD27" s="439"/>
      <c r="AE27" s="439"/>
      <c r="AF27" s="439"/>
      <c r="AG27" s="440"/>
      <c r="AH27" s="441" t="s">
        <v>137</v>
      </c>
      <c r="AI27" s="442"/>
      <c r="AJ27" s="442"/>
      <c r="AK27" s="442"/>
      <c r="AL27" s="443"/>
      <c r="AM27" s="441" t="s">
        <v>128</v>
      </c>
      <c r="AN27" s="442"/>
      <c r="AO27" s="442"/>
      <c r="AP27" s="442"/>
      <c r="AQ27" s="442"/>
      <c r="AR27" s="443"/>
      <c r="AS27" s="441" t="s">
        <v>137</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1200000</v>
      </c>
      <c r="BO27" s="469"/>
      <c r="BP27" s="469"/>
      <c r="BQ27" s="469"/>
      <c r="BR27" s="469"/>
      <c r="BS27" s="469"/>
      <c r="BT27" s="469"/>
      <c r="BU27" s="470"/>
      <c r="BV27" s="468">
        <v>1200000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5000</v>
      </c>
      <c r="R28" s="442"/>
      <c r="S28" s="442"/>
      <c r="T28" s="442"/>
      <c r="U28" s="442"/>
      <c r="V28" s="443"/>
      <c r="W28" s="507"/>
      <c r="X28" s="498"/>
      <c r="Y28" s="499"/>
      <c r="Z28" s="438" t="s">
        <v>184</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5389199</v>
      </c>
      <c r="BO28" s="461"/>
      <c r="BP28" s="461"/>
      <c r="BQ28" s="461"/>
      <c r="BR28" s="461"/>
      <c r="BS28" s="461"/>
      <c r="BT28" s="461"/>
      <c r="BU28" s="462"/>
      <c r="BV28" s="460">
        <v>5231923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20</v>
      </c>
      <c r="M29" s="442"/>
      <c r="N29" s="442"/>
      <c r="O29" s="442"/>
      <c r="P29" s="443"/>
      <c r="Q29" s="441">
        <v>4670</v>
      </c>
      <c r="R29" s="442"/>
      <c r="S29" s="442"/>
      <c r="T29" s="442"/>
      <c r="U29" s="442"/>
      <c r="V29" s="443"/>
      <c r="W29" s="508"/>
      <c r="X29" s="509"/>
      <c r="Y29" s="510"/>
      <c r="Z29" s="438" t="s">
        <v>187</v>
      </c>
      <c r="AA29" s="439"/>
      <c r="AB29" s="439"/>
      <c r="AC29" s="439"/>
      <c r="AD29" s="439"/>
      <c r="AE29" s="439"/>
      <c r="AF29" s="439"/>
      <c r="AG29" s="440"/>
      <c r="AH29" s="441">
        <v>879</v>
      </c>
      <c r="AI29" s="442"/>
      <c r="AJ29" s="442"/>
      <c r="AK29" s="442"/>
      <c r="AL29" s="443"/>
      <c r="AM29" s="441">
        <v>2473506</v>
      </c>
      <c r="AN29" s="442"/>
      <c r="AO29" s="442"/>
      <c r="AP29" s="442"/>
      <c r="AQ29" s="442"/>
      <c r="AR29" s="443"/>
      <c r="AS29" s="441">
        <v>2814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t="s">
        <v>137</v>
      </c>
      <c r="BO29" s="466"/>
      <c r="BP29" s="466"/>
      <c r="BQ29" s="466"/>
      <c r="BR29" s="466"/>
      <c r="BS29" s="466"/>
      <c r="BT29" s="466"/>
      <c r="BU29" s="467"/>
      <c r="BV29" s="465" t="s">
        <v>137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101.7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4733208</v>
      </c>
      <c r="BO30" s="469"/>
      <c r="BP30" s="469"/>
      <c r="BQ30" s="469"/>
      <c r="BR30" s="469"/>
      <c r="BS30" s="469"/>
      <c r="BT30" s="469"/>
      <c r="BU30" s="470"/>
      <c r="BV30" s="468">
        <v>4825368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西知多医療厚生組合(一般会計)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東海市土地開発公社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太田川駅周辺土地区画整理事業特別会計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西知多医療厚生組合(し尿処理事業特別会計)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まちづくり東海(株)</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西知多医療厚生組合(病院事業会計)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(財)知多地区勤労者福祉サービスセンター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西知多医療厚生組合(ごみ処理事業特別会計)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西知多医療厚生組合(看護専門学校事業特別会計)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知多北部広域連合(一般会計)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知多北部広域連合(介護保険事業特別会計)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知北平和公園組合(一般会計)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知北平和公園組合(霊園事業特別会計)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愛知県後期高齢者医療広域連合(一般会計)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RbEx7SLIoHajObmc72OxUVO8aAdktdVTS06H3prs7tH+egjayjhw0VhIdz2XqEz/0hVESD0/wHEsOsuYvDGEQ==" saltValue="f4RHdRXi0x3E+hPfjRv2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2" t="s">
        <v>559</v>
      </c>
      <c r="D34" s="1252"/>
      <c r="E34" s="1253"/>
      <c r="F34" s="32">
        <v>6.65</v>
      </c>
      <c r="G34" s="33">
        <v>7.85</v>
      </c>
      <c r="H34" s="33">
        <v>6.26</v>
      </c>
      <c r="I34" s="33">
        <v>7.52</v>
      </c>
      <c r="J34" s="34">
        <v>6.23</v>
      </c>
      <c r="K34" s="22"/>
      <c r="L34" s="22"/>
      <c r="M34" s="22"/>
      <c r="N34" s="22"/>
      <c r="O34" s="22"/>
      <c r="P34" s="22"/>
    </row>
    <row r="35" spans="1:16" ht="39" customHeight="1" x14ac:dyDescent="0.15">
      <c r="A35" s="22"/>
      <c r="B35" s="35"/>
      <c r="C35" s="1246" t="s">
        <v>560</v>
      </c>
      <c r="D35" s="1247"/>
      <c r="E35" s="1248"/>
      <c r="F35" s="36">
        <v>3.88</v>
      </c>
      <c r="G35" s="37">
        <v>3.22</v>
      </c>
      <c r="H35" s="37">
        <v>2.91</v>
      </c>
      <c r="I35" s="37">
        <v>2.11</v>
      </c>
      <c r="J35" s="38">
        <v>1.79</v>
      </c>
      <c r="K35" s="22"/>
      <c r="L35" s="22"/>
      <c r="M35" s="22"/>
      <c r="N35" s="22"/>
      <c r="O35" s="22"/>
      <c r="P35" s="22"/>
    </row>
    <row r="36" spans="1:16" ht="39" customHeight="1" x14ac:dyDescent="0.15">
      <c r="A36" s="22"/>
      <c r="B36" s="35"/>
      <c r="C36" s="1246" t="s">
        <v>561</v>
      </c>
      <c r="D36" s="1247"/>
      <c r="E36" s="1248"/>
      <c r="F36" s="36">
        <v>2.27</v>
      </c>
      <c r="G36" s="37">
        <v>0.88</v>
      </c>
      <c r="H36" s="37">
        <v>1.39</v>
      </c>
      <c r="I36" s="37">
        <v>1.28</v>
      </c>
      <c r="J36" s="38">
        <v>1.03</v>
      </c>
      <c r="K36" s="22"/>
      <c r="L36" s="22"/>
      <c r="M36" s="22"/>
      <c r="N36" s="22"/>
      <c r="O36" s="22"/>
      <c r="P36" s="22"/>
    </row>
    <row r="37" spans="1:16" ht="39" customHeight="1" x14ac:dyDescent="0.15">
      <c r="A37" s="22"/>
      <c r="B37" s="35"/>
      <c r="C37" s="1246" t="s">
        <v>562</v>
      </c>
      <c r="D37" s="1247"/>
      <c r="E37" s="1248"/>
      <c r="F37" s="36">
        <v>0</v>
      </c>
      <c r="G37" s="37">
        <v>0</v>
      </c>
      <c r="H37" s="37">
        <v>0</v>
      </c>
      <c r="I37" s="37">
        <v>0</v>
      </c>
      <c r="J37" s="38">
        <v>0.01</v>
      </c>
      <c r="K37" s="22"/>
      <c r="L37" s="22"/>
      <c r="M37" s="22"/>
      <c r="N37" s="22"/>
      <c r="O37" s="22"/>
      <c r="P37" s="22"/>
    </row>
    <row r="38" spans="1:16" ht="39" customHeight="1" x14ac:dyDescent="0.15">
      <c r="A38" s="22"/>
      <c r="B38" s="35"/>
      <c r="C38" s="1246" t="s">
        <v>563</v>
      </c>
      <c r="D38" s="1247"/>
      <c r="E38" s="1248"/>
      <c r="F38" s="36">
        <v>0</v>
      </c>
      <c r="G38" s="37">
        <v>0</v>
      </c>
      <c r="H38" s="37">
        <v>0.01</v>
      </c>
      <c r="I38" s="37">
        <v>0.01</v>
      </c>
      <c r="J38" s="38">
        <v>0</v>
      </c>
      <c r="K38" s="22"/>
      <c r="L38" s="22"/>
      <c r="M38" s="22"/>
      <c r="N38" s="22"/>
      <c r="O38" s="22"/>
      <c r="P38" s="22"/>
    </row>
    <row r="39" spans="1:16" ht="39" customHeight="1" x14ac:dyDescent="0.15">
      <c r="A39" s="22"/>
      <c r="B39" s="35"/>
      <c r="C39" s="1246" t="s">
        <v>564</v>
      </c>
      <c r="D39" s="1247"/>
      <c r="E39" s="1248"/>
      <c r="F39" s="36">
        <v>0</v>
      </c>
      <c r="G39" s="37">
        <v>0</v>
      </c>
      <c r="H39" s="37">
        <v>0</v>
      </c>
      <c r="I39" s="37">
        <v>0</v>
      </c>
      <c r="J39" s="38">
        <v>0</v>
      </c>
      <c r="K39" s="22"/>
      <c r="L39" s="22"/>
      <c r="M39" s="22"/>
      <c r="N39" s="22"/>
      <c r="O39" s="22"/>
      <c r="P39" s="22"/>
    </row>
    <row r="40" spans="1:16" ht="39" customHeight="1" x14ac:dyDescent="0.15">
      <c r="A40" s="22"/>
      <c r="B40" s="35"/>
      <c r="C40" s="1246"/>
      <c r="D40" s="1247"/>
      <c r="E40" s="1248"/>
      <c r="F40" s="36"/>
      <c r="G40" s="37"/>
      <c r="H40" s="37"/>
      <c r="I40" s="37"/>
      <c r="J40" s="38"/>
      <c r="K40" s="22"/>
      <c r="L40" s="22"/>
      <c r="M40" s="22"/>
      <c r="N40" s="22"/>
      <c r="O40" s="22"/>
      <c r="P40" s="22"/>
    </row>
    <row r="41" spans="1:16" ht="39" customHeight="1" x14ac:dyDescent="0.15">
      <c r="A41" s="22"/>
      <c r="B41" s="35"/>
      <c r="C41" s="1246"/>
      <c r="D41" s="1247"/>
      <c r="E41" s="1248"/>
      <c r="F41" s="36"/>
      <c r="G41" s="37"/>
      <c r="H41" s="37"/>
      <c r="I41" s="37"/>
      <c r="J41" s="38"/>
      <c r="K41" s="22"/>
      <c r="L41" s="22"/>
      <c r="M41" s="22"/>
      <c r="N41" s="22"/>
      <c r="O41" s="22"/>
      <c r="P41" s="22"/>
    </row>
    <row r="42" spans="1:16" ht="39" customHeight="1" x14ac:dyDescent="0.15">
      <c r="A42" s="22"/>
      <c r="B42" s="39"/>
      <c r="C42" s="1246" t="s">
        <v>565</v>
      </c>
      <c r="D42" s="1247"/>
      <c r="E42" s="1248"/>
      <c r="F42" s="36" t="s">
        <v>508</v>
      </c>
      <c r="G42" s="37" t="s">
        <v>508</v>
      </c>
      <c r="H42" s="37" t="s">
        <v>508</v>
      </c>
      <c r="I42" s="37" t="s">
        <v>508</v>
      </c>
      <c r="J42" s="38" t="s">
        <v>508</v>
      </c>
      <c r="K42" s="22"/>
      <c r="L42" s="22"/>
      <c r="M42" s="22"/>
      <c r="N42" s="22"/>
      <c r="O42" s="22"/>
      <c r="P42" s="22"/>
    </row>
    <row r="43" spans="1:16" ht="39" customHeight="1" thickBot="1" x14ac:dyDescent="0.2">
      <c r="A43" s="22"/>
      <c r="B43" s="40"/>
      <c r="C43" s="1249" t="s">
        <v>566</v>
      </c>
      <c r="D43" s="1250"/>
      <c r="E43" s="1251"/>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XyHjKvC6zlpJ1n/NhHM3TdoubDqwbR7Dmlaalx+7H8IV9h+Oh35tchgmP80/kqqRpOyovHFeI27dOamWaccEw==" saltValue="XRcTDpIEe9ecGlbQfv3k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2433</v>
      </c>
      <c r="L45" s="60">
        <v>2094</v>
      </c>
      <c r="M45" s="60">
        <v>1995</v>
      </c>
      <c r="N45" s="60">
        <v>1918</v>
      </c>
      <c r="O45" s="61">
        <v>2054</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508</v>
      </c>
      <c r="L46" s="64" t="s">
        <v>508</v>
      </c>
      <c r="M46" s="64" t="s">
        <v>508</v>
      </c>
      <c r="N46" s="64" t="s">
        <v>508</v>
      </c>
      <c r="O46" s="65" t="s">
        <v>508</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508</v>
      </c>
      <c r="L47" s="64" t="s">
        <v>508</v>
      </c>
      <c r="M47" s="64" t="s">
        <v>508</v>
      </c>
      <c r="N47" s="64" t="s">
        <v>508</v>
      </c>
      <c r="O47" s="65" t="s">
        <v>508</v>
      </c>
      <c r="P47" s="48"/>
      <c r="Q47" s="48"/>
      <c r="R47" s="48"/>
      <c r="S47" s="48"/>
      <c r="T47" s="48"/>
      <c r="U47" s="48"/>
    </row>
    <row r="48" spans="1:21" ht="30.75" customHeight="1" x14ac:dyDescent="0.15">
      <c r="A48" s="48"/>
      <c r="B48" s="1274"/>
      <c r="C48" s="1275"/>
      <c r="D48" s="62"/>
      <c r="E48" s="1256" t="s">
        <v>15</v>
      </c>
      <c r="F48" s="1256"/>
      <c r="G48" s="1256"/>
      <c r="H48" s="1256"/>
      <c r="I48" s="1256"/>
      <c r="J48" s="1257"/>
      <c r="K48" s="63">
        <v>1576</v>
      </c>
      <c r="L48" s="64">
        <v>1596</v>
      </c>
      <c r="M48" s="64">
        <v>1561</v>
      </c>
      <c r="N48" s="64">
        <v>1517</v>
      </c>
      <c r="O48" s="65">
        <v>1481</v>
      </c>
      <c r="P48" s="48"/>
      <c r="Q48" s="48"/>
      <c r="R48" s="48"/>
      <c r="S48" s="48"/>
      <c r="T48" s="48"/>
      <c r="U48" s="48"/>
    </row>
    <row r="49" spans="1:21" ht="30.75" customHeight="1" x14ac:dyDescent="0.15">
      <c r="A49" s="48"/>
      <c r="B49" s="1274"/>
      <c r="C49" s="1275"/>
      <c r="D49" s="62"/>
      <c r="E49" s="1256" t="s">
        <v>16</v>
      </c>
      <c r="F49" s="1256"/>
      <c r="G49" s="1256"/>
      <c r="H49" s="1256"/>
      <c r="I49" s="1256"/>
      <c r="J49" s="1257"/>
      <c r="K49" s="63">
        <v>51</v>
      </c>
      <c r="L49" s="64">
        <v>70</v>
      </c>
      <c r="M49" s="64">
        <v>405</v>
      </c>
      <c r="N49" s="64">
        <v>389</v>
      </c>
      <c r="O49" s="65">
        <v>399</v>
      </c>
      <c r="P49" s="48"/>
      <c r="Q49" s="48"/>
      <c r="R49" s="48"/>
      <c r="S49" s="48"/>
      <c r="T49" s="48"/>
      <c r="U49" s="48"/>
    </row>
    <row r="50" spans="1:21" ht="30.75" customHeight="1" x14ac:dyDescent="0.15">
      <c r="A50" s="48"/>
      <c r="B50" s="1274"/>
      <c r="C50" s="1275"/>
      <c r="D50" s="62"/>
      <c r="E50" s="1256" t="s">
        <v>17</v>
      </c>
      <c r="F50" s="1256"/>
      <c r="G50" s="1256"/>
      <c r="H50" s="1256"/>
      <c r="I50" s="1256"/>
      <c r="J50" s="1257"/>
      <c r="K50" s="63">
        <v>442</v>
      </c>
      <c r="L50" s="64">
        <v>424</v>
      </c>
      <c r="M50" s="64">
        <v>368</v>
      </c>
      <c r="N50" s="64">
        <v>38</v>
      </c>
      <c r="O50" s="65">
        <v>4</v>
      </c>
      <c r="P50" s="48"/>
      <c r="Q50" s="48"/>
      <c r="R50" s="48"/>
      <c r="S50" s="48"/>
      <c r="T50" s="48"/>
      <c r="U50" s="48"/>
    </row>
    <row r="51" spans="1:21" ht="30.75" customHeight="1" x14ac:dyDescent="0.15">
      <c r="A51" s="48"/>
      <c r="B51" s="1276"/>
      <c r="C51" s="1277"/>
      <c r="D51" s="66"/>
      <c r="E51" s="1256" t="s">
        <v>18</v>
      </c>
      <c r="F51" s="1256"/>
      <c r="G51" s="1256"/>
      <c r="H51" s="1256"/>
      <c r="I51" s="1256"/>
      <c r="J51" s="1257"/>
      <c r="K51" s="63" t="s">
        <v>508</v>
      </c>
      <c r="L51" s="64" t="s">
        <v>508</v>
      </c>
      <c r="M51" s="64" t="s">
        <v>508</v>
      </c>
      <c r="N51" s="64" t="s">
        <v>508</v>
      </c>
      <c r="O51" s="65" t="s">
        <v>508</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4108</v>
      </c>
      <c r="L52" s="64">
        <v>3915</v>
      </c>
      <c r="M52" s="64">
        <v>4188</v>
      </c>
      <c r="N52" s="64">
        <v>3975</v>
      </c>
      <c r="O52" s="65">
        <v>3941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394</v>
      </c>
      <c r="L53" s="69">
        <v>269</v>
      </c>
      <c r="M53" s="69">
        <v>141</v>
      </c>
      <c r="N53" s="69">
        <v>-113</v>
      </c>
      <c r="O53" s="70">
        <v>-3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QJ5cMt2RpxE/yys9vFLhbicZrgnTB8WzzMVgnPj4ynIWsVXf2Ct6J7v9tgj0V9c59ZafV4+BsN0SnIDMMNy+Q==" saltValue="95iC44ci8U485wxv6eI0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92" t="s">
        <v>30</v>
      </c>
      <c r="C41" s="1293"/>
      <c r="D41" s="101"/>
      <c r="E41" s="1294" t="s">
        <v>31</v>
      </c>
      <c r="F41" s="1294"/>
      <c r="G41" s="1294"/>
      <c r="H41" s="1295"/>
      <c r="I41" s="102">
        <v>23526</v>
      </c>
      <c r="J41" s="103">
        <v>23698</v>
      </c>
      <c r="K41" s="103">
        <v>23478</v>
      </c>
      <c r="L41" s="103">
        <v>23488</v>
      </c>
      <c r="M41" s="104">
        <v>23439</v>
      </c>
    </row>
    <row r="42" spans="2:13" ht="27.75" customHeight="1" x14ac:dyDescent="0.15">
      <c r="B42" s="1282"/>
      <c r="C42" s="1283"/>
      <c r="D42" s="105"/>
      <c r="E42" s="1286" t="s">
        <v>32</v>
      </c>
      <c r="F42" s="1286"/>
      <c r="G42" s="1286"/>
      <c r="H42" s="1287"/>
      <c r="I42" s="106">
        <v>1616</v>
      </c>
      <c r="J42" s="107">
        <v>1470</v>
      </c>
      <c r="K42" s="107">
        <v>1206</v>
      </c>
      <c r="L42" s="107">
        <v>958</v>
      </c>
      <c r="M42" s="108">
        <v>1103</v>
      </c>
    </row>
    <row r="43" spans="2:13" ht="27.75" customHeight="1" x14ac:dyDescent="0.15">
      <c r="B43" s="1282"/>
      <c r="C43" s="1283"/>
      <c r="D43" s="105"/>
      <c r="E43" s="1286" t="s">
        <v>33</v>
      </c>
      <c r="F43" s="1286"/>
      <c r="G43" s="1286"/>
      <c r="H43" s="1287"/>
      <c r="I43" s="106">
        <v>17283</v>
      </c>
      <c r="J43" s="107">
        <v>16714</v>
      </c>
      <c r="K43" s="107">
        <v>17160</v>
      </c>
      <c r="L43" s="107">
        <v>17241</v>
      </c>
      <c r="M43" s="108">
        <v>17588</v>
      </c>
    </row>
    <row r="44" spans="2:13" ht="27.75" customHeight="1" x14ac:dyDescent="0.15">
      <c r="B44" s="1282"/>
      <c r="C44" s="1283"/>
      <c r="D44" s="105"/>
      <c r="E44" s="1286" t="s">
        <v>34</v>
      </c>
      <c r="F44" s="1286"/>
      <c r="G44" s="1286"/>
      <c r="H44" s="1287"/>
      <c r="I44" s="106">
        <v>9399</v>
      </c>
      <c r="J44" s="107">
        <v>9886</v>
      </c>
      <c r="K44" s="107">
        <v>9200</v>
      </c>
      <c r="L44" s="107">
        <v>8762</v>
      </c>
      <c r="M44" s="108">
        <v>9233</v>
      </c>
    </row>
    <row r="45" spans="2:13" ht="27.75" customHeight="1" x14ac:dyDescent="0.15">
      <c r="B45" s="1282"/>
      <c r="C45" s="1283"/>
      <c r="D45" s="105"/>
      <c r="E45" s="1286" t="s">
        <v>35</v>
      </c>
      <c r="F45" s="1286"/>
      <c r="G45" s="1286"/>
      <c r="H45" s="1287"/>
      <c r="I45" s="106">
        <v>4381</v>
      </c>
      <c r="J45" s="107">
        <v>4132</v>
      </c>
      <c r="K45" s="107">
        <v>4120</v>
      </c>
      <c r="L45" s="107">
        <v>4123</v>
      </c>
      <c r="M45" s="108">
        <v>4081</v>
      </c>
    </row>
    <row r="46" spans="2:13" ht="27.75" customHeight="1" x14ac:dyDescent="0.15">
      <c r="B46" s="1282"/>
      <c r="C46" s="1283"/>
      <c r="D46" s="109"/>
      <c r="E46" s="1286" t="s">
        <v>36</v>
      </c>
      <c r="F46" s="1286"/>
      <c r="G46" s="1286"/>
      <c r="H46" s="1287"/>
      <c r="I46" s="106">
        <v>1179</v>
      </c>
      <c r="J46" s="107">
        <v>883</v>
      </c>
      <c r="K46" s="107">
        <v>878</v>
      </c>
      <c r="L46" s="107">
        <v>1144</v>
      </c>
      <c r="M46" s="108">
        <v>501</v>
      </c>
    </row>
    <row r="47" spans="2:13" ht="27.75" customHeight="1" x14ac:dyDescent="0.15">
      <c r="B47" s="1282"/>
      <c r="C47" s="1283"/>
      <c r="D47" s="110"/>
      <c r="E47" s="1296" t="s">
        <v>37</v>
      </c>
      <c r="F47" s="1297"/>
      <c r="G47" s="1297"/>
      <c r="H47" s="1298"/>
      <c r="I47" s="106" t="s">
        <v>508</v>
      </c>
      <c r="J47" s="107" t="s">
        <v>508</v>
      </c>
      <c r="K47" s="107" t="s">
        <v>508</v>
      </c>
      <c r="L47" s="107" t="s">
        <v>508</v>
      </c>
      <c r="M47" s="108" t="s">
        <v>508</v>
      </c>
    </row>
    <row r="48" spans="2:13" ht="27.75" customHeight="1" x14ac:dyDescent="0.15">
      <c r="B48" s="1282"/>
      <c r="C48" s="1283"/>
      <c r="D48" s="105"/>
      <c r="E48" s="1286" t="s">
        <v>38</v>
      </c>
      <c r="F48" s="1286"/>
      <c r="G48" s="1286"/>
      <c r="H48" s="1287"/>
      <c r="I48" s="106" t="s">
        <v>508</v>
      </c>
      <c r="J48" s="107" t="s">
        <v>508</v>
      </c>
      <c r="K48" s="107" t="s">
        <v>508</v>
      </c>
      <c r="L48" s="107" t="s">
        <v>508</v>
      </c>
      <c r="M48" s="108" t="s">
        <v>508</v>
      </c>
    </row>
    <row r="49" spans="2:13" ht="27.75" customHeight="1" x14ac:dyDescent="0.15">
      <c r="B49" s="1284"/>
      <c r="C49" s="1285"/>
      <c r="D49" s="105"/>
      <c r="E49" s="1286" t="s">
        <v>39</v>
      </c>
      <c r="F49" s="1286"/>
      <c r="G49" s="1286"/>
      <c r="H49" s="1287"/>
      <c r="I49" s="106" t="s">
        <v>508</v>
      </c>
      <c r="J49" s="107" t="s">
        <v>508</v>
      </c>
      <c r="K49" s="107" t="s">
        <v>508</v>
      </c>
      <c r="L49" s="107" t="s">
        <v>508</v>
      </c>
      <c r="M49" s="108" t="s">
        <v>508</v>
      </c>
    </row>
    <row r="50" spans="2:13" ht="27.75" customHeight="1" x14ac:dyDescent="0.15">
      <c r="B50" s="1280" t="s">
        <v>40</v>
      </c>
      <c r="C50" s="1281"/>
      <c r="D50" s="111"/>
      <c r="E50" s="1286" t="s">
        <v>41</v>
      </c>
      <c r="F50" s="1286"/>
      <c r="G50" s="1286"/>
      <c r="H50" s="1287"/>
      <c r="I50" s="106">
        <v>6024</v>
      </c>
      <c r="J50" s="107">
        <v>7755</v>
      </c>
      <c r="K50" s="107">
        <v>8839</v>
      </c>
      <c r="L50" s="107">
        <v>10535</v>
      </c>
      <c r="M50" s="108">
        <v>10550</v>
      </c>
    </row>
    <row r="51" spans="2:13" ht="27.75" customHeight="1" x14ac:dyDescent="0.15">
      <c r="B51" s="1282"/>
      <c r="C51" s="1283"/>
      <c r="D51" s="105"/>
      <c r="E51" s="1286" t="s">
        <v>42</v>
      </c>
      <c r="F51" s="1286"/>
      <c r="G51" s="1286"/>
      <c r="H51" s="1287"/>
      <c r="I51" s="106">
        <v>14100</v>
      </c>
      <c r="J51" s="107">
        <v>14394</v>
      </c>
      <c r="K51" s="107">
        <v>14927</v>
      </c>
      <c r="L51" s="107">
        <v>15927</v>
      </c>
      <c r="M51" s="108">
        <v>17150</v>
      </c>
    </row>
    <row r="52" spans="2:13" ht="27.75" customHeight="1" x14ac:dyDescent="0.15">
      <c r="B52" s="1284"/>
      <c r="C52" s="1285"/>
      <c r="D52" s="105"/>
      <c r="E52" s="1286" t="s">
        <v>43</v>
      </c>
      <c r="F52" s="1286"/>
      <c r="G52" s="1286"/>
      <c r="H52" s="1287"/>
      <c r="I52" s="106">
        <v>27242</v>
      </c>
      <c r="J52" s="107">
        <v>25854</v>
      </c>
      <c r="K52" s="107">
        <v>24211</v>
      </c>
      <c r="L52" s="107">
        <v>22828</v>
      </c>
      <c r="M52" s="108">
        <v>21879</v>
      </c>
    </row>
    <row r="53" spans="2:13" ht="27.75" customHeight="1" thickBot="1" x14ac:dyDescent="0.2">
      <c r="B53" s="1288" t="s">
        <v>44</v>
      </c>
      <c r="C53" s="1289"/>
      <c r="D53" s="112"/>
      <c r="E53" s="1290" t="s">
        <v>45</v>
      </c>
      <c r="F53" s="1290"/>
      <c r="G53" s="1290"/>
      <c r="H53" s="1291"/>
      <c r="I53" s="113">
        <v>10018</v>
      </c>
      <c r="J53" s="114">
        <v>8778</v>
      </c>
      <c r="K53" s="114">
        <v>8066</v>
      </c>
      <c r="L53" s="114">
        <v>6426</v>
      </c>
      <c r="M53" s="115">
        <v>6366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VCNDEGNHFub8zyelYMBdZA0TF5s37t2rbx9pi/WCJdOlKAwHEl+xB1yrqrTjNZBxYRMntxVqMCJ3FH/zE78Lg==" saltValue="RJl8m7e1bLYj6ZpZinVZ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307" t="s">
        <v>48</v>
      </c>
      <c r="D55" s="1307"/>
      <c r="E55" s="1308"/>
      <c r="F55" s="127">
        <v>5535</v>
      </c>
      <c r="G55" s="127">
        <v>5232</v>
      </c>
      <c r="H55" s="128">
        <v>5389</v>
      </c>
    </row>
    <row r="56" spans="2:8" ht="52.5" customHeight="1" x14ac:dyDescent="0.15">
      <c r="B56" s="129"/>
      <c r="C56" s="1309" t="s">
        <v>49</v>
      </c>
      <c r="D56" s="1309"/>
      <c r="E56" s="1310"/>
      <c r="F56" s="130" t="s">
        <v>508</v>
      </c>
      <c r="G56" s="130" t="s">
        <v>508</v>
      </c>
      <c r="H56" s="131" t="s">
        <v>508</v>
      </c>
    </row>
    <row r="57" spans="2:8" ht="53.25" customHeight="1" x14ac:dyDescent="0.15">
      <c r="B57" s="129"/>
      <c r="C57" s="1311" t="s">
        <v>50</v>
      </c>
      <c r="D57" s="1311"/>
      <c r="E57" s="1312"/>
      <c r="F57" s="132">
        <v>2827</v>
      </c>
      <c r="G57" s="132">
        <v>4825</v>
      </c>
      <c r="H57" s="133">
        <v>4733</v>
      </c>
    </row>
    <row r="58" spans="2:8" ht="45.75" customHeight="1" x14ac:dyDescent="0.15">
      <c r="B58" s="134"/>
      <c r="C58" s="1299" t="s">
        <v>594</v>
      </c>
      <c r="D58" s="1300"/>
      <c r="E58" s="1301"/>
      <c r="F58" s="135">
        <v>1702</v>
      </c>
      <c r="G58" s="135">
        <v>2003</v>
      </c>
      <c r="H58" s="136">
        <v>1995</v>
      </c>
    </row>
    <row r="59" spans="2:8" ht="45.75" customHeight="1" x14ac:dyDescent="0.15">
      <c r="B59" s="134"/>
      <c r="C59" s="1299" t="s">
        <v>595</v>
      </c>
      <c r="D59" s="1300"/>
      <c r="E59" s="1301"/>
      <c r="F59" s="135" t="s">
        <v>508</v>
      </c>
      <c r="G59" s="135">
        <v>1500</v>
      </c>
      <c r="H59" s="136">
        <v>1311</v>
      </c>
    </row>
    <row r="60" spans="2:8" ht="45.75" customHeight="1" x14ac:dyDescent="0.15">
      <c r="B60" s="134"/>
      <c r="C60" s="1299" t="s">
        <v>596</v>
      </c>
      <c r="D60" s="1300"/>
      <c r="E60" s="1301"/>
      <c r="F60" s="135">
        <v>702</v>
      </c>
      <c r="G60" s="135">
        <v>852</v>
      </c>
      <c r="H60" s="136">
        <v>1003</v>
      </c>
    </row>
    <row r="61" spans="2:8" ht="45.75" customHeight="1" x14ac:dyDescent="0.15">
      <c r="B61" s="134"/>
      <c r="C61" s="1299" t="s">
        <v>597</v>
      </c>
      <c r="D61" s="1300"/>
      <c r="E61" s="1301"/>
      <c r="F61" s="135">
        <v>266</v>
      </c>
      <c r="G61" s="135">
        <v>310</v>
      </c>
      <c r="H61" s="136">
        <v>263</v>
      </c>
    </row>
    <row r="62" spans="2:8" ht="45.75" customHeight="1" thickBot="1" x14ac:dyDescent="0.2">
      <c r="B62" s="137"/>
      <c r="C62" s="1302" t="s">
        <v>598</v>
      </c>
      <c r="D62" s="1303"/>
      <c r="E62" s="1304"/>
      <c r="F62" s="138">
        <v>82</v>
      </c>
      <c r="G62" s="138">
        <v>82</v>
      </c>
      <c r="H62" s="139">
        <v>80</v>
      </c>
    </row>
    <row r="63" spans="2:8" ht="52.5" customHeight="1" thickBot="1" x14ac:dyDescent="0.2">
      <c r="B63" s="140"/>
      <c r="C63" s="1305" t="s">
        <v>51</v>
      </c>
      <c r="D63" s="1305"/>
      <c r="E63" s="1306"/>
      <c r="F63" s="141">
        <v>8362</v>
      </c>
      <c r="G63" s="141">
        <v>10057</v>
      </c>
      <c r="H63" s="142">
        <v>10122</v>
      </c>
    </row>
    <row r="64" spans="2:8" ht="15" customHeight="1" x14ac:dyDescent="0.15"/>
    <row r="65" ht="0" hidden="1" customHeight="1" x14ac:dyDescent="0.15"/>
    <row r="66" ht="0" hidden="1" customHeight="1" x14ac:dyDescent="0.15"/>
  </sheetData>
  <sheetProtection algorithmName="SHA-512" hashValue="8Nj2sX5jIU8WdgztJWpHVC3GE3l49mbd6CUPzTSuVxrnSQ1SV9k3jnc8641ayScJlbkOcHLqkWr7G4XheR8fCw==" saltValue="j5gBuMKBGBgFV9CQq2s6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1" t="s">
        <v>610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3"/>
      <c r="H50" s="1313"/>
      <c r="I50" s="1313"/>
      <c r="J50" s="1313"/>
      <c r="K50" s="404"/>
      <c r="L50" s="404"/>
      <c r="M50" s="405"/>
      <c r="N50" s="405"/>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19" t="s">
        <v>549</v>
      </c>
      <c r="BQ50" s="1319"/>
      <c r="BR50" s="1319"/>
      <c r="BS50" s="1319"/>
      <c r="BT50" s="1319"/>
      <c r="BU50" s="1319"/>
      <c r="BV50" s="1319"/>
      <c r="BW50" s="1319"/>
      <c r="BX50" s="1319" t="s">
        <v>550</v>
      </c>
      <c r="BY50" s="1319"/>
      <c r="BZ50" s="1319"/>
      <c r="CA50" s="1319"/>
      <c r="CB50" s="1319"/>
      <c r="CC50" s="1319"/>
      <c r="CD50" s="1319"/>
      <c r="CE50" s="1319"/>
      <c r="CF50" s="1319" t="s">
        <v>551</v>
      </c>
      <c r="CG50" s="1319"/>
      <c r="CH50" s="1319"/>
      <c r="CI50" s="1319"/>
      <c r="CJ50" s="1319"/>
      <c r="CK50" s="1319"/>
      <c r="CL50" s="1319"/>
      <c r="CM50" s="1319"/>
      <c r="CN50" s="1319" t="s">
        <v>552</v>
      </c>
      <c r="CO50" s="1319"/>
      <c r="CP50" s="1319"/>
      <c r="CQ50" s="1319"/>
      <c r="CR50" s="1319"/>
      <c r="CS50" s="1319"/>
      <c r="CT50" s="1319"/>
      <c r="CU50" s="1319"/>
      <c r="CV50" s="1319" t="s">
        <v>553</v>
      </c>
      <c r="CW50" s="1319"/>
      <c r="CX50" s="1319"/>
      <c r="CY50" s="1319"/>
      <c r="CZ50" s="1319"/>
      <c r="DA50" s="1319"/>
      <c r="DB50" s="1319"/>
      <c r="DC50" s="1319"/>
    </row>
    <row r="51" spans="1:109" ht="13.5" customHeight="1" x14ac:dyDescent="0.15">
      <c r="B51" s="394"/>
      <c r="G51" s="1330"/>
      <c r="H51" s="1330"/>
      <c r="I51" s="1335"/>
      <c r="J51" s="1335"/>
      <c r="K51" s="1320"/>
      <c r="L51" s="1320"/>
      <c r="M51" s="1320"/>
      <c r="N51" s="1320"/>
      <c r="AM51" s="403"/>
      <c r="AN51" s="1318" t="s">
        <v>603</v>
      </c>
      <c r="AO51" s="1318"/>
      <c r="AP51" s="1318"/>
      <c r="AQ51" s="1318"/>
      <c r="AR51" s="1318"/>
      <c r="AS51" s="1318"/>
      <c r="AT51" s="1318"/>
      <c r="AU51" s="1318"/>
      <c r="AV51" s="1318"/>
      <c r="AW51" s="1318"/>
      <c r="AX51" s="1318"/>
      <c r="AY51" s="1318"/>
      <c r="AZ51" s="1318"/>
      <c r="BA51" s="1318"/>
      <c r="BB51" s="1318" t="s">
        <v>604</v>
      </c>
      <c r="BC51" s="1318"/>
      <c r="BD51" s="1318"/>
      <c r="BE51" s="1318"/>
      <c r="BF51" s="1318"/>
      <c r="BG51" s="1318"/>
      <c r="BH51" s="1318"/>
      <c r="BI51" s="1318"/>
      <c r="BJ51" s="1318"/>
      <c r="BK51" s="1318"/>
      <c r="BL51" s="1318"/>
      <c r="BM51" s="1318"/>
      <c r="BN51" s="1318"/>
      <c r="BO51" s="1318"/>
      <c r="BP51" s="1334"/>
      <c r="BQ51" s="1315"/>
      <c r="BR51" s="1315"/>
      <c r="BS51" s="1315"/>
      <c r="BT51" s="1315"/>
      <c r="BU51" s="1315"/>
      <c r="BV51" s="1315"/>
      <c r="BW51" s="1315"/>
      <c r="BX51" s="1315">
        <v>33.9</v>
      </c>
      <c r="BY51" s="1315"/>
      <c r="BZ51" s="1315"/>
      <c r="CA51" s="1315"/>
      <c r="CB51" s="1315"/>
      <c r="CC51" s="1315"/>
      <c r="CD51" s="1315"/>
      <c r="CE51" s="1315"/>
      <c r="CF51" s="1315">
        <v>30.7</v>
      </c>
      <c r="CG51" s="1315"/>
      <c r="CH51" s="1315"/>
      <c r="CI51" s="1315"/>
      <c r="CJ51" s="1315"/>
      <c r="CK51" s="1315"/>
      <c r="CL51" s="1315"/>
      <c r="CM51" s="1315"/>
      <c r="CN51" s="1315">
        <v>24.4</v>
      </c>
      <c r="CO51" s="1315"/>
      <c r="CP51" s="1315"/>
      <c r="CQ51" s="1315"/>
      <c r="CR51" s="1315"/>
      <c r="CS51" s="1315"/>
      <c r="CT51" s="1315"/>
      <c r="CU51" s="1315"/>
      <c r="CV51" s="1315">
        <v>23.9</v>
      </c>
      <c r="CW51" s="1315"/>
      <c r="CX51" s="1315"/>
      <c r="CY51" s="1315"/>
      <c r="CZ51" s="1315"/>
      <c r="DA51" s="1315"/>
      <c r="DB51" s="1315"/>
      <c r="DC51" s="1315"/>
    </row>
    <row r="52" spans="1:109" x14ac:dyDescent="0.15">
      <c r="B52" s="394"/>
      <c r="G52" s="1330"/>
      <c r="H52" s="1330"/>
      <c r="I52" s="1335"/>
      <c r="J52" s="1335"/>
      <c r="K52" s="1320"/>
      <c r="L52" s="1320"/>
      <c r="M52" s="1320"/>
      <c r="N52" s="1320"/>
      <c r="AM52" s="403"/>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2"/>
      <c r="B53" s="394"/>
      <c r="G53" s="1330"/>
      <c r="H53" s="1330"/>
      <c r="I53" s="1313"/>
      <c r="J53" s="1313"/>
      <c r="K53" s="1320"/>
      <c r="L53" s="1320"/>
      <c r="M53" s="1320"/>
      <c r="N53" s="1320"/>
      <c r="AM53" s="403"/>
      <c r="AN53" s="1318"/>
      <c r="AO53" s="1318"/>
      <c r="AP53" s="1318"/>
      <c r="AQ53" s="1318"/>
      <c r="AR53" s="1318"/>
      <c r="AS53" s="1318"/>
      <c r="AT53" s="1318"/>
      <c r="AU53" s="1318"/>
      <c r="AV53" s="1318"/>
      <c r="AW53" s="1318"/>
      <c r="AX53" s="1318"/>
      <c r="AY53" s="1318"/>
      <c r="AZ53" s="1318"/>
      <c r="BA53" s="1318"/>
      <c r="BB53" s="1318" t="s">
        <v>605</v>
      </c>
      <c r="BC53" s="1318"/>
      <c r="BD53" s="1318"/>
      <c r="BE53" s="1318"/>
      <c r="BF53" s="1318"/>
      <c r="BG53" s="1318"/>
      <c r="BH53" s="1318"/>
      <c r="BI53" s="1318"/>
      <c r="BJ53" s="1318"/>
      <c r="BK53" s="1318"/>
      <c r="BL53" s="1318"/>
      <c r="BM53" s="1318"/>
      <c r="BN53" s="1318"/>
      <c r="BO53" s="1318"/>
      <c r="BP53" s="1334"/>
      <c r="BQ53" s="1315"/>
      <c r="BR53" s="1315"/>
      <c r="BS53" s="1315"/>
      <c r="BT53" s="1315"/>
      <c r="BU53" s="1315"/>
      <c r="BV53" s="1315"/>
      <c r="BW53" s="1315"/>
      <c r="BX53" s="1315">
        <v>39.700000000000003</v>
      </c>
      <c r="BY53" s="1315"/>
      <c r="BZ53" s="1315"/>
      <c r="CA53" s="1315"/>
      <c r="CB53" s="1315"/>
      <c r="CC53" s="1315"/>
      <c r="CD53" s="1315"/>
      <c r="CE53" s="1315"/>
      <c r="CF53" s="1315">
        <v>55.6</v>
      </c>
      <c r="CG53" s="1315"/>
      <c r="CH53" s="1315"/>
      <c r="CI53" s="1315"/>
      <c r="CJ53" s="1315"/>
      <c r="CK53" s="1315"/>
      <c r="CL53" s="1315"/>
      <c r="CM53" s="1315"/>
      <c r="CN53" s="1315">
        <v>57.1</v>
      </c>
      <c r="CO53" s="1315"/>
      <c r="CP53" s="1315"/>
      <c r="CQ53" s="1315"/>
      <c r="CR53" s="1315"/>
      <c r="CS53" s="1315"/>
      <c r="CT53" s="1315"/>
      <c r="CU53" s="1315"/>
      <c r="CV53" s="1315">
        <v>57.9</v>
      </c>
      <c r="CW53" s="1315"/>
      <c r="CX53" s="1315"/>
      <c r="CY53" s="1315"/>
      <c r="CZ53" s="1315"/>
      <c r="DA53" s="1315"/>
      <c r="DB53" s="1315"/>
      <c r="DC53" s="1315"/>
    </row>
    <row r="54" spans="1:109" x14ac:dyDescent="0.15">
      <c r="A54" s="402"/>
      <c r="B54" s="394"/>
      <c r="G54" s="1330"/>
      <c r="H54" s="1330"/>
      <c r="I54" s="1313"/>
      <c r="J54" s="1313"/>
      <c r="K54" s="1320"/>
      <c r="L54" s="1320"/>
      <c r="M54" s="1320"/>
      <c r="N54" s="1320"/>
      <c r="AM54" s="403"/>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2"/>
      <c r="B55" s="394"/>
      <c r="G55" s="1313"/>
      <c r="H55" s="1313"/>
      <c r="I55" s="1313"/>
      <c r="J55" s="1313"/>
      <c r="K55" s="1320"/>
      <c r="L55" s="1320"/>
      <c r="M55" s="1320"/>
      <c r="N55" s="1320"/>
      <c r="AN55" s="1319" t="s">
        <v>606</v>
      </c>
      <c r="AO55" s="1319"/>
      <c r="AP55" s="1319"/>
      <c r="AQ55" s="1319"/>
      <c r="AR55" s="1319"/>
      <c r="AS55" s="1319"/>
      <c r="AT55" s="1319"/>
      <c r="AU55" s="1319"/>
      <c r="AV55" s="1319"/>
      <c r="AW55" s="1319"/>
      <c r="AX55" s="1319"/>
      <c r="AY55" s="1319"/>
      <c r="AZ55" s="1319"/>
      <c r="BA55" s="1319"/>
      <c r="BB55" s="1318" t="s">
        <v>604</v>
      </c>
      <c r="BC55" s="1318"/>
      <c r="BD55" s="1318"/>
      <c r="BE55" s="1318"/>
      <c r="BF55" s="1318"/>
      <c r="BG55" s="1318"/>
      <c r="BH55" s="1318"/>
      <c r="BI55" s="1318"/>
      <c r="BJ55" s="1318"/>
      <c r="BK55" s="1318"/>
      <c r="BL55" s="1318"/>
      <c r="BM55" s="1318"/>
      <c r="BN55" s="1318"/>
      <c r="BO55" s="1318"/>
      <c r="BP55" s="1334"/>
      <c r="BQ55" s="1315"/>
      <c r="BR55" s="1315"/>
      <c r="BS55" s="1315"/>
      <c r="BT55" s="1315"/>
      <c r="BU55" s="1315"/>
      <c r="BV55" s="1315"/>
      <c r="BW55" s="1315"/>
      <c r="BX55" s="1315">
        <v>15.8</v>
      </c>
      <c r="BY55" s="1315"/>
      <c r="BZ55" s="1315"/>
      <c r="CA55" s="1315"/>
      <c r="CB55" s="1315"/>
      <c r="CC55" s="1315"/>
      <c r="CD55" s="1315"/>
      <c r="CE55" s="1315"/>
      <c r="CF55" s="1315">
        <v>6.5</v>
      </c>
      <c r="CG55" s="1315"/>
      <c r="CH55" s="1315"/>
      <c r="CI55" s="1315"/>
      <c r="CJ55" s="1315"/>
      <c r="CK55" s="1315"/>
      <c r="CL55" s="1315"/>
      <c r="CM55" s="1315"/>
      <c r="CN55" s="1315">
        <v>5.8</v>
      </c>
      <c r="CO55" s="1315"/>
      <c r="CP55" s="1315"/>
      <c r="CQ55" s="1315"/>
      <c r="CR55" s="1315"/>
      <c r="CS55" s="1315"/>
      <c r="CT55" s="1315"/>
      <c r="CU55" s="1315"/>
      <c r="CV55" s="1315">
        <v>2.7</v>
      </c>
      <c r="CW55" s="1315"/>
      <c r="CX55" s="1315"/>
      <c r="CY55" s="1315"/>
      <c r="CZ55" s="1315"/>
      <c r="DA55" s="1315"/>
      <c r="DB55" s="1315"/>
      <c r="DC55" s="1315"/>
    </row>
    <row r="56" spans="1:109" x14ac:dyDescent="0.15">
      <c r="A56" s="402"/>
      <c r="B56" s="394"/>
      <c r="G56" s="1313"/>
      <c r="H56" s="1313"/>
      <c r="I56" s="1313"/>
      <c r="J56" s="1313"/>
      <c r="K56" s="1320"/>
      <c r="L56" s="1320"/>
      <c r="M56" s="1320"/>
      <c r="N56" s="1320"/>
      <c r="AN56" s="1319"/>
      <c r="AO56" s="1319"/>
      <c r="AP56" s="1319"/>
      <c r="AQ56" s="1319"/>
      <c r="AR56" s="1319"/>
      <c r="AS56" s="1319"/>
      <c r="AT56" s="1319"/>
      <c r="AU56" s="1319"/>
      <c r="AV56" s="1319"/>
      <c r="AW56" s="1319"/>
      <c r="AX56" s="1319"/>
      <c r="AY56" s="1319"/>
      <c r="AZ56" s="1319"/>
      <c r="BA56" s="1319"/>
      <c r="BB56" s="1318"/>
      <c r="BC56" s="1318"/>
      <c r="BD56" s="1318"/>
      <c r="BE56" s="1318"/>
      <c r="BF56" s="1318"/>
      <c r="BG56" s="1318"/>
      <c r="BH56" s="1318"/>
      <c r="BI56" s="1318"/>
      <c r="BJ56" s="1318"/>
      <c r="BK56" s="1318"/>
      <c r="BL56" s="1318"/>
      <c r="BM56" s="1318"/>
      <c r="BN56" s="1318"/>
      <c r="BO56" s="1318"/>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2" customFormat="1" x14ac:dyDescent="0.15">
      <c r="B57" s="406"/>
      <c r="G57" s="1313"/>
      <c r="H57" s="1313"/>
      <c r="I57" s="1316"/>
      <c r="J57" s="1316"/>
      <c r="K57" s="1320"/>
      <c r="L57" s="1320"/>
      <c r="M57" s="1320"/>
      <c r="N57" s="1320"/>
      <c r="AM57" s="387"/>
      <c r="AN57" s="1319"/>
      <c r="AO57" s="1319"/>
      <c r="AP57" s="1319"/>
      <c r="AQ57" s="1319"/>
      <c r="AR57" s="1319"/>
      <c r="AS57" s="1319"/>
      <c r="AT57" s="1319"/>
      <c r="AU57" s="1319"/>
      <c r="AV57" s="1319"/>
      <c r="AW57" s="1319"/>
      <c r="AX57" s="1319"/>
      <c r="AY57" s="1319"/>
      <c r="AZ57" s="1319"/>
      <c r="BA57" s="1319"/>
      <c r="BB57" s="1318" t="s">
        <v>605</v>
      </c>
      <c r="BC57" s="1318"/>
      <c r="BD57" s="1318"/>
      <c r="BE57" s="1318"/>
      <c r="BF57" s="1318"/>
      <c r="BG57" s="1318"/>
      <c r="BH57" s="1318"/>
      <c r="BI57" s="1318"/>
      <c r="BJ57" s="1318"/>
      <c r="BK57" s="1318"/>
      <c r="BL57" s="1318"/>
      <c r="BM57" s="1318"/>
      <c r="BN57" s="1318"/>
      <c r="BO57" s="1318"/>
      <c r="BP57" s="1334"/>
      <c r="BQ57" s="1315"/>
      <c r="BR57" s="1315"/>
      <c r="BS57" s="1315"/>
      <c r="BT57" s="1315"/>
      <c r="BU57" s="1315"/>
      <c r="BV57" s="1315"/>
      <c r="BW57" s="1315"/>
      <c r="BX57" s="1315">
        <v>54.5</v>
      </c>
      <c r="BY57" s="1315"/>
      <c r="BZ57" s="1315"/>
      <c r="CA57" s="1315"/>
      <c r="CB57" s="1315"/>
      <c r="CC57" s="1315"/>
      <c r="CD57" s="1315"/>
      <c r="CE57" s="1315"/>
      <c r="CF57" s="1315">
        <v>57.2</v>
      </c>
      <c r="CG57" s="1315"/>
      <c r="CH57" s="1315"/>
      <c r="CI57" s="1315"/>
      <c r="CJ57" s="1315"/>
      <c r="CK57" s="1315"/>
      <c r="CL57" s="1315"/>
      <c r="CM57" s="1315"/>
      <c r="CN57" s="1315">
        <v>58.6</v>
      </c>
      <c r="CO57" s="1315"/>
      <c r="CP57" s="1315"/>
      <c r="CQ57" s="1315"/>
      <c r="CR57" s="1315"/>
      <c r="CS57" s="1315"/>
      <c r="CT57" s="1315"/>
      <c r="CU57" s="1315"/>
      <c r="CV57" s="1315">
        <v>60.2</v>
      </c>
      <c r="CW57" s="1315"/>
      <c r="CX57" s="1315"/>
      <c r="CY57" s="1315"/>
      <c r="CZ57" s="1315"/>
      <c r="DA57" s="1315"/>
      <c r="DB57" s="1315"/>
      <c r="DC57" s="1315"/>
      <c r="DD57" s="407"/>
      <c r="DE57" s="406"/>
    </row>
    <row r="58" spans="1:109" s="402" customFormat="1" x14ac:dyDescent="0.15">
      <c r="A58" s="387"/>
      <c r="B58" s="406"/>
      <c r="G58" s="1313"/>
      <c r="H58" s="1313"/>
      <c r="I58" s="1316"/>
      <c r="J58" s="1316"/>
      <c r="K58" s="1320"/>
      <c r="L58" s="1320"/>
      <c r="M58" s="1320"/>
      <c r="N58" s="1320"/>
      <c r="AM58" s="387"/>
      <c r="AN58" s="1319"/>
      <c r="AO58" s="1319"/>
      <c r="AP58" s="1319"/>
      <c r="AQ58" s="1319"/>
      <c r="AR58" s="1319"/>
      <c r="AS58" s="1319"/>
      <c r="AT58" s="1319"/>
      <c r="AU58" s="1319"/>
      <c r="AV58" s="1319"/>
      <c r="AW58" s="1319"/>
      <c r="AX58" s="1319"/>
      <c r="AY58" s="1319"/>
      <c r="AZ58" s="1319"/>
      <c r="BA58" s="1319"/>
      <c r="BB58" s="1318"/>
      <c r="BC58" s="1318"/>
      <c r="BD58" s="1318"/>
      <c r="BE58" s="1318"/>
      <c r="BF58" s="1318"/>
      <c r="BG58" s="1318"/>
      <c r="BH58" s="1318"/>
      <c r="BI58" s="1318"/>
      <c r="BJ58" s="1318"/>
      <c r="BK58" s="1318"/>
      <c r="BL58" s="1318"/>
      <c r="BM58" s="1318"/>
      <c r="BN58" s="1318"/>
      <c r="BO58" s="1318"/>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1" t="s">
        <v>608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3"/>
      <c r="H72" s="1313"/>
      <c r="I72" s="1313"/>
      <c r="J72" s="1313"/>
      <c r="K72" s="404"/>
      <c r="L72" s="404"/>
      <c r="M72" s="405"/>
      <c r="N72" s="405"/>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19" t="s">
        <v>549</v>
      </c>
      <c r="BQ72" s="1319"/>
      <c r="BR72" s="1319"/>
      <c r="BS72" s="1319"/>
      <c r="BT72" s="1319"/>
      <c r="BU72" s="1319"/>
      <c r="BV72" s="1319"/>
      <c r="BW72" s="1319"/>
      <c r="BX72" s="1319" t="s">
        <v>550</v>
      </c>
      <c r="BY72" s="1319"/>
      <c r="BZ72" s="1319"/>
      <c r="CA72" s="1319"/>
      <c r="CB72" s="1319"/>
      <c r="CC72" s="1319"/>
      <c r="CD72" s="1319"/>
      <c r="CE72" s="1319"/>
      <c r="CF72" s="1319" t="s">
        <v>551</v>
      </c>
      <c r="CG72" s="1319"/>
      <c r="CH72" s="1319"/>
      <c r="CI72" s="1319"/>
      <c r="CJ72" s="1319"/>
      <c r="CK72" s="1319"/>
      <c r="CL72" s="1319"/>
      <c r="CM72" s="1319"/>
      <c r="CN72" s="1319" t="s">
        <v>552</v>
      </c>
      <c r="CO72" s="1319"/>
      <c r="CP72" s="1319"/>
      <c r="CQ72" s="1319"/>
      <c r="CR72" s="1319"/>
      <c r="CS72" s="1319"/>
      <c r="CT72" s="1319"/>
      <c r="CU72" s="1319"/>
      <c r="CV72" s="1319" t="s">
        <v>553</v>
      </c>
      <c r="CW72" s="1319"/>
      <c r="CX72" s="1319"/>
      <c r="CY72" s="1319"/>
      <c r="CZ72" s="1319"/>
      <c r="DA72" s="1319"/>
      <c r="DB72" s="1319"/>
      <c r="DC72" s="1319"/>
    </row>
    <row r="73" spans="2:107" x14ac:dyDescent="0.15">
      <c r="B73" s="394"/>
      <c r="G73" s="1330"/>
      <c r="H73" s="1330"/>
      <c r="I73" s="1330"/>
      <c r="J73" s="1330"/>
      <c r="K73" s="1314"/>
      <c r="L73" s="1314"/>
      <c r="M73" s="1314"/>
      <c r="N73" s="1314"/>
      <c r="AM73" s="403"/>
      <c r="AN73" s="1318" t="s">
        <v>603</v>
      </c>
      <c r="AO73" s="1318"/>
      <c r="AP73" s="1318"/>
      <c r="AQ73" s="1318"/>
      <c r="AR73" s="1318"/>
      <c r="AS73" s="1318"/>
      <c r="AT73" s="1318"/>
      <c r="AU73" s="1318"/>
      <c r="AV73" s="1318"/>
      <c r="AW73" s="1318"/>
      <c r="AX73" s="1318"/>
      <c r="AY73" s="1318"/>
      <c r="AZ73" s="1318"/>
      <c r="BA73" s="1318"/>
      <c r="BB73" s="1318" t="s">
        <v>604</v>
      </c>
      <c r="BC73" s="1318"/>
      <c r="BD73" s="1318"/>
      <c r="BE73" s="1318"/>
      <c r="BF73" s="1318"/>
      <c r="BG73" s="1318"/>
      <c r="BH73" s="1318"/>
      <c r="BI73" s="1318"/>
      <c r="BJ73" s="1318"/>
      <c r="BK73" s="1318"/>
      <c r="BL73" s="1318"/>
      <c r="BM73" s="1318"/>
      <c r="BN73" s="1318"/>
      <c r="BO73" s="1318"/>
      <c r="BP73" s="1315">
        <v>40.200000000000003</v>
      </c>
      <c r="BQ73" s="1315"/>
      <c r="BR73" s="1315"/>
      <c r="BS73" s="1315"/>
      <c r="BT73" s="1315"/>
      <c r="BU73" s="1315"/>
      <c r="BV73" s="1315"/>
      <c r="BW73" s="1315"/>
      <c r="BX73" s="1315">
        <v>33.9</v>
      </c>
      <c r="BY73" s="1315"/>
      <c r="BZ73" s="1315"/>
      <c r="CA73" s="1315"/>
      <c r="CB73" s="1315"/>
      <c r="CC73" s="1315"/>
      <c r="CD73" s="1315"/>
      <c r="CE73" s="1315"/>
      <c r="CF73" s="1315">
        <v>30.7</v>
      </c>
      <c r="CG73" s="1315"/>
      <c r="CH73" s="1315"/>
      <c r="CI73" s="1315"/>
      <c r="CJ73" s="1315"/>
      <c r="CK73" s="1315"/>
      <c r="CL73" s="1315"/>
      <c r="CM73" s="1315"/>
      <c r="CN73" s="1315">
        <v>24.4</v>
      </c>
      <c r="CO73" s="1315"/>
      <c r="CP73" s="1315"/>
      <c r="CQ73" s="1315"/>
      <c r="CR73" s="1315"/>
      <c r="CS73" s="1315"/>
      <c r="CT73" s="1315"/>
      <c r="CU73" s="1315"/>
      <c r="CV73" s="1315">
        <v>23.9</v>
      </c>
      <c r="CW73" s="1315"/>
      <c r="CX73" s="1315"/>
      <c r="CY73" s="1315"/>
      <c r="CZ73" s="1315"/>
      <c r="DA73" s="1315"/>
      <c r="DB73" s="1315"/>
      <c r="DC73" s="1315"/>
    </row>
    <row r="74" spans="2:107" x14ac:dyDescent="0.15">
      <c r="B74" s="394"/>
      <c r="G74" s="1330"/>
      <c r="H74" s="1330"/>
      <c r="I74" s="1330"/>
      <c r="J74" s="1330"/>
      <c r="K74" s="1314"/>
      <c r="L74" s="1314"/>
      <c r="M74" s="1314"/>
      <c r="N74" s="1314"/>
      <c r="AM74" s="403"/>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4"/>
      <c r="G75" s="1330"/>
      <c r="H75" s="1330"/>
      <c r="I75" s="1313"/>
      <c r="J75" s="1313"/>
      <c r="K75" s="1320"/>
      <c r="L75" s="1320"/>
      <c r="M75" s="1320"/>
      <c r="N75" s="1320"/>
      <c r="AM75" s="403"/>
      <c r="AN75" s="1318"/>
      <c r="AO75" s="1318"/>
      <c r="AP75" s="1318"/>
      <c r="AQ75" s="1318"/>
      <c r="AR75" s="1318"/>
      <c r="AS75" s="1318"/>
      <c r="AT75" s="1318"/>
      <c r="AU75" s="1318"/>
      <c r="AV75" s="1318"/>
      <c r="AW75" s="1318"/>
      <c r="AX75" s="1318"/>
      <c r="AY75" s="1318"/>
      <c r="AZ75" s="1318"/>
      <c r="BA75" s="1318"/>
      <c r="BB75" s="1318" t="s">
        <v>609</v>
      </c>
      <c r="BC75" s="1318"/>
      <c r="BD75" s="1318"/>
      <c r="BE75" s="1318"/>
      <c r="BF75" s="1318"/>
      <c r="BG75" s="1318"/>
      <c r="BH75" s="1318"/>
      <c r="BI75" s="1318"/>
      <c r="BJ75" s="1318"/>
      <c r="BK75" s="1318"/>
      <c r="BL75" s="1318"/>
      <c r="BM75" s="1318"/>
      <c r="BN75" s="1318"/>
      <c r="BO75" s="1318"/>
      <c r="BP75" s="1315">
        <v>3</v>
      </c>
      <c r="BQ75" s="1315"/>
      <c r="BR75" s="1315"/>
      <c r="BS75" s="1315"/>
      <c r="BT75" s="1315"/>
      <c r="BU75" s="1315"/>
      <c r="BV75" s="1315"/>
      <c r="BW75" s="1315"/>
      <c r="BX75" s="1315">
        <v>1.5</v>
      </c>
      <c r="BY75" s="1315"/>
      <c r="BZ75" s="1315"/>
      <c r="CA75" s="1315"/>
      <c r="CB75" s="1315"/>
      <c r="CC75" s="1315"/>
      <c r="CD75" s="1315"/>
      <c r="CE75" s="1315"/>
      <c r="CF75" s="1315">
        <v>1</v>
      </c>
      <c r="CG75" s="1315"/>
      <c r="CH75" s="1315"/>
      <c r="CI75" s="1315"/>
      <c r="CJ75" s="1315"/>
      <c r="CK75" s="1315"/>
      <c r="CL75" s="1315"/>
      <c r="CM75" s="1315"/>
      <c r="CN75" s="1315">
        <v>0.3</v>
      </c>
      <c r="CO75" s="1315"/>
      <c r="CP75" s="1315"/>
      <c r="CQ75" s="1315"/>
      <c r="CR75" s="1315"/>
      <c r="CS75" s="1315"/>
      <c r="CT75" s="1315"/>
      <c r="CU75" s="1315"/>
      <c r="CV75" s="1315">
        <v>0</v>
      </c>
      <c r="CW75" s="1315"/>
      <c r="CX75" s="1315"/>
      <c r="CY75" s="1315"/>
      <c r="CZ75" s="1315"/>
      <c r="DA75" s="1315"/>
      <c r="DB75" s="1315"/>
      <c r="DC75" s="1315"/>
    </row>
    <row r="76" spans="2:107" x14ac:dyDescent="0.15">
      <c r="B76" s="394"/>
      <c r="G76" s="1330"/>
      <c r="H76" s="1330"/>
      <c r="I76" s="1313"/>
      <c r="J76" s="1313"/>
      <c r="K76" s="1320"/>
      <c r="L76" s="1320"/>
      <c r="M76" s="1320"/>
      <c r="N76" s="1320"/>
      <c r="AM76" s="403"/>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4"/>
      <c r="G77" s="1313"/>
      <c r="H77" s="1313"/>
      <c r="I77" s="1313"/>
      <c r="J77" s="1313"/>
      <c r="K77" s="1314"/>
      <c r="L77" s="1314"/>
      <c r="M77" s="1314"/>
      <c r="N77" s="1314"/>
      <c r="AN77" s="1319" t="s">
        <v>606</v>
      </c>
      <c r="AO77" s="1319"/>
      <c r="AP77" s="1319"/>
      <c r="AQ77" s="1319"/>
      <c r="AR77" s="1319"/>
      <c r="AS77" s="1319"/>
      <c r="AT77" s="1319"/>
      <c r="AU77" s="1319"/>
      <c r="AV77" s="1319"/>
      <c r="AW77" s="1319"/>
      <c r="AX77" s="1319"/>
      <c r="AY77" s="1319"/>
      <c r="AZ77" s="1319"/>
      <c r="BA77" s="1319"/>
      <c r="BB77" s="1318" t="s">
        <v>604</v>
      </c>
      <c r="BC77" s="1318"/>
      <c r="BD77" s="1318"/>
      <c r="BE77" s="1318"/>
      <c r="BF77" s="1318"/>
      <c r="BG77" s="1318"/>
      <c r="BH77" s="1318"/>
      <c r="BI77" s="1318"/>
      <c r="BJ77" s="1318"/>
      <c r="BK77" s="1318"/>
      <c r="BL77" s="1318"/>
      <c r="BM77" s="1318"/>
      <c r="BN77" s="1318"/>
      <c r="BO77" s="1318"/>
      <c r="BP77" s="1315">
        <v>33.799999999999997</v>
      </c>
      <c r="BQ77" s="1315"/>
      <c r="BR77" s="1315"/>
      <c r="BS77" s="1315"/>
      <c r="BT77" s="1315"/>
      <c r="BU77" s="1315"/>
      <c r="BV77" s="1315"/>
      <c r="BW77" s="1315"/>
      <c r="BX77" s="1315">
        <v>15.8</v>
      </c>
      <c r="BY77" s="1315"/>
      <c r="BZ77" s="1315"/>
      <c r="CA77" s="1315"/>
      <c r="CB77" s="1315"/>
      <c r="CC77" s="1315"/>
      <c r="CD77" s="1315"/>
      <c r="CE77" s="1315"/>
      <c r="CF77" s="1315">
        <v>6.5</v>
      </c>
      <c r="CG77" s="1315"/>
      <c r="CH77" s="1315"/>
      <c r="CI77" s="1315"/>
      <c r="CJ77" s="1315"/>
      <c r="CK77" s="1315"/>
      <c r="CL77" s="1315"/>
      <c r="CM77" s="1315"/>
      <c r="CN77" s="1315">
        <v>5.8</v>
      </c>
      <c r="CO77" s="1315"/>
      <c r="CP77" s="1315"/>
      <c r="CQ77" s="1315"/>
      <c r="CR77" s="1315"/>
      <c r="CS77" s="1315"/>
      <c r="CT77" s="1315"/>
      <c r="CU77" s="1315"/>
      <c r="CV77" s="1315">
        <v>2.7</v>
      </c>
      <c r="CW77" s="1315"/>
      <c r="CX77" s="1315"/>
      <c r="CY77" s="1315"/>
      <c r="CZ77" s="1315"/>
      <c r="DA77" s="1315"/>
      <c r="DB77" s="1315"/>
      <c r="DC77" s="1315"/>
    </row>
    <row r="78" spans="2:107" x14ac:dyDescent="0.15">
      <c r="B78" s="394"/>
      <c r="G78" s="1313"/>
      <c r="H78" s="1313"/>
      <c r="I78" s="1313"/>
      <c r="J78" s="1313"/>
      <c r="K78" s="1314"/>
      <c r="L78" s="1314"/>
      <c r="M78" s="1314"/>
      <c r="N78" s="1314"/>
      <c r="AN78" s="1319"/>
      <c r="AO78" s="1319"/>
      <c r="AP78" s="1319"/>
      <c r="AQ78" s="1319"/>
      <c r="AR78" s="1319"/>
      <c r="AS78" s="1319"/>
      <c r="AT78" s="1319"/>
      <c r="AU78" s="1319"/>
      <c r="AV78" s="1319"/>
      <c r="AW78" s="1319"/>
      <c r="AX78" s="1319"/>
      <c r="AY78" s="1319"/>
      <c r="AZ78" s="1319"/>
      <c r="BA78" s="1319"/>
      <c r="BB78" s="1318"/>
      <c r="BC78" s="1318"/>
      <c r="BD78" s="1318"/>
      <c r="BE78" s="1318"/>
      <c r="BF78" s="1318"/>
      <c r="BG78" s="1318"/>
      <c r="BH78" s="1318"/>
      <c r="BI78" s="1318"/>
      <c r="BJ78" s="1318"/>
      <c r="BK78" s="1318"/>
      <c r="BL78" s="1318"/>
      <c r="BM78" s="1318"/>
      <c r="BN78" s="1318"/>
      <c r="BO78" s="1318"/>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4"/>
      <c r="G79" s="1313"/>
      <c r="H79" s="1313"/>
      <c r="I79" s="1316"/>
      <c r="J79" s="1316"/>
      <c r="K79" s="1317"/>
      <c r="L79" s="1317"/>
      <c r="M79" s="1317"/>
      <c r="N79" s="1317"/>
      <c r="AN79" s="1319"/>
      <c r="AO79" s="1319"/>
      <c r="AP79" s="1319"/>
      <c r="AQ79" s="1319"/>
      <c r="AR79" s="1319"/>
      <c r="AS79" s="1319"/>
      <c r="AT79" s="1319"/>
      <c r="AU79" s="1319"/>
      <c r="AV79" s="1319"/>
      <c r="AW79" s="1319"/>
      <c r="AX79" s="1319"/>
      <c r="AY79" s="1319"/>
      <c r="AZ79" s="1319"/>
      <c r="BA79" s="1319"/>
      <c r="BB79" s="1318" t="s">
        <v>609</v>
      </c>
      <c r="BC79" s="1318"/>
      <c r="BD79" s="1318"/>
      <c r="BE79" s="1318"/>
      <c r="BF79" s="1318"/>
      <c r="BG79" s="1318"/>
      <c r="BH79" s="1318"/>
      <c r="BI79" s="1318"/>
      <c r="BJ79" s="1318"/>
      <c r="BK79" s="1318"/>
      <c r="BL79" s="1318"/>
      <c r="BM79" s="1318"/>
      <c r="BN79" s="1318"/>
      <c r="BO79" s="1318"/>
      <c r="BP79" s="1315">
        <v>7.1</v>
      </c>
      <c r="BQ79" s="1315"/>
      <c r="BR79" s="1315"/>
      <c r="BS79" s="1315"/>
      <c r="BT79" s="1315"/>
      <c r="BU79" s="1315"/>
      <c r="BV79" s="1315"/>
      <c r="BW79" s="1315"/>
      <c r="BX79" s="1315">
        <v>6.2</v>
      </c>
      <c r="BY79" s="1315"/>
      <c r="BZ79" s="1315"/>
      <c r="CA79" s="1315"/>
      <c r="CB79" s="1315"/>
      <c r="CC79" s="1315"/>
      <c r="CD79" s="1315"/>
      <c r="CE79" s="1315"/>
      <c r="CF79" s="1315">
        <v>5.9</v>
      </c>
      <c r="CG79" s="1315"/>
      <c r="CH79" s="1315"/>
      <c r="CI79" s="1315"/>
      <c r="CJ79" s="1315"/>
      <c r="CK79" s="1315"/>
      <c r="CL79" s="1315"/>
      <c r="CM79" s="1315"/>
      <c r="CN79" s="1315">
        <v>5.3</v>
      </c>
      <c r="CO79" s="1315"/>
      <c r="CP79" s="1315"/>
      <c r="CQ79" s="1315"/>
      <c r="CR79" s="1315"/>
      <c r="CS79" s="1315"/>
      <c r="CT79" s="1315"/>
      <c r="CU79" s="1315"/>
      <c r="CV79" s="1315">
        <v>5</v>
      </c>
      <c r="CW79" s="1315"/>
      <c r="CX79" s="1315"/>
      <c r="CY79" s="1315"/>
      <c r="CZ79" s="1315"/>
      <c r="DA79" s="1315"/>
      <c r="DB79" s="1315"/>
      <c r="DC79" s="1315"/>
    </row>
    <row r="80" spans="2:107" x14ac:dyDescent="0.15">
      <c r="B80" s="394"/>
      <c r="G80" s="1313"/>
      <c r="H80" s="1313"/>
      <c r="I80" s="1316"/>
      <c r="J80" s="1316"/>
      <c r="K80" s="1317"/>
      <c r="L80" s="1317"/>
      <c r="M80" s="1317"/>
      <c r="N80" s="1317"/>
      <c r="AN80" s="1319"/>
      <c r="AO80" s="1319"/>
      <c r="AP80" s="1319"/>
      <c r="AQ80" s="1319"/>
      <c r="AR80" s="1319"/>
      <c r="AS80" s="1319"/>
      <c r="AT80" s="1319"/>
      <c r="AU80" s="1319"/>
      <c r="AV80" s="1319"/>
      <c r="AW80" s="1319"/>
      <c r="AX80" s="1319"/>
      <c r="AY80" s="1319"/>
      <c r="AZ80" s="1319"/>
      <c r="BA80" s="1319"/>
      <c r="BB80" s="1318"/>
      <c r="BC80" s="1318"/>
      <c r="BD80" s="1318"/>
      <c r="BE80" s="1318"/>
      <c r="BF80" s="1318"/>
      <c r="BG80" s="1318"/>
      <c r="BH80" s="1318"/>
      <c r="BI80" s="1318"/>
      <c r="BJ80" s="1318"/>
      <c r="BK80" s="1318"/>
      <c r="BL80" s="1318"/>
      <c r="BM80" s="1318"/>
      <c r="BN80" s="1318"/>
      <c r="BO80" s="1318"/>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o0h/sbMheuDye65FjciE1zE27YEUY0sN34GyUHYB2pA7U7aNolgxvPNgPXRQAGaV7CDrX81L6J9/jcGdpHlvg==" saltValue="OnM3ze6hVCzXdlIYKH7rH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DkvU8vNeDzwVvD7iA18u0zDfgeEef21Fuo3n8iPTaciboIlQN4a+CUiDBoHHFuIaFEm9Ui2+NU1RIGTMeLtMQ==" saltValue="0MRL+XrOS7nuHUp7FueL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9LnX1vFflv1/jr3cfiBCELLfL+4i3cGdOR+jwSnqtqFtxvbh8WVbFJoMnVwVmgipzi5eE+A59rX4dpfe/k1rg==" saltValue="hS8jHdOYNGGpm1CYj6Hu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125280</v>
      </c>
      <c r="E3" s="161"/>
      <c r="F3" s="162">
        <v>53605</v>
      </c>
      <c r="G3" s="163"/>
      <c r="H3" s="164"/>
    </row>
    <row r="4" spans="1:8" x14ac:dyDescent="0.15">
      <c r="A4" s="165"/>
      <c r="B4" s="166"/>
      <c r="C4" s="167"/>
      <c r="D4" s="168">
        <v>51925</v>
      </c>
      <c r="E4" s="169"/>
      <c r="F4" s="170">
        <v>28343</v>
      </c>
      <c r="G4" s="171"/>
      <c r="H4" s="172"/>
    </row>
    <row r="5" spans="1:8" x14ac:dyDescent="0.15">
      <c r="A5" s="153" t="s">
        <v>541</v>
      </c>
      <c r="B5" s="158"/>
      <c r="C5" s="159"/>
      <c r="D5" s="160">
        <v>71353</v>
      </c>
      <c r="E5" s="161"/>
      <c r="F5" s="162">
        <v>46440</v>
      </c>
      <c r="G5" s="163"/>
      <c r="H5" s="164"/>
    </row>
    <row r="6" spans="1:8" x14ac:dyDescent="0.15">
      <c r="A6" s="165"/>
      <c r="B6" s="166"/>
      <c r="C6" s="167"/>
      <c r="D6" s="168">
        <v>34775</v>
      </c>
      <c r="E6" s="169"/>
      <c r="F6" s="170">
        <v>27658</v>
      </c>
      <c r="G6" s="171"/>
      <c r="H6" s="172"/>
    </row>
    <row r="7" spans="1:8" x14ac:dyDescent="0.15">
      <c r="A7" s="153" t="s">
        <v>542</v>
      </c>
      <c r="B7" s="158"/>
      <c r="C7" s="159"/>
      <c r="D7" s="160">
        <v>49529</v>
      </c>
      <c r="E7" s="161"/>
      <c r="F7" s="162">
        <v>63257</v>
      </c>
      <c r="G7" s="163"/>
      <c r="H7" s="164"/>
    </row>
    <row r="8" spans="1:8" x14ac:dyDescent="0.15">
      <c r="A8" s="165"/>
      <c r="B8" s="166"/>
      <c r="C8" s="167"/>
      <c r="D8" s="168">
        <v>28117</v>
      </c>
      <c r="E8" s="169"/>
      <c r="F8" s="170">
        <v>27259</v>
      </c>
      <c r="G8" s="171"/>
      <c r="H8" s="172"/>
    </row>
    <row r="9" spans="1:8" x14ac:dyDescent="0.15">
      <c r="A9" s="153" t="s">
        <v>543</v>
      </c>
      <c r="B9" s="158"/>
      <c r="C9" s="159"/>
      <c r="D9" s="160">
        <v>58981</v>
      </c>
      <c r="E9" s="161"/>
      <c r="F9" s="162">
        <v>52308</v>
      </c>
      <c r="G9" s="163"/>
      <c r="H9" s="164"/>
    </row>
    <row r="10" spans="1:8" x14ac:dyDescent="0.15">
      <c r="A10" s="165"/>
      <c r="B10" s="166"/>
      <c r="C10" s="167"/>
      <c r="D10" s="168">
        <v>28221</v>
      </c>
      <c r="E10" s="169"/>
      <c r="F10" s="170">
        <v>28695</v>
      </c>
      <c r="G10" s="171"/>
      <c r="H10" s="172"/>
    </row>
    <row r="11" spans="1:8" x14ac:dyDescent="0.15">
      <c r="A11" s="153" t="s">
        <v>544</v>
      </c>
      <c r="B11" s="158"/>
      <c r="C11" s="159"/>
      <c r="D11" s="160">
        <v>52951</v>
      </c>
      <c r="E11" s="161"/>
      <c r="F11" s="162">
        <v>46402</v>
      </c>
      <c r="G11" s="163"/>
      <c r="H11" s="164"/>
    </row>
    <row r="12" spans="1:8" x14ac:dyDescent="0.15">
      <c r="A12" s="165"/>
      <c r="B12" s="166"/>
      <c r="C12" s="173"/>
      <c r="D12" s="168">
        <v>26127</v>
      </c>
      <c r="E12" s="169"/>
      <c r="F12" s="170">
        <v>26897</v>
      </c>
      <c r="G12" s="171"/>
      <c r="H12" s="172"/>
    </row>
    <row r="13" spans="1:8" x14ac:dyDescent="0.15">
      <c r="A13" s="153"/>
      <c r="B13" s="158"/>
      <c r="C13" s="174"/>
      <c r="D13" s="175">
        <v>71619</v>
      </c>
      <c r="E13" s="176"/>
      <c r="F13" s="177">
        <v>52402</v>
      </c>
      <c r="G13" s="178"/>
      <c r="H13" s="164"/>
    </row>
    <row r="14" spans="1:8" x14ac:dyDescent="0.15">
      <c r="A14" s="165"/>
      <c r="B14" s="166"/>
      <c r="C14" s="167"/>
      <c r="D14" s="168">
        <v>33833</v>
      </c>
      <c r="E14" s="169"/>
      <c r="F14" s="170">
        <v>27770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6.66</v>
      </c>
      <c r="C19" s="179">
        <f>ROUND(VALUE(SUBSTITUTE(実質収支比率等に係る経年分析!G$48,"▲","-")),2)</f>
        <v>7.86</v>
      </c>
      <c r="D19" s="179">
        <f>ROUND(VALUE(SUBSTITUTE(実質収支比率等に係る経年分析!H$48,"▲","-")),2)</f>
        <v>6.26</v>
      </c>
      <c r="E19" s="179">
        <f>ROUND(VALUE(SUBSTITUTE(実質収支比率等に係る経年分析!I$48,"▲","-")),2)</f>
        <v>7.52</v>
      </c>
      <c r="F19" s="179">
        <f>ROUND(VALUE(SUBSTITUTE(実質収支比率等に係る経年分析!J$48,"▲","-")),2)</f>
        <v>6.25</v>
      </c>
    </row>
    <row r="20" spans="1:11" x14ac:dyDescent="0.15">
      <c r="A20" s="179" t="s">
        <v>55</v>
      </c>
      <c r="B20" s="179">
        <f>ROUND(VALUE(SUBSTITUTE(実質収支比率等に係る経年分析!F$47,"▲","-")),2)</f>
        <v>17.29</v>
      </c>
      <c r="C20" s="179">
        <f>ROUND(VALUE(SUBSTITUTE(実質収支比率等に係る経年分析!G$47,"▲","-")),2)</f>
        <v>18.32</v>
      </c>
      <c r="D20" s="179">
        <f>ROUND(VALUE(SUBSTITUTE(実質収支比率等に係る経年分析!H$47,"▲","-")),2)</f>
        <v>19.260000000000002</v>
      </c>
      <c r="E20" s="179">
        <f>ROUND(VALUE(SUBSTITUTE(実質収支比率等に係る経年分析!I$47,"▲","-")),2)</f>
        <v>18.2</v>
      </c>
      <c r="F20" s="179">
        <f>ROUND(VALUE(SUBSTITUTE(実質収支比率等に係る経年分析!J$47,"▲","-")),2)</f>
        <v>18.57</v>
      </c>
    </row>
    <row r="21" spans="1:11" x14ac:dyDescent="0.15">
      <c r="A21" s="179" t="s">
        <v>56</v>
      </c>
      <c r="B21" s="179">
        <f>IF(ISNUMBER(VALUE(SUBSTITUTE(実質収支比率等に係る経年分析!F$49,"▲","-"))),ROUND(VALUE(SUBSTITUTE(実質収支比率等に係る経年分析!F$49,"▲","-")),2),NA())</f>
        <v>-2.94</v>
      </c>
      <c r="C21" s="179">
        <f>IF(ISNUMBER(VALUE(SUBSTITUTE(実質収支比率等に係る経年分析!G$49,"▲","-"))),ROUND(VALUE(SUBSTITUTE(実質収支比率等に係る経年分析!G$49,"▲","-")),2),NA())</f>
        <v>-0.46</v>
      </c>
      <c r="D21" s="179">
        <f>IF(ISNUMBER(VALUE(SUBSTITUTE(実質収支比率等に係る経年分析!H$49,"▲","-"))),ROUND(VALUE(SUBSTITUTE(実質収支比率等に係る経年分析!H$49,"▲","-")),2),NA())</f>
        <v>-4.0199999999999996</v>
      </c>
      <c r="E21" s="179">
        <f>IF(ISNUMBER(VALUE(SUBSTITUTE(実質収支比率等に係る経年分析!I$49,"▲","-"))),ROUND(VALUE(SUBSTITUTE(実質収支比率等に係る経年分析!I$49,"▲","-")),2),NA())</f>
        <v>-2.93</v>
      </c>
      <c r="F21" s="179">
        <f>IF(ISNUMBER(VALUE(SUBSTITUTE(実質収支比率等に係る経年分析!J$49,"▲","-"))),ROUND(VALUE(SUBSTITUTE(実質収支比率等に係る経年分析!J$49,"▲","-")),2),NA())</f>
        <v>-4.3899999999999997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太田川駅周辺土地区画整理事業特別会計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1.03</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3.88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6.26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4108</v>
      </c>
      <c r="E42" s="181"/>
      <c r="F42" s="181"/>
      <c r="G42" s="181">
        <f>'実質公債費比率（分子）の構造'!L$52</f>
        <v>3915</v>
      </c>
      <c r="H42" s="181"/>
      <c r="I42" s="181"/>
      <c r="J42" s="181">
        <f>'実質公債費比率（分子）の構造'!M$52</f>
        <v>4188</v>
      </c>
      <c r="K42" s="181"/>
      <c r="L42" s="181"/>
      <c r="M42" s="181">
        <f>'実質公債費比率（分子）の構造'!N$52</f>
        <v>3975</v>
      </c>
      <c r="N42" s="181"/>
      <c r="O42" s="181"/>
      <c r="P42" s="181">
        <f>'実質公債費比率（分子）の構造'!O$52</f>
        <v>3941</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442</v>
      </c>
      <c r="C44" s="181"/>
      <c r="D44" s="181"/>
      <c r="E44" s="181">
        <f>'実質公債費比率（分子）の構造'!L$50</f>
        <v>424</v>
      </c>
      <c r="F44" s="181"/>
      <c r="G44" s="181"/>
      <c r="H44" s="181">
        <f>'実質公債費比率（分子）の構造'!M$50</f>
        <v>368</v>
      </c>
      <c r="I44" s="181"/>
      <c r="J44" s="181"/>
      <c r="K44" s="181">
        <f>'実質公債費比率（分子）の構造'!N$50</f>
        <v>38</v>
      </c>
      <c r="L44" s="181"/>
      <c r="M44" s="181"/>
      <c r="N44" s="181">
        <f>'実質公債費比率（分子）の構造'!O$50</f>
        <v>4</v>
      </c>
      <c r="O44" s="181"/>
      <c r="P44" s="181"/>
    </row>
    <row r="45" spans="1:16" x14ac:dyDescent="0.15">
      <c r="A45" s="181" t="s">
        <v>65</v>
      </c>
      <c r="B45" s="181">
        <f>'実質公債費比率（分子）の構造'!K$49</f>
        <v>51</v>
      </c>
      <c r="C45" s="181"/>
      <c r="D45" s="181"/>
      <c r="E45" s="181">
        <f>'実質公債費比率（分子）の構造'!L$49</f>
        <v>70</v>
      </c>
      <c r="F45" s="181"/>
      <c r="G45" s="181"/>
      <c r="H45" s="181">
        <f>'実質公債費比率（分子）の構造'!M$49</f>
        <v>405</v>
      </c>
      <c r="I45" s="181"/>
      <c r="J45" s="181"/>
      <c r="K45" s="181">
        <f>'実質公債費比率（分子）の構造'!N$49</f>
        <v>389</v>
      </c>
      <c r="L45" s="181"/>
      <c r="M45" s="181"/>
      <c r="N45" s="181">
        <f>'実質公債費比率（分子）の構造'!O$49</f>
        <v>399</v>
      </c>
      <c r="O45" s="181"/>
      <c r="P45" s="181"/>
    </row>
    <row r="46" spans="1:16" x14ac:dyDescent="0.15">
      <c r="A46" s="181" t="s">
        <v>66</v>
      </c>
      <c r="B46" s="181">
        <f>'実質公債費比率（分子）の構造'!K$48</f>
        <v>1576</v>
      </c>
      <c r="C46" s="181"/>
      <c r="D46" s="181"/>
      <c r="E46" s="181">
        <f>'実質公債費比率（分子）の構造'!L$48</f>
        <v>1596</v>
      </c>
      <c r="F46" s="181"/>
      <c r="G46" s="181"/>
      <c r="H46" s="181">
        <f>'実質公債費比率（分子）の構造'!M$48</f>
        <v>1561</v>
      </c>
      <c r="I46" s="181"/>
      <c r="J46" s="181"/>
      <c r="K46" s="181">
        <f>'実質公債費比率（分子）の構造'!N$48</f>
        <v>1517</v>
      </c>
      <c r="L46" s="181"/>
      <c r="M46" s="181"/>
      <c r="N46" s="181">
        <f>'実質公債費比率（分子）の構造'!O$48</f>
        <v>1481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2433</v>
      </c>
      <c r="C49" s="181"/>
      <c r="D49" s="181"/>
      <c r="E49" s="181">
        <f>'実質公債費比率（分子）の構造'!L$45</f>
        <v>2094</v>
      </c>
      <c r="F49" s="181"/>
      <c r="G49" s="181"/>
      <c r="H49" s="181">
        <f>'実質公債費比率（分子）の構造'!M$45</f>
        <v>1995</v>
      </c>
      <c r="I49" s="181"/>
      <c r="J49" s="181"/>
      <c r="K49" s="181">
        <f>'実質公債費比率（分子）の構造'!N$45</f>
        <v>1918</v>
      </c>
      <c r="L49" s="181"/>
      <c r="M49" s="181"/>
      <c r="N49" s="181">
        <f>'実質公債費比率（分子）の構造'!O$45</f>
        <v>2054</v>
      </c>
      <c r="O49" s="181"/>
      <c r="P49" s="181"/>
    </row>
    <row r="50" spans="1:16" x14ac:dyDescent="0.15">
      <c r="A50" s="181" t="s">
        <v>70</v>
      </c>
      <c r="B50" s="181" t="e">
        <f>NA()</f>
        <v>#N/A</v>
      </c>
      <c r="C50" s="181">
        <f>IF(ISNUMBER('実質公債費比率（分子）の構造'!K$53),'実質公債費比率（分子）の構造'!K$53,NA())</f>
        <v>394</v>
      </c>
      <c r="D50" s="181" t="e">
        <f>NA()</f>
        <v>#N/A</v>
      </c>
      <c r="E50" s="181" t="e">
        <f>NA()</f>
        <v>#N/A</v>
      </c>
      <c r="F50" s="181">
        <f>IF(ISNUMBER('実質公債費比率（分子）の構造'!L$53),'実質公債費比率（分子）の構造'!L$53,NA())</f>
        <v>269</v>
      </c>
      <c r="G50" s="181" t="e">
        <f>NA()</f>
        <v>#N/A</v>
      </c>
      <c r="H50" s="181" t="e">
        <f>NA()</f>
        <v>#N/A</v>
      </c>
      <c r="I50" s="181">
        <f>IF(ISNUMBER('実質公債費比率（分子）の構造'!M$53),'実質公債費比率（分子）の構造'!M$53,NA())</f>
        <v>141</v>
      </c>
      <c r="J50" s="181" t="e">
        <f>NA()</f>
        <v>#N/A</v>
      </c>
      <c r="K50" s="181" t="e">
        <f>NA()</f>
        <v>#N/A</v>
      </c>
      <c r="L50" s="181">
        <f>IF(ISNUMBER('実質公債費比率（分子）の構造'!N$53),'実質公債費比率（分子）の構造'!N$53,NA())</f>
        <v>-113</v>
      </c>
      <c r="M50" s="181" t="e">
        <f>NA()</f>
        <v>#N/A</v>
      </c>
      <c r="N50" s="181" t="e">
        <f>NA()</f>
        <v>#N/A</v>
      </c>
      <c r="O50" s="181">
        <f>IF(ISNUMBER('実質公債費比率（分子）の構造'!O$53),'実質公債費比率（分子）の構造'!O$53,NA())</f>
        <v>-3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27242</v>
      </c>
      <c r="E56" s="180"/>
      <c r="F56" s="180"/>
      <c r="G56" s="180">
        <f>'将来負担比率（分子）の構造'!J$52</f>
        <v>25854</v>
      </c>
      <c r="H56" s="180"/>
      <c r="I56" s="180"/>
      <c r="J56" s="180">
        <f>'将来負担比率（分子）の構造'!K$52</f>
        <v>24211</v>
      </c>
      <c r="K56" s="180"/>
      <c r="L56" s="180"/>
      <c r="M56" s="180">
        <f>'将来負担比率（分子）の構造'!L$52</f>
        <v>22828</v>
      </c>
      <c r="N56" s="180"/>
      <c r="O56" s="180"/>
      <c r="P56" s="180">
        <f>'将来負担比率（分子）の構造'!M$52</f>
        <v>21879</v>
      </c>
    </row>
    <row r="57" spans="1:16" x14ac:dyDescent="0.15">
      <c r="A57" s="180" t="s">
        <v>42</v>
      </c>
      <c r="B57" s="180"/>
      <c r="C57" s="180"/>
      <c r="D57" s="180">
        <f>'将来負担比率（分子）の構造'!I$51</f>
        <v>14100</v>
      </c>
      <c r="E57" s="180"/>
      <c r="F57" s="180"/>
      <c r="G57" s="180">
        <f>'将来負担比率（分子）の構造'!J$51</f>
        <v>14394</v>
      </c>
      <c r="H57" s="180"/>
      <c r="I57" s="180"/>
      <c r="J57" s="180">
        <f>'将来負担比率（分子）の構造'!K$51</f>
        <v>14927</v>
      </c>
      <c r="K57" s="180"/>
      <c r="L57" s="180"/>
      <c r="M57" s="180">
        <f>'将来負担比率（分子）の構造'!L$51</f>
        <v>15927</v>
      </c>
      <c r="N57" s="180"/>
      <c r="O57" s="180"/>
      <c r="P57" s="180">
        <f>'将来負担比率（分子）の構造'!M$51</f>
        <v>17150</v>
      </c>
    </row>
    <row r="58" spans="1:16" x14ac:dyDescent="0.15">
      <c r="A58" s="180" t="s">
        <v>41</v>
      </c>
      <c r="B58" s="180"/>
      <c r="C58" s="180"/>
      <c r="D58" s="180">
        <f>'将来負担比率（分子）の構造'!I$50</f>
        <v>6024</v>
      </c>
      <c r="E58" s="180"/>
      <c r="F58" s="180"/>
      <c r="G58" s="180">
        <f>'将来負担比率（分子）の構造'!J$50</f>
        <v>7755</v>
      </c>
      <c r="H58" s="180"/>
      <c r="I58" s="180"/>
      <c r="J58" s="180">
        <f>'将来負担比率（分子）の構造'!K$50</f>
        <v>8839</v>
      </c>
      <c r="K58" s="180"/>
      <c r="L58" s="180"/>
      <c r="M58" s="180">
        <f>'将来負担比率（分子）の構造'!L$50</f>
        <v>10535</v>
      </c>
      <c r="N58" s="180"/>
      <c r="O58" s="180"/>
      <c r="P58" s="180">
        <f>'将来負担比率（分子）の構造'!M$50</f>
        <v>10550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1179</v>
      </c>
      <c r="C61" s="180"/>
      <c r="D61" s="180"/>
      <c r="E61" s="180">
        <f>'将来負担比率（分子）の構造'!J$46</f>
        <v>883</v>
      </c>
      <c r="F61" s="180"/>
      <c r="G61" s="180"/>
      <c r="H61" s="180">
        <f>'将来負担比率（分子）の構造'!K$46</f>
        <v>878</v>
      </c>
      <c r="I61" s="180"/>
      <c r="J61" s="180"/>
      <c r="K61" s="180">
        <f>'将来負担比率（分子）の構造'!L$46</f>
        <v>1144</v>
      </c>
      <c r="L61" s="180"/>
      <c r="M61" s="180"/>
      <c r="N61" s="180">
        <f>'将来負担比率（分子）の構造'!M$46</f>
        <v>501</v>
      </c>
      <c r="O61" s="180"/>
      <c r="P61" s="180"/>
    </row>
    <row r="62" spans="1:16" x14ac:dyDescent="0.15">
      <c r="A62" s="180" t="s">
        <v>35</v>
      </c>
      <c r="B62" s="180">
        <f>'将来負担比率（分子）の構造'!I$45</f>
        <v>4381</v>
      </c>
      <c r="C62" s="180"/>
      <c r="D62" s="180"/>
      <c r="E62" s="180">
        <f>'将来負担比率（分子）の構造'!J$45</f>
        <v>4132</v>
      </c>
      <c r="F62" s="180"/>
      <c r="G62" s="180"/>
      <c r="H62" s="180">
        <f>'将来負担比率（分子）の構造'!K$45</f>
        <v>4120</v>
      </c>
      <c r="I62" s="180"/>
      <c r="J62" s="180"/>
      <c r="K62" s="180">
        <f>'将来負担比率（分子）の構造'!L$45</f>
        <v>4123</v>
      </c>
      <c r="L62" s="180"/>
      <c r="M62" s="180"/>
      <c r="N62" s="180">
        <f>'将来負担比率（分子）の構造'!M$45</f>
        <v>4081</v>
      </c>
      <c r="O62" s="180"/>
      <c r="P62" s="180"/>
    </row>
    <row r="63" spans="1:16" x14ac:dyDescent="0.15">
      <c r="A63" s="180" t="s">
        <v>34</v>
      </c>
      <c r="B63" s="180">
        <f>'将来負担比率（分子）の構造'!I$44</f>
        <v>9399</v>
      </c>
      <c r="C63" s="180"/>
      <c r="D63" s="180"/>
      <c r="E63" s="180">
        <f>'将来負担比率（分子）の構造'!J$44</f>
        <v>9886</v>
      </c>
      <c r="F63" s="180"/>
      <c r="G63" s="180"/>
      <c r="H63" s="180">
        <f>'将来負担比率（分子）の構造'!K$44</f>
        <v>9200</v>
      </c>
      <c r="I63" s="180"/>
      <c r="J63" s="180"/>
      <c r="K63" s="180">
        <f>'将来負担比率（分子）の構造'!L$44</f>
        <v>8762</v>
      </c>
      <c r="L63" s="180"/>
      <c r="M63" s="180"/>
      <c r="N63" s="180">
        <f>'将来負担比率（分子）の構造'!M$44</f>
        <v>9233</v>
      </c>
      <c r="O63" s="180"/>
      <c r="P63" s="180"/>
    </row>
    <row r="64" spans="1:16" x14ac:dyDescent="0.15">
      <c r="A64" s="180" t="s">
        <v>33</v>
      </c>
      <c r="B64" s="180">
        <f>'将来負担比率（分子）の構造'!I$43</f>
        <v>17283</v>
      </c>
      <c r="C64" s="180"/>
      <c r="D64" s="180"/>
      <c r="E64" s="180">
        <f>'将来負担比率（分子）の構造'!J$43</f>
        <v>16714</v>
      </c>
      <c r="F64" s="180"/>
      <c r="G64" s="180"/>
      <c r="H64" s="180">
        <f>'将来負担比率（分子）の構造'!K$43</f>
        <v>17160</v>
      </c>
      <c r="I64" s="180"/>
      <c r="J64" s="180"/>
      <c r="K64" s="180">
        <f>'将来負担比率（分子）の構造'!L$43</f>
        <v>17241</v>
      </c>
      <c r="L64" s="180"/>
      <c r="M64" s="180"/>
      <c r="N64" s="180">
        <f>'将来負担比率（分子）の構造'!M$43</f>
        <v>17588</v>
      </c>
      <c r="O64" s="180"/>
      <c r="P64" s="180"/>
    </row>
    <row r="65" spans="1:16" x14ac:dyDescent="0.15">
      <c r="A65" s="180" t="s">
        <v>32</v>
      </c>
      <c r="B65" s="180">
        <f>'将来負担比率（分子）の構造'!I$42</f>
        <v>1616</v>
      </c>
      <c r="C65" s="180"/>
      <c r="D65" s="180"/>
      <c r="E65" s="180">
        <f>'将来負担比率（分子）の構造'!J$42</f>
        <v>1470</v>
      </c>
      <c r="F65" s="180"/>
      <c r="G65" s="180"/>
      <c r="H65" s="180">
        <f>'将来負担比率（分子）の構造'!K$42</f>
        <v>1206</v>
      </c>
      <c r="I65" s="180"/>
      <c r="J65" s="180"/>
      <c r="K65" s="180">
        <f>'将来負担比率（分子）の構造'!L$42</f>
        <v>958</v>
      </c>
      <c r="L65" s="180"/>
      <c r="M65" s="180"/>
      <c r="N65" s="180">
        <f>'将来負担比率（分子）の構造'!M$42</f>
        <v>1103</v>
      </c>
      <c r="O65" s="180"/>
      <c r="P65" s="180"/>
    </row>
    <row r="66" spans="1:16" x14ac:dyDescent="0.15">
      <c r="A66" s="180" t="s">
        <v>31</v>
      </c>
      <c r="B66" s="180">
        <f>'将来負担比率（分子）の構造'!I$41</f>
        <v>23526</v>
      </c>
      <c r="C66" s="180"/>
      <c r="D66" s="180"/>
      <c r="E66" s="180">
        <f>'将来負担比率（分子）の構造'!J$41</f>
        <v>23698</v>
      </c>
      <c r="F66" s="180"/>
      <c r="G66" s="180"/>
      <c r="H66" s="180">
        <f>'将来負担比率（分子）の構造'!K$41</f>
        <v>23478</v>
      </c>
      <c r="I66" s="180"/>
      <c r="J66" s="180"/>
      <c r="K66" s="180">
        <f>'将来負担比率（分子）の構造'!L$41</f>
        <v>23488</v>
      </c>
      <c r="L66" s="180"/>
      <c r="M66" s="180"/>
      <c r="N66" s="180">
        <f>'将来負担比率（分子）の構造'!M$41</f>
        <v>23439</v>
      </c>
      <c r="O66" s="180"/>
      <c r="P66" s="180"/>
    </row>
    <row r="67" spans="1:16" x14ac:dyDescent="0.15">
      <c r="A67" s="180" t="s">
        <v>74</v>
      </c>
      <c r="B67" s="180" t="e">
        <f>NA()</f>
        <v>#N/A</v>
      </c>
      <c r="C67" s="180">
        <f>IF(ISNUMBER('将来負担比率（分子）の構造'!I$53), IF('将来負担比率（分子）の構造'!I$53 &lt; 0, 0, '将来負担比率（分子）の構造'!I$53), NA())</f>
        <v>10018</v>
      </c>
      <c r="D67" s="180" t="e">
        <f>NA()</f>
        <v>#N/A</v>
      </c>
      <c r="E67" s="180" t="e">
        <f>NA()</f>
        <v>#N/A</v>
      </c>
      <c r="F67" s="180">
        <f>IF(ISNUMBER('将来負担比率（分子）の構造'!J$53), IF('将来負担比率（分子）の構造'!J$53 &lt; 0, 0, '将来負担比率（分子）の構造'!J$53), NA())</f>
        <v>8778</v>
      </c>
      <c r="G67" s="180" t="e">
        <f>NA()</f>
        <v>#N/A</v>
      </c>
      <c r="H67" s="180" t="e">
        <f>NA()</f>
        <v>#N/A</v>
      </c>
      <c r="I67" s="180">
        <f>IF(ISNUMBER('将来負担比率（分子）の構造'!K$53), IF('将来負担比率（分子）の構造'!K$53 &lt; 0, 0, '将来負担比率（分子）の構造'!K$53), NA())</f>
        <v>8066</v>
      </c>
      <c r="J67" s="180" t="e">
        <f>NA()</f>
        <v>#N/A</v>
      </c>
      <c r="K67" s="180" t="e">
        <f>NA()</f>
        <v>#N/A</v>
      </c>
      <c r="L67" s="180">
        <f>IF(ISNUMBER('将来負担比率（分子）の構造'!L$53), IF('将来負担比率（分子）の構造'!L$53 &lt; 0, 0, '将来負担比率（分子）の構造'!L$53), NA())</f>
        <v>6426</v>
      </c>
      <c r="M67" s="180" t="e">
        <f>NA()</f>
        <v>#N/A</v>
      </c>
      <c r="N67" s="180" t="e">
        <f>NA()</f>
        <v>#N/A</v>
      </c>
      <c r="O67" s="180">
        <f>IF(ISNUMBER('将来負担比率（分子）の構造'!M$53), IF('将来負担比率（分子）の構造'!M$53 &lt; 0, 0, '将来負担比率（分子）の構造'!M$53), NA())</f>
        <v>6366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5535</v>
      </c>
      <c r="C72" s="184">
        <f>基金残高に係る経年分析!G55</f>
        <v>5232</v>
      </c>
      <c r="D72" s="184">
        <f>基金残高に係る経年分析!H55</f>
        <v>5389</v>
      </c>
    </row>
    <row r="73" spans="1:16" x14ac:dyDescent="0.15">
      <c r="A73" s="183" t="s">
        <v>77</v>
      </c>
      <c r="B73" s="184" t="str">
        <f>基金残高に係る経年分析!F56</f>
        <v>-</v>
      </c>
      <c r="C73" s="184" t="str">
        <f>基金残高に係る経年分析!G56</f>
        <v>-</v>
      </c>
      <c r="D73" s="184" t="str">
        <f>基金残高に係る経年分析!H56</f>
        <v>-</v>
      </c>
    </row>
    <row r="74" spans="1:16" x14ac:dyDescent="0.15">
      <c r="A74" s="183" t="s">
        <v>78</v>
      </c>
      <c r="B74" s="184">
        <f>基金残高に係る経年分析!F57</f>
        <v>2827</v>
      </c>
      <c r="C74" s="184">
        <f>基金残高に係る経年分析!G57</f>
        <v>4825</v>
      </c>
      <c r="D74" s="184">
        <f>基金残高に係る経年分析!H57</f>
        <v>4733</v>
      </c>
    </row>
  </sheetData>
  <sheetProtection algorithmName="SHA-512" hashValue="+Cr3bOvom3hvuPTQZ0P2sezCfWKc9h/Bn+HZwNo2oAoVDgS5pAqgw6c94X8gU56bqXMz2r0a91A201CNmlUJmw==" saltValue="qvm24ULzwGcoqhE7cL87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28734949</v>
      </c>
      <c r="S5" s="727"/>
      <c r="T5" s="727"/>
      <c r="U5" s="727"/>
      <c r="V5" s="727"/>
      <c r="W5" s="727"/>
      <c r="X5" s="727"/>
      <c r="Y5" s="773"/>
      <c r="Z5" s="791">
        <v>61.1</v>
      </c>
      <c r="AA5" s="791"/>
      <c r="AB5" s="791"/>
      <c r="AC5" s="791"/>
      <c r="AD5" s="792">
        <v>26588276</v>
      </c>
      <c r="AE5" s="792"/>
      <c r="AF5" s="792"/>
      <c r="AG5" s="792"/>
      <c r="AH5" s="792"/>
      <c r="AI5" s="792"/>
      <c r="AJ5" s="792"/>
      <c r="AK5" s="792"/>
      <c r="AL5" s="774">
        <v>89.3</v>
      </c>
      <c r="AM5" s="743"/>
      <c r="AN5" s="743"/>
      <c r="AO5" s="775"/>
      <c r="AP5" s="760" t="s">
        <v>225</v>
      </c>
      <c r="AQ5" s="761"/>
      <c r="AR5" s="761"/>
      <c r="AS5" s="761"/>
      <c r="AT5" s="761"/>
      <c r="AU5" s="761"/>
      <c r="AV5" s="761"/>
      <c r="AW5" s="761"/>
      <c r="AX5" s="761"/>
      <c r="AY5" s="761"/>
      <c r="AZ5" s="761"/>
      <c r="BA5" s="761"/>
      <c r="BB5" s="761"/>
      <c r="BC5" s="761"/>
      <c r="BD5" s="761"/>
      <c r="BE5" s="761"/>
      <c r="BF5" s="762"/>
      <c r="BG5" s="661">
        <v>26571241</v>
      </c>
      <c r="BH5" s="664"/>
      <c r="BI5" s="664"/>
      <c r="BJ5" s="664"/>
      <c r="BK5" s="664"/>
      <c r="BL5" s="664"/>
      <c r="BM5" s="664"/>
      <c r="BN5" s="665"/>
      <c r="BO5" s="723">
        <v>92.5</v>
      </c>
      <c r="BP5" s="723"/>
      <c r="BQ5" s="723"/>
      <c r="BR5" s="723"/>
      <c r="BS5" s="724" t="s">
        <v>128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372926</v>
      </c>
      <c r="S6" s="664"/>
      <c r="T6" s="664"/>
      <c r="U6" s="664"/>
      <c r="V6" s="664"/>
      <c r="W6" s="664"/>
      <c r="X6" s="664"/>
      <c r="Y6" s="665"/>
      <c r="Z6" s="723">
        <v>0.8</v>
      </c>
      <c r="AA6" s="723"/>
      <c r="AB6" s="723"/>
      <c r="AC6" s="723"/>
      <c r="AD6" s="724">
        <v>372926</v>
      </c>
      <c r="AE6" s="724"/>
      <c r="AF6" s="724"/>
      <c r="AG6" s="724"/>
      <c r="AH6" s="724"/>
      <c r="AI6" s="724"/>
      <c r="AJ6" s="724"/>
      <c r="AK6" s="724"/>
      <c r="AL6" s="666">
        <v>1.3</v>
      </c>
      <c r="AM6" s="667"/>
      <c r="AN6" s="667"/>
      <c r="AO6" s="725"/>
      <c r="AP6" s="658" t="s">
        <v>230</v>
      </c>
      <c r="AQ6" s="659"/>
      <c r="AR6" s="659"/>
      <c r="AS6" s="659"/>
      <c r="AT6" s="659"/>
      <c r="AU6" s="659"/>
      <c r="AV6" s="659"/>
      <c r="AW6" s="659"/>
      <c r="AX6" s="659"/>
      <c r="AY6" s="659"/>
      <c r="AZ6" s="659"/>
      <c r="BA6" s="659"/>
      <c r="BB6" s="659"/>
      <c r="BC6" s="659"/>
      <c r="BD6" s="659"/>
      <c r="BE6" s="659"/>
      <c r="BF6" s="660"/>
      <c r="BG6" s="661">
        <v>26571241</v>
      </c>
      <c r="BH6" s="664"/>
      <c r="BI6" s="664"/>
      <c r="BJ6" s="664"/>
      <c r="BK6" s="664"/>
      <c r="BL6" s="664"/>
      <c r="BM6" s="664"/>
      <c r="BN6" s="665"/>
      <c r="BO6" s="723">
        <v>92.5</v>
      </c>
      <c r="BP6" s="723"/>
      <c r="BQ6" s="723"/>
      <c r="BR6" s="723"/>
      <c r="BS6" s="724" t="s">
        <v>128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299139</v>
      </c>
      <c r="CS6" s="664"/>
      <c r="CT6" s="664"/>
      <c r="CU6" s="664"/>
      <c r="CV6" s="664"/>
      <c r="CW6" s="664"/>
      <c r="CX6" s="664"/>
      <c r="CY6" s="665"/>
      <c r="CZ6" s="774">
        <v>0.7</v>
      </c>
      <c r="DA6" s="743"/>
      <c r="DB6" s="743"/>
      <c r="DC6" s="777"/>
      <c r="DD6" s="669" t="s">
        <v>137</v>
      </c>
      <c r="DE6" s="664"/>
      <c r="DF6" s="664"/>
      <c r="DG6" s="664"/>
      <c r="DH6" s="664"/>
      <c r="DI6" s="664"/>
      <c r="DJ6" s="664"/>
      <c r="DK6" s="664"/>
      <c r="DL6" s="664"/>
      <c r="DM6" s="664"/>
      <c r="DN6" s="664"/>
      <c r="DO6" s="664"/>
      <c r="DP6" s="665"/>
      <c r="DQ6" s="669">
        <v>299139</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38541</v>
      </c>
      <c r="S7" s="664"/>
      <c r="T7" s="664"/>
      <c r="U7" s="664"/>
      <c r="V7" s="664"/>
      <c r="W7" s="664"/>
      <c r="X7" s="664"/>
      <c r="Y7" s="665"/>
      <c r="Z7" s="723">
        <v>0.1</v>
      </c>
      <c r="AA7" s="723"/>
      <c r="AB7" s="723"/>
      <c r="AC7" s="723"/>
      <c r="AD7" s="724">
        <v>38541</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10001507</v>
      </c>
      <c r="BH7" s="664"/>
      <c r="BI7" s="664"/>
      <c r="BJ7" s="664"/>
      <c r="BK7" s="664"/>
      <c r="BL7" s="664"/>
      <c r="BM7" s="664"/>
      <c r="BN7" s="665"/>
      <c r="BO7" s="723">
        <v>34.799999999999997</v>
      </c>
      <c r="BP7" s="723"/>
      <c r="BQ7" s="723"/>
      <c r="BR7" s="723"/>
      <c r="BS7" s="724" t="s">
        <v>234</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4128558</v>
      </c>
      <c r="CS7" s="664"/>
      <c r="CT7" s="664"/>
      <c r="CU7" s="664"/>
      <c r="CV7" s="664"/>
      <c r="CW7" s="664"/>
      <c r="CX7" s="664"/>
      <c r="CY7" s="665"/>
      <c r="CZ7" s="723">
        <v>9.4</v>
      </c>
      <c r="DA7" s="723"/>
      <c r="DB7" s="723"/>
      <c r="DC7" s="723"/>
      <c r="DD7" s="669">
        <v>95708</v>
      </c>
      <c r="DE7" s="664"/>
      <c r="DF7" s="664"/>
      <c r="DG7" s="664"/>
      <c r="DH7" s="664"/>
      <c r="DI7" s="664"/>
      <c r="DJ7" s="664"/>
      <c r="DK7" s="664"/>
      <c r="DL7" s="664"/>
      <c r="DM7" s="664"/>
      <c r="DN7" s="664"/>
      <c r="DO7" s="664"/>
      <c r="DP7" s="665"/>
      <c r="DQ7" s="669">
        <v>3791772</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109851</v>
      </c>
      <c r="S8" s="664"/>
      <c r="T8" s="664"/>
      <c r="U8" s="664"/>
      <c r="V8" s="664"/>
      <c r="W8" s="664"/>
      <c r="X8" s="664"/>
      <c r="Y8" s="665"/>
      <c r="Z8" s="723">
        <v>0.2</v>
      </c>
      <c r="AA8" s="723"/>
      <c r="AB8" s="723"/>
      <c r="AC8" s="723"/>
      <c r="AD8" s="724">
        <v>109851</v>
      </c>
      <c r="AE8" s="724"/>
      <c r="AF8" s="724"/>
      <c r="AG8" s="724"/>
      <c r="AH8" s="724"/>
      <c r="AI8" s="724"/>
      <c r="AJ8" s="724"/>
      <c r="AK8" s="724"/>
      <c r="AL8" s="666">
        <v>0.4</v>
      </c>
      <c r="AM8" s="667"/>
      <c r="AN8" s="667"/>
      <c r="AO8" s="725"/>
      <c r="AP8" s="658" t="s">
        <v>237</v>
      </c>
      <c r="AQ8" s="659"/>
      <c r="AR8" s="659"/>
      <c r="AS8" s="659"/>
      <c r="AT8" s="659"/>
      <c r="AU8" s="659"/>
      <c r="AV8" s="659"/>
      <c r="AW8" s="659"/>
      <c r="AX8" s="659"/>
      <c r="AY8" s="659"/>
      <c r="AZ8" s="659"/>
      <c r="BA8" s="659"/>
      <c r="BB8" s="659"/>
      <c r="BC8" s="659"/>
      <c r="BD8" s="659"/>
      <c r="BE8" s="659"/>
      <c r="BF8" s="660"/>
      <c r="BG8" s="661">
        <v>210028</v>
      </c>
      <c r="BH8" s="664"/>
      <c r="BI8" s="664"/>
      <c r="BJ8" s="664"/>
      <c r="BK8" s="664"/>
      <c r="BL8" s="664"/>
      <c r="BM8" s="664"/>
      <c r="BN8" s="665"/>
      <c r="BO8" s="723">
        <v>0.7</v>
      </c>
      <c r="BP8" s="723"/>
      <c r="BQ8" s="723"/>
      <c r="BR8" s="723"/>
      <c r="BS8" s="669" t="s">
        <v>234</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15748224</v>
      </c>
      <c r="CS8" s="664"/>
      <c r="CT8" s="664"/>
      <c r="CU8" s="664"/>
      <c r="CV8" s="664"/>
      <c r="CW8" s="664"/>
      <c r="CX8" s="664"/>
      <c r="CY8" s="665"/>
      <c r="CZ8" s="723">
        <v>36</v>
      </c>
      <c r="DA8" s="723"/>
      <c r="DB8" s="723"/>
      <c r="DC8" s="723"/>
      <c r="DD8" s="669">
        <v>213968</v>
      </c>
      <c r="DE8" s="664"/>
      <c r="DF8" s="664"/>
      <c r="DG8" s="664"/>
      <c r="DH8" s="664"/>
      <c r="DI8" s="664"/>
      <c r="DJ8" s="664"/>
      <c r="DK8" s="664"/>
      <c r="DL8" s="664"/>
      <c r="DM8" s="664"/>
      <c r="DN8" s="664"/>
      <c r="DO8" s="664"/>
      <c r="DP8" s="665"/>
      <c r="DQ8" s="669">
        <v>9310931</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83446</v>
      </c>
      <c r="S9" s="664"/>
      <c r="T9" s="664"/>
      <c r="U9" s="664"/>
      <c r="V9" s="664"/>
      <c r="W9" s="664"/>
      <c r="X9" s="664"/>
      <c r="Y9" s="665"/>
      <c r="Z9" s="723">
        <v>0.2</v>
      </c>
      <c r="AA9" s="723"/>
      <c r="AB9" s="723"/>
      <c r="AC9" s="723"/>
      <c r="AD9" s="724">
        <v>83446</v>
      </c>
      <c r="AE9" s="724"/>
      <c r="AF9" s="724"/>
      <c r="AG9" s="724"/>
      <c r="AH9" s="724"/>
      <c r="AI9" s="724"/>
      <c r="AJ9" s="724"/>
      <c r="AK9" s="724"/>
      <c r="AL9" s="666">
        <v>0.3</v>
      </c>
      <c r="AM9" s="667"/>
      <c r="AN9" s="667"/>
      <c r="AO9" s="725"/>
      <c r="AP9" s="658" t="s">
        <v>240</v>
      </c>
      <c r="AQ9" s="659"/>
      <c r="AR9" s="659"/>
      <c r="AS9" s="659"/>
      <c r="AT9" s="659"/>
      <c r="AU9" s="659"/>
      <c r="AV9" s="659"/>
      <c r="AW9" s="659"/>
      <c r="AX9" s="659"/>
      <c r="AY9" s="659"/>
      <c r="AZ9" s="659"/>
      <c r="BA9" s="659"/>
      <c r="BB9" s="659"/>
      <c r="BC9" s="659"/>
      <c r="BD9" s="659"/>
      <c r="BE9" s="659"/>
      <c r="BF9" s="660"/>
      <c r="BG9" s="661">
        <v>7419844</v>
      </c>
      <c r="BH9" s="664"/>
      <c r="BI9" s="664"/>
      <c r="BJ9" s="664"/>
      <c r="BK9" s="664"/>
      <c r="BL9" s="664"/>
      <c r="BM9" s="664"/>
      <c r="BN9" s="665"/>
      <c r="BO9" s="723">
        <v>25.8</v>
      </c>
      <c r="BP9" s="723"/>
      <c r="BQ9" s="723"/>
      <c r="BR9" s="723"/>
      <c r="BS9" s="669" t="s">
        <v>137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5473634</v>
      </c>
      <c r="CS9" s="664"/>
      <c r="CT9" s="664"/>
      <c r="CU9" s="664"/>
      <c r="CV9" s="664"/>
      <c r="CW9" s="664"/>
      <c r="CX9" s="664"/>
      <c r="CY9" s="665"/>
      <c r="CZ9" s="723">
        <v>12.5</v>
      </c>
      <c r="DA9" s="723"/>
      <c r="DB9" s="723"/>
      <c r="DC9" s="723"/>
      <c r="DD9" s="669">
        <v>18616</v>
      </c>
      <c r="DE9" s="664"/>
      <c r="DF9" s="664"/>
      <c r="DG9" s="664"/>
      <c r="DH9" s="664"/>
      <c r="DI9" s="664"/>
      <c r="DJ9" s="664"/>
      <c r="DK9" s="664"/>
      <c r="DL9" s="664"/>
      <c r="DM9" s="664"/>
      <c r="DN9" s="664"/>
      <c r="DO9" s="664"/>
      <c r="DP9" s="665"/>
      <c r="DQ9" s="669">
        <v>5005110</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234</v>
      </c>
      <c r="AE10" s="724"/>
      <c r="AF10" s="724"/>
      <c r="AG10" s="724"/>
      <c r="AH10" s="724"/>
      <c r="AI10" s="724"/>
      <c r="AJ10" s="724"/>
      <c r="AK10" s="724"/>
      <c r="AL10" s="666" t="s">
        <v>234</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357176</v>
      </c>
      <c r="BH10" s="664"/>
      <c r="BI10" s="664"/>
      <c r="BJ10" s="664"/>
      <c r="BK10" s="664"/>
      <c r="BL10" s="664"/>
      <c r="BM10" s="664"/>
      <c r="BN10" s="665"/>
      <c r="BO10" s="723">
        <v>1.2</v>
      </c>
      <c r="BP10" s="723"/>
      <c r="BQ10" s="723"/>
      <c r="BR10" s="723"/>
      <c r="BS10" s="669" t="s">
        <v>137</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289892</v>
      </c>
      <c r="CS10" s="664"/>
      <c r="CT10" s="664"/>
      <c r="CU10" s="664"/>
      <c r="CV10" s="664"/>
      <c r="CW10" s="664"/>
      <c r="CX10" s="664"/>
      <c r="CY10" s="665"/>
      <c r="CZ10" s="723">
        <v>0.7</v>
      </c>
      <c r="DA10" s="723"/>
      <c r="DB10" s="723"/>
      <c r="DC10" s="723"/>
      <c r="DD10" s="669">
        <v>147494</v>
      </c>
      <c r="DE10" s="664"/>
      <c r="DF10" s="664"/>
      <c r="DG10" s="664"/>
      <c r="DH10" s="664"/>
      <c r="DI10" s="664"/>
      <c r="DJ10" s="664"/>
      <c r="DK10" s="664"/>
      <c r="DL10" s="664"/>
      <c r="DM10" s="664"/>
      <c r="DN10" s="664"/>
      <c r="DO10" s="664"/>
      <c r="DP10" s="665"/>
      <c r="DQ10" s="669">
        <v>140815</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234</v>
      </c>
      <c r="AA11" s="723"/>
      <c r="AB11" s="723"/>
      <c r="AC11" s="723"/>
      <c r="AD11" s="724" t="s">
        <v>234</v>
      </c>
      <c r="AE11" s="724"/>
      <c r="AF11" s="724"/>
      <c r="AG11" s="724"/>
      <c r="AH11" s="724"/>
      <c r="AI11" s="724"/>
      <c r="AJ11" s="724"/>
      <c r="AK11" s="724"/>
      <c r="AL11" s="666" t="s">
        <v>137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2014459</v>
      </c>
      <c r="BH11" s="664"/>
      <c r="BI11" s="664"/>
      <c r="BJ11" s="664"/>
      <c r="BK11" s="664"/>
      <c r="BL11" s="664"/>
      <c r="BM11" s="664"/>
      <c r="BN11" s="665"/>
      <c r="BO11" s="723">
        <v>7</v>
      </c>
      <c r="BP11" s="723"/>
      <c r="BQ11" s="723"/>
      <c r="BR11" s="723"/>
      <c r="BS11" s="669" t="s">
        <v>128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563208</v>
      </c>
      <c r="CS11" s="664"/>
      <c r="CT11" s="664"/>
      <c r="CU11" s="664"/>
      <c r="CV11" s="664"/>
      <c r="CW11" s="664"/>
      <c r="CX11" s="664"/>
      <c r="CY11" s="665"/>
      <c r="CZ11" s="723">
        <v>1.3</v>
      </c>
      <c r="DA11" s="723"/>
      <c r="DB11" s="723"/>
      <c r="DC11" s="723"/>
      <c r="DD11" s="669">
        <v>88981</v>
      </c>
      <c r="DE11" s="664"/>
      <c r="DF11" s="664"/>
      <c r="DG11" s="664"/>
      <c r="DH11" s="664"/>
      <c r="DI11" s="664"/>
      <c r="DJ11" s="664"/>
      <c r="DK11" s="664"/>
      <c r="DL11" s="664"/>
      <c r="DM11" s="664"/>
      <c r="DN11" s="664"/>
      <c r="DO11" s="664"/>
      <c r="DP11" s="665"/>
      <c r="DQ11" s="669">
        <v>513926</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2166437</v>
      </c>
      <c r="S12" s="664"/>
      <c r="T12" s="664"/>
      <c r="U12" s="664"/>
      <c r="V12" s="664"/>
      <c r="W12" s="664"/>
      <c r="X12" s="664"/>
      <c r="Y12" s="665"/>
      <c r="Z12" s="723">
        <v>4.5999999999999996</v>
      </c>
      <c r="AA12" s="723"/>
      <c r="AB12" s="723"/>
      <c r="AC12" s="723"/>
      <c r="AD12" s="724">
        <v>2166437</v>
      </c>
      <c r="AE12" s="724"/>
      <c r="AF12" s="724"/>
      <c r="AG12" s="724"/>
      <c r="AH12" s="724"/>
      <c r="AI12" s="724"/>
      <c r="AJ12" s="724"/>
      <c r="AK12" s="724"/>
      <c r="AL12" s="666">
        <v>7.3</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15507632</v>
      </c>
      <c r="BH12" s="664"/>
      <c r="BI12" s="664"/>
      <c r="BJ12" s="664"/>
      <c r="BK12" s="664"/>
      <c r="BL12" s="664"/>
      <c r="BM12" s="664"/>
      <c r="BN12" s="665"/>
      <c r="BO12" s="723">
        <v>54</v>
      </c>
      <c r="BP12" s="723"/>
      <c r="BQ12" s="723"/>
      <c r="BR12" s="723"/>
      <c r="BS12" s="669" t="s">
        <v>137</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493041</v>
      </c>
      <c r="CS12" s="664"/>
      <c r="CT12" s="664"/>
      <c r="CU12" s="664"/>
      <c r="CV12" s="664"/>
      <c r="CW12" s="664"/>
      <c r="CX12" s="664"/>
      <c r="CY12" s="665"/>
      <c r="CZ12" s="723">
        <v>1.1000000000000001</v>
      </c>
      <c r="DA12" s="723"/>
      <c r="DB12" s="723"/>
      <c r="DC12" s="723"/>
      <c r="DD12" s="669">
        <v>2292</v>
      </c>
      <c r="DE12" s="664"/>
      <c r="DF12" s="664"/>
      <c r="DG12" s="664"/>
      <c r="DH12" s="664"/>
      <c r="DI12" s="664"/>
      <c r="DJ12" s="664"/>
      <c r="DK12" s="664"/>
      <c r="DL12" s="664"/>
      <c r="DM12" s="664"/>
      <c r="DN12" s="664"/>
      <c r="DO12" s="664"/>
      <c r="DP12" s="665"/>
      <c r="DQ12" s="669">
        <v>369789</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15458528</v>
      </c>
      <c r="BH13" s="664"/>
      <c r="BI13" s="664"/>
      <c r="BJ13" s="664"/>
      <c r="BK13" s="664"/>
      <c r="BL13" s="664"/>
      <c r="BM13" s="664"/>
      <c r="BN13" s="665"/>
      <c r="BO13" s="723">
        <v>53.8</v>
      </c>
      <c r="BP13" s="723"/>
      <c r="BQ13" s="723"/>
      <c r="BR13" s="723"/>
      <c r="BS13" s="669" t="s">
        <v>128</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8204722</v>
      </c>
      <c r="CS13" s="664"/>
      <c r="CT13" s="664"/>
      <c r="CU13" s="664"/>
      <c r="CV13" s="664"/>
      <c r="CW13" s="664"/>
      <c r="CX13" s="664"/>
      <c r="CY13" s="665"/>
      <c r="CZ13" s="723">
        <v>18.7</v>
      </c>
      <c r="DA13" s="723"/>
      <c r="DB13" s="723"/>
      <c r="DC13" s="723"/>
      <c r="DD13" s="669">
        <v>4195746</v>
      </c>
      <c r="DE13" s="664"/>
      <c r="DF13" s="664"/>
      <c r="DG13" s="664"/>
      <c r="DH13" s="664"/>
      <c r="DI13" s="664"/>
      <c r="DJ13" s="664"/>
      <c r="DK13" s="664"/>
      <c r="DL13" s="664"/>
      <c r="DM13" s="664"/>
      <c r="DN13" s="664"/>
      <c r="DO13" s="664"/>
      <c r="DP13" s="665"/>
      <c r="DQ13" s="669">
        <v>4811571</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128</v>
      </c>
      <c r="AA14" s="723"/>
      <c r="AB14" s="723"/>
      <c r="AC14" s="723"/>
      <c r="AD14" s="724" t="s">
        <v>234</v>
      </c>
      <c r="AE14" s="724"/>
      <c r="AF14" s="724"/>
      <c r="AG14" s="724"/>
      <c r="AH14" s="724"/>
      <c r="AI14" s="724"/>
      <c r="AJ14" s="724"/>
      <c r="AK14" s="724"/>
      <c r="AL14" s="666" t="s">
        <v>128</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243608</v>
      </c>
      <c r="BH14" s="664"/>
      <c r="BI14" s="664"/>
      <c r="BJ14" s="664"/>
      <c r="BK14" s="664"/>
      <c r="BL14" s="664"/>
      <c r="BM14" s="664"/>
      <c r="BN14" s="665"/>
      <c r="BO14" s="723">
        <v>0.8</v>
      </c>
      <c r="BP14" s="723"/>
      <c r="BQ14" s="723"/>
      <c r="BR14" s="723"/>
      <c r="BS14" s="669" t="s">
        <v>128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1221145</v>
      </c>
      <c r="CS14" s="664"/>
      <c r="CT14" s="664"/>
      <c r="CU14" s="664"/>
      <c r="CV14" s="664"/>
      <c r="CW14" s="664"/>
      <c r="CX14" s="664"/>
      <c r="CY14" s="665"/>
      <c r="CZ14" s="723">
        <v>2.8</v>
      </c>
      <c r="DA14" s="723"/>
      <c r="DB14" s="723"/>
      <c r="DC14" s="723"/>
      <c r="DD14" s="669">
        <v>49750</v>
      </c>
      <c r="DE14" s="664"/>
      <c r="DF14" s="664"/>
      <c r="DG14" s="664"/>
      <c r="DH14" s="664"/>
      <c r="DI14" s="664"/>
      <c r="DJ14" s="664"/>
      <c r="DK14" s="664"/>
      <c r="DL14" s="664"/>
      <c r="DM14" s="664"/>
      <c r="DN14" s="664"/>
      <c r="DO14" s="664"/>
      <c r="DP14" s="665"/>
      <c r="DQ14" s="669">
        <v>1181037</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145883</v>
      </c>
      <c r="S15" s="664"/>
      <c r="T15" s="664"/>
      <c r="U15" s="664"/>
      <c r="V15" s="664"/>
      <c r="W15" s="664"/>
      <c r="X15" s="664"/>
      <c r="Y15" s="665"/>
      <c r="Z15" s="723">
        <v>0.3</v>
      </c>
      <c r="AA15" s="723"/>
      <c r="AB15" s="723"/>
      <c r="AC15" s="723"/>
      <c r="AD15" s="724">
        <v>145883</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818494</v>
      </c>
      <c r="BH15" s="664"/>
      <c r="BI15" s="664"/>
      <c r="BJ15" s="664"/>
      <c r="BK15" s="664"/>
      <c r="BL15" s="664"/>
      <c r="BM15" s="664"/>
      <c r="BN15" s="665"/>
      <c r="BO15" s="723">
        <v>2.8</v>
      </c>
      <c r="BP15" s="723"/>
      <c r="BQ15" s="723"/>
      <c r="BR15" s="723"/>
      <c r="BS15" s="669" t="s">
        <v>137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5256149</v>
      </c>
      <c r="CS15" s="664"/>
      <c r="CT15" s="664"/>
      <c r="CU15" s="664"/>
      <c r="CV15" s="664"/>
      <c r="CW15" s="664"/>
      <c r="CX15" s="664"/>
      <c r="CY15" s="665"/>
      <c r="CZ15" s="723">
        <v>12</v>
      </c>
      <c r="DA15" s="723"/>
      <c r="DB15" s="723"/>
      <c r="DC15" s="723"/>
      <c r="DD15" s="669">
        <v>1260333</v>
      </c>
      <c r="DE15" s="664"/>
      <c r="DF15" s="664"/>
      <c r="DG15" s="664"/>
      <c r="DH15" s="664"/>
      <c r="DI15" s="664"/>
      <c r="DJ15" s="664"/>
      <c r="DK15" s="664"/>
      <c r="DL15" s="664"/>
      <c r="DM15" s="664"/>
      <c r="DN15" s="664"/>
      <c r="DO15" s="664"/>
      <c r="DP15" s="665"/>
      <c r="DQ15" s="669">
        <v>3939433</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234</v>
      </c>
      <c r="AA16" s="723"/>
      <c r="AB16" s="723"/>
      <c r="AC16" s="723"/>
      <c r="AD16" s="724" t="s">
        <v>128</v>
      </c>
      <c r="AE16" s="724"/>
      <c r="AF16" s="724"/>
      <c r="AG16" s="724"/>
      <c r="AH16" s="724"/>
      <c r="AI16" s="724"/>
      <c r="AJ16" s="724"/>
      <c r="AK16" s="724"/>
      <c r="AL16" s="666" t="s">
        <v>234</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42884</v>
      </c>
      <c r="CS16" s="664"/>
      <c r="CT16" s="664"/>
      <c r="CU16" s="664"/>
      <c r="CV16" s="664"/>
      <c r="CW16" s="664"/>
      <c r="CX16" s="664"/>
      <c r="CY16" s="665"/>
      <c r="CZ16" s="723">
        <v>0.1</v>
      </c>
      <c r="DA16" s="723"/>
      <c r="DB16" s="723"/>
      <c r="DC16" s="723"/>
      <c r="DD16" s="669" t="s">
        <v>128</v>
      </c>
      <c r="DE16" s="664"/>
      <c r="DF16" s="664"/>
      <c r="DG16" s="664"/>
      <c r="DH16" s="664"/>
      <c r="DI16" s="664"/>
      <c r="DJ16" s="664"/>
      <c r="DK16" s="664"/>
      <c r="DL16" s="664"/>
      <c r="DM16" s="664"/>
      <c r="DN16" s="664"/>
      <c r="DO16" s="664"/>
      <c r="DP16" s="665"/>
      <c r="DQ16" s="669">
        <v>42822</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136713</v>
      </c>
      <c r="S17" s="664"/>
      <c r="T17" s="664"/>
      <c r="U17" s="664"/>
      <c r="V17" s="664"/>
      <c r="W17" s="664"/>
      <c r="X17" s="664"/>
      <c r="Y17" s="665"/>
      <c r="Z17" s="723">
        <v>0.3</v>
      </c>
      <c r="AA17" s="723"/>
      <c r="AB17" s="723"/>
      <c r="AC17" s="723"/>
      <c r="AD17" s="724">
        <v>136713</v>
      </c>
      <c r="AE17" s="724"/>
      <c r="AF17" s="724"/>
      <c r="AG17" s="724"/>
      <c r="AH17" s="724"/>
      <c r="AI17" s="724"/>
      <c r="AJ17" s="724"/>
      <c r="AK17" s="724"/>
      <c r="AL17" s="666">
        <v>0.5</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2054120</v>
      </c>
      <c r="CS17" s="664"/>
      <c r="CT17" s="664"/>
      <c r="CU17" s="664"/>
      <c r="CV17" s="664"/>
      <c r="CW17" s="664"/>
      <c r="CX17" s="664"/>
      <c r="CY17" s="665"/>
      <c r="CZ17" s="723">
        <v>4.7</v>
      </c>
      <c r="DA17" s="723"/>
      <c r="DB17" s="723"/>
      <c r="DC17" s="723"/>
      <c r="DD17" s="669" t="s">
        <v>128</v>
      </c>
      <c r="DE17" s="664"/>
      <c r="DF17" s="664"/>
      <c r="DG17" s="664"/>
      <c r="DH17" s="664"/>
      <c r="DI17" s="664"/>
      <c r="DJ17" s="664"/>
      <c r="DK17" s="664"/>
      <c r="DL17" s="664"/>
      <c r="DM17" s="664"/>
      <c r="DN17" s="664"/>
      <c r="DO17" s="664"/>
      <c r="DP17" s="665"/>
      <c r="DQ17" s="669">
        <v>2054032</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29592</v>
      </c>
      <c r="S18" s="664"/>
      <c r="T18" s="664"/>
      <c r="U18" s="664"/>
      <c r="V18" s="664"/>
      <c r="W18" s="664"/>
      <c r="X18" s="664"/>
      <c r="Y18" s="665"/>
      <c r="Z18" s="723">
        <v>0.1</v>
      </c>
      <c r="AA18" s="723"/>
      <c r="AB18" s="723"/>
      <c r="AC18" s="723"/>
      <c r="AD18" s="724" t="s">
        <v>128</v>
      </c>
      <c r="AE18" s="724"/>
      <c r="AF18" s="724"/>
      <c r="AG18" s="724"/>
      <c r="AH18" s="724"/>
      <c r="AI18" s="724"/>
      <c r="AJ18" s="724"/>
      <c r="AK18" s="724"/>
      <c r="AL18" s="666" t="s">
        <v>128</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137</v>
      </c>
      <c r="BP18" s="723"/>
      <c r="BQ18" s="723"/>
      <c r="BR18" s="723"/>
      <c r="BS18" s="669" t="s">
        <v>137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v>14106</v>
      </c>
      <c r="CS18" s="664"/>
      <c r="CT18" s="664"/>
      <c r="CU18" s="664"/>
      <c r="CV18" s="664"/>
      <c r="CW18" s="664"/>
      <c r="CX18" s="664"/>
      <c r="CY18" s="665"/>
      <c r="CZ18" s="723">
        <v>0</v>
      </c>
      <c r="DA18" s="723"/>
      <c r="DB18" s="723"/>
      <c r="DC18" s="723"/>
      <c r="DD18" s="669">
        <v>14106</v>
      </c>
      <c r="DE18" s="664"/>
      <c r="DF18" s="664"/>
      <c r="DG18" s="664"/>
      <c r="DH18" s="664"/>
      <c r="DI18" s="664"/>
      <c r="DJ18" s="664"/>
      <c r="DK18" s="664"/>
      <c r="DL18" s="664"/>
      <c r="DM18" s="664"/>
      <c r="DN18" s="664"/>
      <c r="DO18" s="664"/>
      <c r="DP18" s="665"/>
      <c r="DQ18" s="669">
        <v>14106</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t="s">
        <v>128</v>
      </c>
      <c r="S19" s="664"/>
      <c r="T19" s="664"/>
      <c r="U19" s="664"/>
      <c r="V19" s="664"/>
      <c r="W19" s="664"/>
      <c r="X19" s="664"/>
      <c r="Y19" s="665"/>
      <c r="Z19" s="723" t="s">
        <v>128</v>
      </c>
      <c r="AA19" s="723"/>
      <c r="AB19" s="723"/>
      <c r="AC19" s="723"/>
      <c r="AD19" s="724" t="s">
        <v>137</v>
      </c>
      <c r="AE19" s="724"/>
      <c r="AF19" s="724"/>
      <c r="AG19" s="724"/>
      <c r="AH19" s="724"/>
      <c r="AI19" s="724"/>
      <c r="AJ19" s="724"/>
      <c r="AK19" s="724"/>
      <c r="AL19" s="666" t="s">
        <v>234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2163708</v>
      </c>
      <c r="BH19" s="664"/>
      <c r="BI19" s="664"/>
      <c r="BJ19" s="664"/>
      <c r="BK19" s="664"/>
      <c r="BL19" s="664"/>
      <c r="BM19" s="664"/>
      <c r="BN19" s="665"/>
      <c r="BO19" s="723">
        <v>7.5</v>
      </c>
      <c r="BP19" s="723"/>
      <c r="BQ19" s="723"/>
      <c r="BR19" s="723"/>
      <c r="BS19" s="669" t="s">
        <v>128</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137</v>
      </c>
      <c r="DA19" s="723"/>
      <c r="DB19" s="723"/>
      <c r="DC19" s="723"/>
      <c r="DD19" s="669" t="s">
        <v>137</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29592</v>
      </c>
      <c r="S20" s="664"/>
      <c r="T20" s="664"/>
      <c r="U20" s="664"/>
      <c r="V20" s="664"/>
      <c r="W20" s="664"/>
      <c r="X20" s="664"/>
      <c r="Y20" s="665"/>
      <c r="Z20" s="723">
        <v>0.1</v>
      </c>
      <c r="AA20" s="723"/>
      <c r="AB20" s="723"/>
      <c r="AC20" s="723"/>
      <c r="AD20" s="724" t="s">
        <v>234</v>
      </c>
      <c r="AE20" s="724"/>
      <c r="AF20" s="724"/>
      <c r="AG20" s="724"/>
      <c r="AH20" s="724"/>
      <c r="AI20" s="724"/>
      <c r="AJ20" s="724"/>
      <c r="AK20" s="724"/>
      <c r="AL20" s="666" t="s">
        <v>128</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2163708</v>
      </c>
      <c r="BH20" s="664"/>
      <c r="BI20" s="664"/>
      <c r="BJ20" s="664"/>
      <c r="BK20" s="664"/>
      <c r="BL20" s="664"/>
      <c r="BM20" s="664"/>
      <c r="BN20" s="665"/>
      <c r="BO20" s="723">
        <v>7.5</v>
      </c>
      <c r="BP20" s="723"/>
      <c r="BQ20" s="723"/>
      <c r="BR20" s="723"/>
      <c r="BS20" s="669" t="s">
        <v>128</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43788822</v>
      </c>
      <c r="CS20" s="664"/>
      <c r="CT20" s="664"/>
      <c r="CU20" s="664"/>
      <c r="CV20" s="664"/>
      <c r="CW20" s="664"/>
      <c r="CX20" s="664"/>
      <c r="CY20" s="665"/>
      <c r="CZ20" s="723">
        <v>100</v>
      </c>
      <c r="DA20" s="723"/>
      <c r="DB20" s="723"/>
      <c r="DC20" s="723"/>
      <c r="DD20" s="669">
        <v>6086994</v>
      </c>
      <c r="DE20" s="664"/>
      <c r="DF20" s="664"/>
      <c r="DG20" s="664"/>
      <c r="DH20" s="664"/>
      <c r="DI20" s="664"/>
      <c r="DJ20" s="664"/>
      <c r="DK20" s="664"/>
      <c r="DL20" s="664"/>
      <c r="DM20" s="664"/>
      <c r="DN20" s="664"/>
      <c r="DO20" s="664"/>
      <c r="DP20" s="665"/>
      <c r="DQ20" s="669">
        <v>31474483</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234</v>
      </c>
      <c r="S21" s="664"/>
      <c r="T21" s="664"/>
      <c r="U21" s="664"/>
      <c r="V21" s="664"/>
      <c r="W21" s="664"/>
      <c r="X21" s="664"/>
      <c r="Y21" s="665"/>
      <c r="Z21" s="723" t="s">
        <v>234</v>
      </c>
      <c r="AA21" s="723"/>
      <c r="AB21" s="723"/>
      <c r="AC21" s="723"/>
      <c r="AD21" s="724" t="s">
        <v>128</v>
      </c>
      <c r="AE21" s="724"/>
      <c r="AF21" s="724"/>
      <c r="AG21" s="724"/>
      <c r="AH21" s="724"/>
      <c r="AI21" s="724"/>
      <c r="AJ21" s="724"/>
      <c r="AK21" s="724"/>
      <c r="AL21" s="666" t="s">
        <v>128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17035</v>
      </c>
      <c r="BH21" s="664"/>
      <c r="BI21" s="664"/>
      <c r="BJ21" s="664"/>
      <c r="BK21" s="664"/>
      <c r="BL21" s="664"/>
      <c r="BM21" s="664"/>
      <c r="BN21" s="665"/>
      <c r="BO21" s="723">
        <v>0.1</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31818338</v>
      </c>
      <c r="S22" s="664"/>
      <c r="T22" s="664"/>
      <c r="U22" s="664"/>
      <c r="V22" s="664"/>
      <c r="W22" s="664"/>
      <c r="X22" s="664"/>
      <c r="Y22" s="665"/>
      <c r="Z22" s="723">
        <v>67.599999999999994</v>
      </c>
      <c r="AA22" s="723"/>
      <c r="AB22" s="723"/>
      <c r="AC22" s="723"/>
      <c r="AD22" s="724">
        <v>29642073</v>
      </c>
      <c r="AE22" s="724"/>
      <c r="AF22" s="724"/>
      <c r="AG22" s="724"/>
      <c r="AH22" s="724"/>
      <c r="AI22" s="724"/>
      <c r="AJ22" s="724"/>
      <c r="AK22" s="724"/>
      <c r="AL22" s="666">
        <v>99.5</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17190</v>
      </c>
      <c r="S23" s="664"/>
      <c r="T23" s="664"/>
      <c r="U23" s="664"/>
      <c r="V23" s="664"/>
      <c r="W23" s="664"/>
      <c r="X23" s="664"/>
      <c r="Y23" s="665"/>
      <c r="Z23" s="723">
        <v>0</v>
      </c>
      <c r="AA23" s="723"/>
      <c r="AB23" s="723"/>
      <c r="AC23" s="723"/>
      <c r="AD23" s="724">
        <v>17190</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2146673</v>
      </c>
      <c r="BH23" s="664"/>
      <c r="BI23" s="664"/>
      <c r="BJ23" s="664"/>
      <c r="BK23" s="664"/>
      <c r="BL23" s="664"/>
      <c r="BM23" s="664"/>
      <c r="BN23" s="665"/>
      <c r="BO23" s="723">
        <v>7.5</v>
      </c>
      <c r="BP23" s="723"/>
      <c r="BQ23" s="723"/>
      <c r="BR23" s="723"/>
      <c r="BS23" s="669" t="s">
        <v>128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249922</v>
      </c>
      <c r="S24" s="664"/>
      <c r="T24" s="664"/>
      <c r="U24" s="664"/>
      <c r="V24" s="664"/>
      <c r="W24" s="664"/>
      <c r="X24" s="664"/>
      <c r="Y24" s="665"/>
      <c r="Z24" s="723">
        <v>0.5</v>
      </c>
      <c r="AA24" s="723"/>
      <c r="AB24" s="723"/>
      <c r="AC24" s="723"/>
      <c r="AD24" s="724" t="s">
        <v>137</v>
      </c>
      <c r="AE24" s="724"/>
      <c r="AF24" s="724"/>
      <c r="AG24" s="724"/>
      <c r="AH24" s="724"/>
      <c r="AI24" s="724"/>
      <c r="AJ24" s="724"/>
      <c r="AK24" s="724"/>
      <c r="AL24" s="666" t="s">
        <v>128</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234</v>
      </c>
      <c r="BH24" s="664"/>
      <c r="BI24" s="664"/>
      <c r="BJ24" s="664"/>
      <c r="BK24" s="664"/>
      <c r="BL24" s="664"/>
      <c r="BM24" s="664"/>
      <c r="BN24" s="665"/>
      <c r="BO24" s="723" t="s">
        <v>234</v>
      </c>
      <c r="BP24" s="723"/>
      <c r="BQ24" s="723"/>
      <c r="BR24" s="723"/>
      <c r="BS24" s="669" t="s">
        <v>234</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18190955</v>
      </c>
      <c r="CS24" s="727"/>
      <c r="CT24" s="727"/>
      <c r="CU24" s="727"/>
      <c r="CV24" s="727"/>
      <c r="CW24" s="727"/>
      <c r="CX24" s="727"/>
      <c r="CY24" s="773"/>
      <c r="CZ24" s="774">
        <v>41.5</v>
      </c>
      <c r="DA24" s="743"/>
      <c r="DB24" s="743"/>
      <c r="DC24" s="777"/>
      <c r="DD24" s="772">
        <v>12398811</v>
      </c>
      <c r="DE24" s="727"/>
      <c r="DF24" s="727"/>
      <c r="DG24" s="727"/>
      <c r="DH24" s="727"/>
      <c r="DI24" s="727"/>
      <c r="DJ24" s="727"/>
      <c r="DK24" s="773"/>
      <c r="DL24" s="772">
        <v>12302680</v>
      </c>
      <c r="DM24" s="727"/>
      <c r="DN24" s="727"/>
      <c r="DO24" s="727"/>
      <c r="DP24" s="727"/>
      <c r="DQ24" s="727"/>
      <c r="DR24" s="727"/>
      <c r="DS24" s="727"/>
      <c r="DT24" s="727"/>
      <c r="DU24" s="727"/>
      <c r="DV24" s="773"/>
      <c r="DW24" s="774">
        <v>41.3</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783684</v>
      </c>
      <c r="S25" s="664"/>
      <c r="T25" s="664"/>
      <c r="U25" s="664"/>
      <c r="V25" s="664"/>
      <c r="W25" s="664"/>
      <c r="X25" s="664"/>
      <c r="Y25" s="665"/>
      <c r="Z25" s="723">
        <v>1.7</v>
      </c>
      <c r="AA25" s="723"/>
      <c r="AB25" s="723"/>
      <c r="AC25" s="723"/>
      <c r="AD25" s="724">
        <v>71109</v>
      </c>
      <c r="AE25" s="724"/>
      <c r="AF25" s="724"/>
      <c r="AG25" s="724"/>
      <c r="AH25" s="724"/>
      <c r="AI25" s="724"/>
      <c r="AJ25" s="724"/>
      <c r="AK25" s="724"/>
      <c r="AL25" s="666">
        <v>0.2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7215041</v>
      </c>
      <c r="CS25" s="662"/>
      <c r="CT25" s="662"/>
      <c r="CU25" s="662"/>
      <c r="CV25" s="662"/>
      <c r="CW25" s="662"/>
      <c r="CX25" s="662"/>
      <c r="CY25" s="663"/>
      <c r="CZ25" s="666">
        <v>16.5</v>
      </c>
      <c r="DA25" s="695"/>
      <c r="DB25" s="695"/>
      <c r="DC25" s="696"/>
      <c r="DD25" s="669">
        <v>6532507</v>
      </c>
      <c r="DE25" s="662"/>
      <c r="DF25" s="662"/>
      <c r="DG25" s="662"/>
      <c r="DH25" s="662"/>
      <c r="DI25" s="662"/>
      <c r="DJ25" s="662"/>
      <c r="DK25" s="663"/>
      <c r="DL25" s="669">
        <v>6437913</v>
      </c>
      <c r="DM25" s="662"/>
      <c r="DN25" s="662"/>
      <c r="DO25" s="662"/>
      <c r="DP25" s="662"/>
      <c r="DQ25" s="662"/>
      <c r="DR25" s="662"/>
      <c r="DS25" s="662"/>
      <c r="DT25" s="662"/>
      <c r="DU25" s="662"/>
      <c r="DV25" s="663"/>
      <c r="DW25" s="666">
        <v>21.6</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288621</v>
      </c>
      <c r="S26" s="664"/>
      <c r="T26" s="664"/>
      <c r="U26" s="664"/>
      <c r="V26" s="664"/>
      <c r="W26" s="664"/>
      <c r="X26" s="664"/>
      <c r="Y26" s="665"/>
      <c r="Z26" s="723">
        <v>0.6</v>
      </c>
      <c r="AA26" s="723"/>
      <c r="AB26" s="723"/>
      <c r="AC26" s="723"/>
      <c r="AD26" s="724" t="s">
        <v>137</v>
      </c>
      <c r="AE26" s="724"/>
      <c r="AF26" s="724"/>
      <c r="AG26" s="724"/>
      <c r="AH26" s="724"/>
      <c r="AI26" s="724"/>
      <c r="AJ26" s="724"/>
      <c r="AK26" s="724"/>
      <c r="AL26" s="666" t="s">
        <v>137</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137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4980957</v>
      </c>
      <c r="CS26" s="664"/>
      <c r="CT26" s="664"/>
      <c r="CU26" s="664"/>
      <c r="CV26" s="664"/>
      <c r="CW26" s="664"/>
      <c r="CX26" s="664"/>
      <c r="CY26" s="665"/>
      <c r="CZ26" s="666">
        <v>11.4</v>
      </c>
      <c r="DA26" s="695"/>
      <c r="DB26" s="695"/>
      <c r="DC26" s="696"/>
      <c r="DD26" s="669">
        <v>4411250</v>
      </c>
      <c r="DE26" s="664"/>
      <c r="DF26" s="664"/>
      <c r="DG26" s="664"/>
      <c r="DH26" s="664"/>
      <c r="DI26" s="664"/>
      <c r="DJ26" s="664"/>
      <c r="DK26" s="665"/>
      <c r="DL26" s="669" t="s">
        <v>137</v>
      </c>
      <c r="DM26" s="664"/>
      <c r="DN26" s="664"/>
      <c r="DO26" s="664"/>
      <c r="DP26" s="664"/>
      <c r="DQ26" s="664"/>
      <c r="DR26" s="664"/>
      <c r="DS26" s="664"/>
      <c r="DT26" s="664"/>
      <c r="DU26" s="664"/>
      <c r="DV26" s="665"/>
      <c r="DW26" s="666" t="s">
        <v>234</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5648334</v>
      </c>
      <c r="S27" s="664"/>
      <c r="T27" s="664"/>
      <c r="U27" s="664"/>
      <c r="V27" s="664"/>
      <c r="W27" s="664"/>
      <c r="X27" s="664"/>
      <c r="Y27" s="665"/>
      <c r="Z27" s="723">
        <v>12</v>
      </c>
      <c r="AA27" s="723"/>
      <c r="AB27" s="723"/>
      <c r="AC27" s="723"/>
      <c r="AD27" s="724" t="s">
        <v>128</v>
      </c>
      <c r="AE27" s="724"/>
      <c r="AF27" s="724"/>
      <c r="AG27" s="724"/>
      <c r="AH27" s="724"/>
      <c r="AI27" s="724"/>
      <c r="AJ27" s="724"/>
      <c r="AK27" s="724"/>
      <c r="AL27" s="666" t="s">
        <v>137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28734949</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8921794</v>
      </c>
      <c r="CS27" s="662"/>
      <c r="CT27" s="662"/>
      <c r="CU27" s="662"/>
      <c r="CV27" s="662"/>
      <c r="CW27" s="662"/>
      <c r="CX27" s="662"/>
      <c r="CY27" s="663"/>
      <c r="CZ27" s="666">
        <v>20.399999999999999</v>
      </c>
      <c r="DA27" s="695"/>
      <c r="DB27" s="695"/>
      <c r="DC27" s="696"/>
      <c r="DD27" s="669">
        <v>3812272</v>
      </c>
      <c r="DE27" s="662"/>
      <c r="DF27" s="662"/>
      <c r="DG27" s="662"/>
      <c r="DH27" s="662"/>
      <c r="DI27" s="662"/>
      <c r="DJ27" s="662"/>
      <c r="DK27" s="663"/>
      <c r="DL27" s="669">
        <v>3810735</v>
      </c>
      <c r="DM27" s="662"/>
      <c r="DN27" s="662"/>
      <c r="DO27" s="662"/>
      <c r="DP27" s="662"/>
      <c r="DQ27" s="662"/>
      <c r="DR27" s="662"/>
      <c r="DS27" s="662"/>
      <c r="DT27" s="662"/>
      <c r="DU27" s="662"/>
      <c r="DV27" s="663"/>
      <c r="DW27" s="666">
        <v>12.8</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234</v>
      </c>
      <c r="S28" s="664"/>
      <c r="T28" s="664"/>
      <c r="U28" s="664"/>
      <c r="V28" s="664"/>
      <c r="W28" s="664"/>
      <c r="X28" s="664"/>
      <c r="Y28" s="665"/>
      <c r="Z28" s="723" t="s">
        <v>128</v>
      </c>
      <c r="AA28" s="723"/>
      <c r="AB28" s="723"/>
      <c r="AC28" s="723"/>
      <c r="AD28" s="724" t="s">
        <v>137</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2054120</v>
      </c>
      <c r="CS28" s="664"/>
      <c r="CT28" s="664"/>
      <c r="CU28" s="664"/>
      <c r="CV28" s="664"/>
      <c r="CW28" s="664"/>
      <c r="CX28" s="664"/>
      <c r="CY28" s="665"/>
      <c r="CZ28" s="666">
        <v>4.7</v>
      </c>
      <c r="DA28" s="695"/>
      <c r="DB28" s="695"/>
      <c r="DC28" s="696"/>
      <c r="DD28" s="669">
        <v>2054032</v>
      </c>
      <c r="DE28" s="664"/>
      <c r="DF28" s="664"/>
      <c r="DG28" s="664"/>
      <c r="DH28" s="664"/>
      <c r="DI28" s="664"/>
      <c r="DJ28" s="664"/>
      <c r="DK28" s="665"/>
      <c r="DL28" s="669">
        <v>2054032</v>
      </c>
      <c r="DM28" s="664"/>
      <c r="DN28" s="664"/>
      <c r="DO28" s="664"/>
      <c r="DP28" s="664"/>
      <c r="DQ28" s="664"/>
      <c r="DR28" s="664"/>
      <c r="DS28" s="664"/>
      <c r="DT28" s="664"/>
      <c r="DU28" s="664"/>
      <c r="DV28" s="665"/>
      <c r="DW28" s="666">
        <v>6.9</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2049924</v>
      </c>
      <c r="S29" s="664"/>
      <c r="T29" s="664"/>
      <c r="U29" s="664"/>
      <c r="V29" s="664"/>
      <c r="W29" s="664"/>
      <c r="X29" s="664"/>
      <c r="Y29" s="665"/>
      <c r="Z29" s="723">
        <v>4.4000000000000004</v>
      </c>
      <c r="AA29" s="723"/>
      <c r="AB29" s="723"/>
      <c r="AC29" s="723"/>
      <c r="AD29" s="724" t="s">
        <v>234</v>
      </c>
      <c r="AE29" s="724"/>
      <c r="AF29" s="724"/>
      <c r="AG29" s="724"/>
      <c r="AH29" s="724"/>
      <c r="AI29" s="724"/>
      <c r="AJ29" s="724"/>
      <c r="AK29" s="724"/>
      <c r="AL29" s="666" t="s">
        <v>234</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2054120</v>
      </c>
      <c r="CS29" s="662"/>
      <c r="CT29" s="662"/>
      <c r="CU29" s="662"/>
      <c r="CV29" s="662"/>
      <c r="CW29" s="662"/>
      <c r="CX29" s="662"/>
      <c r="CY29" s="663"/>
      <c r="CZ29" s="666">
        <v>4.7</v>
      </c>
      <c r="DA29" s="695"/>
      <c r="DB29" s="695"/>
      <c r="DC29" s="696"/>
      <c r="DD29" s="669">
        <v>2054032</v>
      </c>
      <c r="DE29" s="662"/>
      <c r="DF29" s="662"/>
      <c r="DG29" s="662"/>
      <c r="DH29" s="662"/>
      <c r="DI29" s="662"/>
      <c r="DJ29" s="662"/>
      <c r="DK29" s="663"/>
      <c r="DL29" s="669">
        <v>2054032</v>
      </c>
      <c r="DM29" s="662"/>
      <c r="DN29" s="662"/>
      <c r="DO29" s="662"/>
      <c r="DP29" s="662"/>
      <c r="DQ29" s="662"/>
      <c r="DR29" s="662"/>
      <c r="DS29" s="662"/>
      <c r="DT29" s="662"/>
      <c r="DU29" s="662"/>
      <c r="DV29" s="663"/>
      <c r="DW29" s="666">
        <v>6.9</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81851</v>
      </c>
      <c r="S30" s="664"/>
      <c r="T30" s="664"/>
      <c r="U30" s="664"/>
      <c r="V30" s="664"/>
      <c r="W30" s="664"/>
      <c r="X30" s="664"/>
      <c r="Y30" s="665"/>
      <c r="Z30" s="723">
        <v>0.2</v>
      </c>
      <c r="AA30" s="723"/>
      <c r="AB30" s="723"/>
      <c r="AC30" s="723"/>
      <c r="AD30" s="724">
        <v>53082</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99.4</v>
      </c>
      <c r="BH30" s="742"/>
      <c r="BI30" s="742"/>
      <c r="BJ30" s="742"/>
      <c r="BK30" s="742"/>
      <c r="BL30" s="742"/>
      <c r="BM30" s="743">
        <v>97.6</v>
      </c>
      <c r="BN30" s="742"/>
      <c r="BO30" s="742"/>
      <c r="BP30" s="742"/>
      <c r="BQ30" s="744"/>
      <c r="BR30" s="741">
        <v>99.3</v>
      </c>
      <c r="BS30" s="742"/>
      <c r="BT30" s="742"/>
      <c r="BU30" s="742"/>
      <c r="BV30" s="742"/>
      <c r="BW30" s="742"/>
      <c r="BX30" s="743">
        <v>97.3</v>
      </c>
      <c r="BY30" s="742"/>
      <c r="BZ30" s="742"/>
      <c r="CA30" s="742"/>
      <c r="CB30" s="744"/>
      <c r="CD30" s="747"/>
      <c r="CE30" s="748"/>
      <c r="CF30" s="705" t="s">
        <v>309</v>
      </c>
      <c r="CG30" s="702"/>
      <c r="CH30" s="702"/>
      <c r="CI30" s="702"/>
      <c r="CJ30" s="702"/>
      <c r="CK30" s="702"/>
      <c r="CL30" s="702"/>
      <c r="CM30" s="702"/>
      <c r="CN30" s="702"/>
      <c r="CO30" s="702"/>
      <c r="CP30" s="702"/>
      <c r="CQ30" s="703"/>
      <c r="CR30" s="661">
        <v>1848754</v>
      </c>
      <c r="CS30" s="664"/>
      <c r="CT30" s="664"/>
      <c r="CU30" s="664"/>
      <c r="CV30" s="664"/>
      <c r="CW30" s="664"/>
      <c r="CX30" s="664"/>
      <c r="CY30" s="665"/>
      <c r="CZ30" s="666">
        <v>4.2</v>
      </c>
      <c r="DA30" s="695"/>
      <c r="DB30" s="695"/>
      <c r="DC30" s="696"/>
      <c r="DD30" s="669">
        <v>1848754</v>
      </c>
      <c r="DE30" s="664"/>
      <c r="DF30" s="664"/>
      <c r="DG30" s="664"/>
      <c r="DH30" s="664"/>
      <c r="DI30" s="664"/>
      <c r="DJ30" s="664"/>
      <c r="DK30" s="665"/>
      <c r="DL30" s="669">
        <v>1848754</v>
      </c>
      <c r="DM30" s="664"/>
      <c r="DN30" s="664"/>
      <c r="DO30" s="664"/>
      <c r="DP30" s="664"/>
      <c r="DQ30" s="664"/>
      <c r="DR30" s="664"/>
      <c r="DS30" s="664"/>
      <c r="DT30" s="664"/>
      <c r="DU30" s="664"/>
      <c r="DV30" s="665"/>
      <c r="DW30" s="666">
        <v>6.2</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13496</v>
      </c>
      <c r="S31" s="664"/>
      <c r="T31" s="664"/>
      <c r="U31" s="664"/>
      <c r="V31" s="664"/>
      <c r="W31" s="664"/>
      <c r="X31" s="664"/>
      <c r="Y31" s="665"/>
      <c r="Z31" s="723">
        <v>0</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98.8</v>
      </c>
      <c r="BH31" s="662"/>
      <c r="BI31" s="662"/>
      <c r="BJ31" s="662"/>
      <c r="BK31" s="662"/>
      <c r="BL31" s="662"/>
      <c r="BM31" s="667">
        <v>95.1</v>
      </c>
      <c r="BN31" s="740"/>
      <c r="BO31" s="740"/>
      <c r="BP31" s="740"/>
      <c r="BQ31" s="701"/>
      <c r="BR31" s="739">
        <v>98.6</v>
      </c>
      <c r="BS31" s="662"/>
      <c r="BT31" s="662"/>
      <c r="BU31" s="662"/>
      <c r="BV31" s="662"/>
      <c r="BW31" s="662"/>
      <c r="BX31" s="667">
        <v>94.4</v>
      </c>
      <c r="BY31" s="740"/>
      <c r="BZ31" s="740"/>
      <c r="CA31" s="740"/>
      <c r="CB31" s="701"/>
      <c r="CD31" s="747"/>
      <c r="CE31" s="748"/>
      <c r="CF31" s="705" t="s">
        <v>313</v>
      </c>
      <c r="CG31" s="702"/>
      <c r="CH31" s="702"/>
      <c r="CI31" s="702"/>
      <c r="CJ31" s="702"/>
      <c r="CK31" s="702"/>
      <c r="CL31" s="702"/>
      <c r="CM31" s="702"/>
      <c r="CN31" s="702"/>
      <c r="CO31" s="702"/>
      <c r="CP31" s="702"/>
      <c r="CQ31" s="703"/>
      <c r="CR31" s="661">
        <v>205366</v>
      </c>
      <c r="CS31" s="662"/>
      <c r="CT31" s="662"/>
      <c r="CU31" s="662"/>
      <c r="CV31" s="662"/>
      <c r="CW31" s="662"/>
      <c r="CX31" s="662"/>
      <c r="CY31" s="663"/>
      <c r="CZ31" s="666">
        <v>0.5</v>
      </c>
      <c r="DA31" s="695"/>
      <c r="DB31" s="695"/>
      <c r="DC31" s="696"/>
      <c r="DD31" s="669">
        <v>205278</v>
      </c>
      <c r="DE31" s="662"/>
      <c r="DF31" s="662"/>
      <c r="DG31" s="662"/>
      <c r="DH31" s="662"/>
      <c r="DI31" s="662"/>
      <c r="DJ31" s="662"/>
      <c r="DK31" s="663"/>
      <c r="DL31" s="669">
        <v>205278</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1774099</v>
      </c>
      <c r="S32" s="664"/>
      <c r="T32" s="664"/>
      <c r="U32" s="664"/>
      <c r="V32" s="664"/>
      <c r="W32" s="664"/>
      <c r="X32" s="664"/>
      <c r="Y32" s="665"/>
      <c r="Z32" s="723">
        <v>3.8</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99.7</v>
      </c>
      <c r="BH32" s="677"/>
      <c r="BI32" s="677"/>
      <c r="BJ32" s="677"/>
      <c r="BK32" s="677"/>
      <c r="BL32" s="677"/>
      <c r="BM32" s="721">
        <v>99</v>
      </c>
      <c r="BN32" s="677"/>
      <c r="BO32" s="677"/>
      <c r="BP32" s="677"/>
      <c r="BQ32" s="714"/>
      <c r="BR32" s="738">
        <v>99.6</v>
      </c>
      <c r="BS32" s="677"/>
      <c r="BT32" s="677"/>
      <c r="BU32" s="677"/>
      <c r="BV32" s="677"/>
      <c r="BW32" s="677"/>
      <c r="BX32" s="721">
        <v>98.8</v>
      </c>
      <c r="BY32" s="677"/>
      <c r="BZ32" s="677"/>
      <c r="CA32" s="677"/>
      <c r="CB32" s="714"/>
      <c r="CD32" s="749"/>
      <c r="CE32" s="750"/>
      <c r="CF32" s="705" t="s">
        <v>316</v>
      </c>
      <c r="CG32" s="702"/>
      <c r="CH32" s="702"/>
      <c r="CI32" s="702"/>
      <c r="CJ32" s="702"/>
      <c r="CK32" s="702"/>
      <c r="CL32" s="702"/>
      <c r="CM32" s="702"/>
      <c r="CN32" s="702"/>
      <c r="CO32" s="702"/>
      <c r="CP32" s="702"/>
      <c r="CQ32" s="703"/>
      <c r="CR32" s="661" t="s">
        <v>137</v>
      </c>
      <c r="CS32" s="664"/>
      <c r="CT32" s="664"/>
      <c r="CU32" s="664"/>
      <c r="CV32" s="664"/>
      <c r="CW32" s="664"/>
      <c r="CX32" s="664"/>
      <c r="CY32" s="665"/>
      <c r="CZ32" s="666" t="s">
        <v>128</v>
      </c>
      <c r="DA32" s="695"/>
      <c r="DB32" s="695"/>
      <c r="DC32" s="696"/>
      <c r="DD32" s="669" t="s">
        <v>234</v>
      </c>
      <c r="DE32" s="664"/>
      <c r="DF32" s="664"/>
      <c r="DG32" s="664"/>
      <c r="DH32" s="664"/>
      <c r="DI32" s="664"/>
      <c r="DJ32" s="664"/>
      <c r="DK32" s="665"/>
      <c r="DL32" s="669" t="s">
        <v>234</v>
      </c>
      <c r="DM32" s="664"/>
      <c r="DN32" s="664"/>
      <c r="DO32" s="664"/>
      <c r="DP32" s="664"/>
      <c r="DQ32" s="664"/>
      <c r="DR32" s="664"/>
      <c r="DS32" s="664"/>
      <c r="DT32" s="664"/>
      <c r="DU32" s="664"/>
      <c r="DV32" s="665"/>
      <c r="DW32" s="666" t="s">
        <v>234</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1393932</v>
      </c>
      <c r="S33" s="664"/>
      <c r="T33" s="664"/>
      <c r="U33" s="664"/>
      <c r="V33" s="664"/>
      <c r="W33" s="664"/>
      <c r="X33" s="664"/>
      <c r="Y33" s="665"/>
      <c r="Z33" s="723">
        <v>3</v>
      </c>
      <c r="AA33" s="723"/>
      <c r="AB33" s="723"/>
      <c r="AC33" s="723"/>
      <c r="AD33" s="724" t="s">
        <v>234</v>
      </c>
      <c r="AE33" s="724"/>
      <c r="AF33" s="724"/>
      <c r="AG33" s="724"/>
      <c r="AH33" s="724"/>
      <c r="AI33" s="724"/>
      <c r="AJ33" s="724"/>
      <c r="AK33" s="724"/>
      <c r="AL33" s="666" t="s">
        <v>137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19467989</v>
      </c>
      <c r="CS33" s="662"/>
      <c r="CT33" s="662"/>
      <c r="CU33" s="662"/>
      <c r="CV33" s="662"/>
      <c r="CW33" s="662"/>
      <c r="CX33" s="662"/>
      <c r="CY33" s="663"/>
      <c r="CZ33" s="666">
        <v>44.5</v>
      </c>
      <c r="DA33" s="695"/>
      <c r="DB33" s="695"/>
      <c r="DC33" s="696"/>
      <c r="DD33" s="669">
        <v>16988282</v>
      </c>
      <c r="DE33" s="662"/>
      <c r="DF33" s="662"/>
      <c r="DG33" s="662"/>
      <c r="DH33" s="662"/>
      <c r="DI33" s="662"/>
      <c r="DJ33" s="662"/>
      <c r="DK33" s="663"/>
      <c r="DL33" s="669">
        <v>12841191</v>
      </c>
      <c r="DM33" s="662"/>
      <c r="DN33" s="662"/>
      <c r="DO33" s="662"/>
      <c r="DP33" s="662"/>
      <c r="DQ33" s="662"/>
      <c r="DR33" s="662"/>
      <c r="DS33" s="662"/>
      <c r="DT33" s="662"/>
      <c r="DU33" s="662"/>
      <c r="DV33" s="663"/>
      <c r="DW33" s="666">
        <v>43.1</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1139484</v>
      </c>
      <c r="S34" s="664"/>
      <c r="T34" s="664"/>
      <c r="U34" s="664"/>
      <c r="V34" s="664"/>
      <c r="W34" s="664"/>
      <c r="X34" s="664"/>
      <c r="Y34" s="665"/>
      <c r="Z34" s="723">
        <v>2.4</v>
      </c>
      <c r="AA34" s="723"/>
      <c r="AB34" s="723"/>
      <c r="AC34" s="723"/>
      <c r="AD34" s="724">
        <v>1181</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8183779</v>
      </c>
      <c r="CS34" s="664"/>
      <c r="CT34" s="664"/>
      <c r="CU34" s="664"/>
      <c r="CV34" s="664"/>
      <c r="CW34" s="664"/>
      <c r="CX34" s="664"/>
      <c r="CY34" s="665"/>
      <c r="CZ34" s="666">
        <v>18.7</v>
      </c>
      <c r="DA34" s="695"/>
      <c r="DB34" s="695"/>
      <c r="DC34" s="696"/>
      <c r="DD34" s="669">
        <v>6533023</v>
      </c>
      <c r="DE34" s="664"/>
      <c r="DF34" s="664"/>
      <c r="DG34" s="664"/>
      <c r="DH34" s="664"/>
      <c r="DI34" s="664"/>
      <c r="DJ34" s="664"/>
      <c r="DK34" s="665"/>
      <c r="DL34" s="669">
        <v>5989301</v>
      </c>
      <c r="DM34" s="664"/>
      <c r="DN34" s="664"/>
      <c r="DO34" s="664"/>
      <c r="DP34" s="664"/>
      <c r="DQ34" s="664"/>
      <c r="DR34" s="664"/>
      <c r="DS34" s="664"/>
      <c r="DT34" s="664"/>
      <c r="DU34" s="664"/>
      <c r="DV34" s="665"/>
      <c r="DW34" s="666">
        <v>20.100000000000001</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1799250</v>
      </c>
      <c r="S35" s="664"/>
      <c r="T35" s="664"/>
      <c r="U35" s="664"/>
      <c r="V35" s="664"/>
      <c r="W35" s="664"/>
      <c r="X35" s="664"/>
      <c r="Y35" s="665"/>
      <c r="Z35" s="723">
        <v>3.8</v>
      </c>
      <c r="AA35" s="723"/>
      <c r="AB35" s="723"/>
      <c r="AC35" s="723"/>
      <c r="AD35" s="724" t="s">
        <v>128</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4235790</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299397</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1095287</v>
      </c>
      <c r="CS35" s="662"/>
      <c r="CT35" s="662"/>
      <c r="CU35" s="662"/>
      <c r="CV35" s="662"/>
      <c r="CW35" s="662"/>
      <c r="CX35" s="662"/>
      <c r="CY35" s="663"/>
      <c r="CZ35" s="666">
        <v>2.5</v>
      </c>
      <c r="DA35" s="695"/>
      <c r="DB35" s="695"/>
      <c r="DC35" s="696"/>
      <c r="DD35" s="669">
        <v>1083464</v>
      </c>
      <c r="DE35" s="662"/>
      <c r="DF35" s="662"/>
      <c r="DG35" s="662"/>
      <c r="DH35" s="662"/>
      <c r="DI35" s="662"/>
      <c r="DJ35" s="662"/>
      <c r="DK35" s="663"/>
      <c r="DL35" s="669">
        <v>1083464</v>
      </c>
      <c r="DM35" s="662"/>
      <c r="DN35" s="662"/>
      <c r="DO35" s="662"/>
      <c r="DP35" s="662"/>
      <c r="DQ35" s="662"/>
      <c r="DR35" s="662"/>
      <c r="DS35" s="662"/>
      <c r="DT35" s="662"/>
      <c r="DU35" s="662"/>
      <c r="DV35" s="663"/>
      <c r="DW35" s="666">
        <v>3.6</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137</v>
      </c>
      <c r="S36" s="664"/>
      <c r="T36" s="664"/>
      <c r="U36" s="664"/>
      <c r="V36" s="664"/>
      <c r="W36" s="664"/>
      <c r="X36" s="664"/>
      <c r="Y36" s="665"/>
      <c r="Z36" s="723" t="s">
        <v>128</v>
      </c>
      <c r="AA36" s="723"/>
      <c r="AB36" s="723"/>
      <c r="AC36" s="723"/>
      <c r="AD36" s="724" t="s">
        <v>137</v>
      </c>
      <c r="AE36" s="724"/>
      <c r="AF36" s="724"/>
      <c r="AG36" s="724"/>
      <c r="AH36" s="724"/>
      <c r="AI36" s="724"/>
      <c r="AJ36" s="724"/>
      <c r="AK36" s="724"/>
      <c r="AL36" s="666" t="s">
        <v>128</v>
      </c>
      <c r="AM36" s="667"/>
      <c r="AN36" s="667"/>
      <c r="AO36" s="725"/>
      <c r="AQ36" s="698" t="s">
        <v>328</v>
      </c>
      <c r="AR36" s="699"/>
      <c r="AS36" s="699"/>
      <c r="AT36" s="699"/>
      <c r="AU36" s="699"/>
      <c r="AV36" s="699"/>
      <c r="AW36" s="699"/>
      <c r="AX36" s="699"/>
      <c r="AY36" s="700"/>
      <c r="AZ36" s="661">
        <v>2154294</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-199055</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5102564</v>
      </c>
      <c r="CS36" s="664"/>
      <c r="CT36" s="664"/>
      <c r="CU36" s="664"/>
      <c r="CV36" s="664"/>
      <c r="CW36" s="664"/>
      <c r="CX36" s="664"/>
      <c r="CY36" s="665"/>
      <c r="CZ36" s="666">
        <v>11.7</v>
      </c>
      <c r="DA36" s="695"/>
      <c r="DB36" s="695"/>
      <c r="DC36" s="696"/>
      <c r="DD36" s="669">
        <v>4815494</v>
      </c>
      <c r="DE36" s="664"/>
      <c r="DF36" s="664"/>
      <c r="DG36" s="664"/>
      <c r="DH36" s="664"/>
      <c r="DI36" s="664"/>
      <c r="DJ36" s="664"/>
      <c r="DK36" s="665"/>
      <c r="DL36" s="669">
        <v>3092017</v>
      </c>
      <c r="DM36" s="664"/>
      <c r="DN36" s="664"/>
      <c r="DO36" s="664"/>
      <c r="DP36" s="664"/>
      <c r="DQ36" s="664"/>
      <c r="DR36" s="664"/>
      <c r="DS36" s="664"/>
      <c r="DT36" s="664"/>
      <c r="DU36" s="664"/>
      <c r="DV36" s="665"/>
      <c r="DW36" s="666">
        <v>10.4</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t="s">
        <v>128</v>
      </c>
      <c r="S37" s="664"/>
      <c r="T37" s="664"/>
      <c r="U37" s="664"/>
      <c r="V37" s="664"/>
      <c r="W37" s="664"/>
      <c r="X37" s="664"/>
      <c r="Y37" s="665"/>
      <c r="Z37" s="723" t="s">
        <v>128</v>
      </c>
      <c r="AA37" s="723"/>
      <c r="AB37" s="723"/>
      <c r="AC37" s="723"/>
      <c r="AD37" s="724" t="s">
        <v>234</v>
      </c>
      <c r="AE37" s="724"/>
      <c r="AF37" s="724"/>
      <c r="AG37" s="724"/>
      <c r="AH37" s="724"/>
      <c r="AI37" s="724"/>
      <c r="AJ37" s="724"/>
      <c r="AK37" s="724"/>
      <c r="AL37" s="666" t="s">
        <v>234</v>
      </c>
      <c r="AM37" s="667"/>
      <c r="AN37" s="667"/>
      <c r="AO37" s="725"/>
      <c r="AQ37" s="698" t="s">
        <v>332</v>
      </c>
      <c r="AR37" s="699"/>
      <c r="AS37" s="699"/>
      <c r="AT37" s="699"/>
      <c r="AU37" s="699"/>
      <c r="AV37" s="699"/>
      <c r="AW37" s="699"/>
      <c r="AX37" s="699"/>
      <c r="AY37" s="700"/>
      <c r="AZ37" s="661">
        <v>10678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12756</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3281540</v>
      </c>
      <c r="CS37" s="662"/>
      <c r="CT37" s="662"/>
      <c r="CU37" s="662"/>
      <c r="CV37" s="662"/>
      <c r="CW37" s="662"/>
      <c r="CX37" s="662"/>
      <c r="CY37" s="663"/>
      <c r="CZ37" s="666">
        <v>7.5</v>
      </c>
      <c r="DA37" s="695"/>
      <c r="DB37" s="695"/>
      <c r="DC37" s="696"/>
      <c r="DD37" s="669">
        <v>3216445</v>
      </c>
      <c r="DE37" s="662"/>
      <c r="DF37" s="662"/>
      <c r="DG37" s="662"/>
      <c r="DH37" s="662"/>
      <c r="DI37" s="662"/>
      <c r="DJ37" s="662"/>
      <c r="DK37" s="663"/>
      <c r="DL37" s="669">
        <v>1962324</v>
      </c>
      <c r="DM37" s="662"/>
      <c r="DN37" s="662"/>
      <c r="DO37" s="662"/>
      <c r="DP37" s="662"/>
      <c r="DQ37" s="662"/>
      <c r="DR37" s="662"/>
      <c r="DS37" s="662"/>
      <c r="DT37" s="662"/>
      <c r="DU37" s="662"/>
      <c r="DV37" s="663"/>
      <c r="DW37" s="666">
        <v>6.6</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47058125</v>
      </c>
      <c r="S38" s="713"/>
      <c r="T38" s="713"/>
      <c r="U38" s="713"/>
      <c r="V38" s="713"/>
      <c r="W38" s="713"/>
      <c r="X38" s="713"/>
      <c r="Y38" s="718"/>
      <c r="Z38" s="719">
        <v>100</v>
      </c>
      <c r="AA38" s="719"/>
      <c r="AB38" s="719"/>
      <c r="AC38" s="719"/>
      <c r="AD38" s="720">
        <v>29784635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128</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20255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4225112</v>
      </c>
      <c r="CS38" s="664"/>
      <c r="CT38" s="664"/>
      <c r="CU38" s="664"/>
      <c r="CV38" s="664"/>
      <c r="CW38" s="664"/>
      <c r="CX38" s="664"/>
      <c r="CY38" s="665"/>
      <c r="CZ38" s="666">
        <v>9.6</v>
      </c>
      <c r="DA38" s="695"/>
      <c r="DB38" s="695"/>
      <c r="DC38" s="696"/>
      <c r="DD38" s="669">
        <v>3816301</v>
      </c>
      <c r="DE38" s="664"/>
      <c r="DF38" s="664"/>
      <c r="DG38" s="664"/>
      <c r="DH38" s="664"/>
      <c r="DI38" s="664"/>
      <c r="DJ38" s="664"/>
      <c r="DK38" s="665"/>
      <c r="DL38" s="669">
        <v>2676409</v>
      </c>
      <c r="DM38" s="664"/>
      <c r="DN38" s="664"/>
      <c r="DO38" s="664"/>
      <c r="DP38" s="664"/>
      <c r="DQ38" s="664"/>
      <c r="DR38" s="664"/>
      <c r="DS38" s="664"/>
      <c r="DT38" s="664"/>
      <c r="DU38" s="664"/>
      <c r="DV38" s="665"/>
      <c r="DW38" s="666">
        <v>9</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234</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104</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758217</v>
      </c>
      <c r="CS39" s="662"/>
      <c r="CT39" s="662"/>
      <c r="CU39" s="662"/>
      <c r="CV39" s="662"/>
      <c r="CW39" s="662"/>
      <c r="CX39" s="662"/>
      <c r="CY39" s="663"/>
      <c r="CZ39" s="666">
        <v>1.7</v>
      </c>
      <c r="DA39" s="695"/>
      <c r="DB39" s="695"/>
      <c r="DC39" s="696"/>
      <c r="DD39" s="669">
        <v>740000</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1026321</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234</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103030</v>
      </c>
      <c r="CS40" s="664"/>
      <c r="CT40" s="664"/>
      <c r="CU40" s="664"/>
      <c r="CV40" s="664"/>
      <c r="CW40" s="664"/>
      <c r="CX40" s="664"/>
      <c r="CY40" s="665"/>
      <c r="CZ40" s="666">
        <v>0.2</v>
      </c>
      <c r="DA40" s="695"/>
      <c r="DB40" s="695"/>
      <c r="DC40" s="696"/>
      <c r="DD40" s="669" t="s">
        <v>128</v>
      </c>
      <c r="DE40" s="664"/>
      <c r="DF40" s="664"/>
      <c r="DG40" s="664"/>
      <c r="DH40" s="664"/>
      <c r="DI40" s="664"/>
      <c r="DJ40" s="664"/>
      <c r="DK40" s="665"/>
      <c r="DL40" s="669" t="s">
        <v>234</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1044497</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288</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128</v>
      </c>
      <c r="DA41" s="695"/>
      <c r="DB41" s="695"/>
      <c r="DC41" s="696"/>
      <c r="DD41" s="669" t="s">
        <v>234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6129878</v>
      </c>
      <c r="CS42" s="664"/>
      <c r="CT42" s="664"/>
      <c r="CU42" s="664"/>
      <c r="CV42" s="664"/>
      <c r="CW42" s="664"/>
      <c r="CX42" s="664"/>
      <c r="CY42" s="665"/>
      <c r="CZ42" s="666">
        <v>14</v>
      </c>
      <c r="DA42" s="667"/>
      <c r="DB42" s="667"/>
      <c r="DC42" s="668"/>
      <c r="DD42" s="669">
        <v>2087390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275878</v>
      </c>
      <c r="CS43" s="662"/>
      <c r="CT43" s="662"/>
      <c r="CU43" s="662"/>
      <c r="CV43" s="662"/>
      <c r="CW43" s="662"/>
      <c r="CX43" s="662"/>
      <c r="CY43" s="663"/>
      <c r="CZ43" s="666">
        <v>0.6</v>
      </c>
      <c r="DA43" s="695"/>
      <c r="DB43" s="695"/>
      <c r="DC43" s="696"/>
      <c r="DD43" s="669">
        <v>275028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6086994</v>
      </c>
      <c r="CS44" s="664"/>
      <c r="CT44" s="664"/>
      <c r="CU44" s="664"/>
      <c r="CV44" s="664"/>
      <c r="CW44" s="664"/>
      <c r="CX44" s="664"/>
      <c r="CY44" s="665"/>
      <c r="CZ44" s="666">
        <v>13.9</v>
      </c>
      <c r="DA44" s="667"/>
      <c r="DB44" s="667"/>
      <c r="DC44" s="668"/>
      <c r="DD44" s="669">
        <v>2044568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3082759</v>
      </c>
      <c r="CS45" s="662"/>
      <c r="CT45" s="662"/>
      <c r="CU45" s="662"/>
      <c r="CV45" s="662"/>
      <c r="CW45" s="662"/>
      <c r="CX45" s="662"/>
      <c r="CY45" s="663"/>
      <c r="CZ45" s="666">
        <v>7</v>
      </c>
      <c r="DA45" s="695"/>
      <c r="DB45" s="695"/>
      <c r="DC45" s="696"/>
      <c r="DD45" s="669">
        <v>199689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3003409</v>
      </c>
      <c r="CS46" s="664"/>
      <c r="CT46" s="664"/>
      <c r="CU46" s="664"/>
      <c r="CV46" s="664"/>
      <c r="CW46" s="664"/>
      <c r="CX46" s="664"/>
      <c r="CY46" s="665"/>
      <c r="CZ46" s="666">
        <v>6.9</v>
      </c>
      <c r="DA46" s="667"/>
      <c r="DB46" s="667"/>
      <c r="DC46" s="668"/>
      <c r="DD46" s="669">
        <v>1844053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42884</v>
      </c>
      <c r="CS47" s="662"/>
      <c r="CT47" s="662"/>
      <c r="CU47" s="662"/>
      <c r="CV47" s="662"/>
      <c r="CW47" s="662"/>
      <c r="CX47" s="662"/>
      <c r="CY47" s="663"/>
      <c r="CZ47" s="666">
        <v>0.1</v>
      </c>
      <c r="DA47" s="695"/>
      <c r="DB47" s="695"/>
      <c r="DC47" s="696"/>
      <c r="DD47" s="669">
        <v>42822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234</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43788822</v>
      </c>
      <c r="CS49" s="677"/>
      <c r="CT49" s="677"/>
      <c r="CU49" s="677"/>
      <c r="CV49" s="677"/>
      <c r="CW49" s="677"/>
      <c r="CX49" s="677"/>
      <c r="CY49" s="678"/>
      <c r="CZ49" s="679">
        <v>100</v>
      </c>
      <c r="DA49" s="680"/>
      <c r="DB49" s="680"/>
      <c r="DC49" s="681"/>
      <c r="DD49" s="682">
        <v>31474483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ymtWcTLnpSwSX83wI/e3gGpEP8c7p77aXzc5uiutkbAq9OowjD33vhdWboyTUMbHEy9N1QLD4zbSvZK4eGyWGA==" saltValue="9nP28VWuTBiQfk3Mss4G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7" t="s">
        <v>361</v>
      </c>
      <c r="DK2" s="1208"/>
      <c r="DL2" s="1208"/>
      <c r="DM2" s="1208"/>
      <c r="DN2" s="1208"/>
      <c r="DO2" s="1209"/>
      <c r="DP2" s="249"/>
      <c r="DQ2" s="1207" t="s">
        <v>362</v>
      </c>
      <c r="DR2" s="1208"/>
      <c r="DS2" s="1208"/>
      <c r="DT2" s="1208"/>
      <c r="DU2" s="1208"/>
      <c r="DV2" s="1208"/>
      <c r="DW2" s="1208"/>
      <c r="DX2" s="1208"/>
      <c r="DY2" s="1208"/>
      <c r="DZ2" s="120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0" t="s">
        <v>363</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10"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95" t="s">
        <v>379</v>
      </c>
      <c r="DH5" s="1196"/>
      <c r="DI5" s="1196"/>
      <c r="DJ5" s="1196"/>
      <c r="DK5" s="1197"/>
      <c r="DL5" s="1195" t="s">
        <v>380</v>
      </c>
      <c r="DM5" s="1196"/>
      <c r="DN5" s="1196"/>
      <c r="DO5" s="1196"/>
      <c r="DP5" s="1197"/>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11"/>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8"/>
      <c r="DH6" s="1199"/>
      <c r="DI6" s="1199"/>
      <c r="DJ6" s="1199"/>
      <c r="DK6" s="1200"/>
      <c r="DL6" s="1198"/>
      <c r="DM6" s="1199"/>
      <c r="DN6" s="1199"/>
      <c r="DO6" s="1199"/>
      <c r="DP6" s="1200"/>
      <c r="DQ6" s="1093"/>
      <c r="DR6" s="1094"/>
      <c r="DS6" s="1094"/>
      <c r="DT6" s="1094"/>
      <c r="DU6" s="1095"/>
      <c r="DV6" s="1093"/>
      <c r="DW6" s="1094"/>
      <c r="DX6" s="1094"/>
      <c r="DY6" s="1094"/>
      <c r="DZ6" s="1107"/>
      <c r="EA6" s="254"/>
    </row>
    <row r="7" spans="1:131" s="255" customFormat="1" ht="26.25" customHeight="1" thickTop="1" x14ac:dyDescent="0.15">
      <c r="A7" s="258">
        <v>1</v>
      </c>
      <c r="B7" s="1146" t="s">
        <v>382</v>
      </c>
      <c r="C7" s="1147"/>
      <c r="D7" s="1147"/>
      <c r="E7" s="1147"/>
      <c r="F7" s="1147"/>
      <c r="G7" s="1147"/>
      <c r="H7" s="1147"/>
      <c r="I7" s="1147"/>
      <c r="J7" s="1147"/>
      <c r="K7" s="1147"/>
      <c r="L7" s="1147"/>
      <c r="M7" s="1147"/>
      <c r="N7" s="1147"/>
      <c r="O7" s="1147"/>
      <c r="P7" s="1148"/>
      <c r="Q7" s="1201">
        <v>46287</v>
      </c>
      <c r="R7" s="1202"/>
      <c r="S7" s="1202"/>
      <c r="T7" s="1202"/>
      <c r="U7" s="1202"/>
      <c r="V7" s="1202">
        <v>43186</v>
      </c>
      <c r="W7" s="1202"/>
      <c r="X7" s="1202"/>
      <c r="Y7" s="1202"/>
      <c r="Z7" s="1202"/>
      <c r="AA7" s="1202">
        <v>3101</v>
      </c>
      <c r="AB7" s="1202"/>
      <c r="AC7" s="1202"/>
      <c r="AD7" s="1202"/>
      <c r="AE7" s="1203"/>
      <c r="AF7" s="1204">
        <v>1809</v>
      </c>
      <c r="AG7" s="1205"/>
      <c r="AH7" s="1205"/>
      <c r="AI7" s="1205"/>
      <c r="AJ7" s="1206"/>
      <c r="AK7" s="1188">
        <v>1774</v>
      </c>
      <c r="AL7" s="1189"/>
      <c r="AM7" s="1189"/>
      <c r="AN7" s="1189"/>
      <c r="AO7" s="1189"/>
      <c r="AP7" s="1189">
        <v>18292</v>
      </c>
      <c r="AQ7" s="1189"/>
      <c r="AR7" s="1189"/>
      <c r="AS7" s="1189"/>
      <c r="AT7" s="1189"/>
      <c r="AU7" s="1190"/>
      <c r="AV7" s="1190"/>
      <c r="AW7" s="1190"/>
      <c r="AX7" s="1190"/>
      <c r="AY7" s="1191"/>
      <c r="AZ7" s="252"/>
      <c r="BA7" s="252"/>
      <c r="BB7" s="252"/>
      <c r="BC7" s="252"/>
      <c r="BD7" s="252"/>
      <c r="BE7" s="253"/>
      <c r="BF7" s="253"/>
      <c r="BG7" s="253"/>
      <c r="BH7" s="253"/>
      <c r="BI7" s="253"/>
      <c r="BJ7" s="253"/>
      <c r="BK7" s="253"/>
      <c r="BL7" s="253"/>
      <c r="BM7" s="253"/>
      <c r="BN7" s="253"/>
      <c r="BO7" s="253"/>
      <c r="BP7" s="253"/>
      <c r="BQ7" s="259">
        <v>1</v>
      </c>
      <c r="BR7" s="260"/>
      <c r="BS7" s="1192" t="s">
        <v>591</v>
      </c>
      <c r="BT7" s="1193"/>
      <c r="BU7" s="1193"/>
      <c r="BV7" s="1193"/>
      <c r="BW7" s="1193"/>
      <c r="BX7" s="1193"/>
      <c r="BY7" s="1193"/>
      <c r="BZ7" s="1193"/>
      <c r="CA7" s="1193"/>
      <c r="CB7" s="1193"/>
      <c r="CC7" s="1193"/>
      <c r="CD7" s="1193"/>
      <c r="CE7" s="1193"/>
      <c r="CF7" s="1193"/>
      <c r="CG7" s="1194"/>
      <c r="CH7" s="1185">
        <v>2</v>
      </c>
      <c r="CI7" s="1186"/>
      <c r="CJ7" s="1186"/>
      <c r="CK7" s="1186"/>
      <c r="CL7" s="1187"/>
      <c r="CM7" s="1185">
        <v>121</v>
      </c>
      <c r="CN7" s="1186"/>
      <c r="CO7" s="1186"/>
      <c r="CP7" s="1186"/>
      <c r="CQ7" s="1187"/>
      <c r="CR7" s="1185">
        <v>15</v>
      </c>
      <c r="CS7" s="1186"/>
      <c r="CT7" s="1186"/>
      <c r="CU7" s="1186"/>
      <c r="CV7" s="1187"/>
      <c r="CW7" s="1185" t="s">
        <v>586</v>
      </c>
      <c r="CX7" s="1186"/>
      <c r="CY7" s="1186"/>
      <c r="CZ7" s="1186"/>
      <c r="DA7" s="1187"/>
      <c r="DB7" s="1185">
        <v>300</v>
      </c>
      <c r="DC7" s="1186"/>
      <c r="DD7" s="1186"/>
      <c r="DE7" s="1186"/>
      <c r="DF7" s="1187"/>
      <c r="DG7" s="1185">
        <v>1698</v>
      </c>
      <c r="DH7" s="1186"/>
      <c r="DI7" s="1186"/>
      <c r="DJ7" s="1186"/>
      <c r="DK7" s="1187"/>
      <c r="DL7" s="1185" t="s">
        <v>586</v>
      </c>
      <c r="DM7" s="1186"/>
      <c r="DN7" s="1186"/>
      <c r="DO7" s="1186"/>
      <c r="DP7" s="1187"/>
      <c r="DQ7" s="1185">
        <v>501</v>
      </c>
      <c r="DR7" s="1186"/>
      <c r="DS7" s="1186"/>
      <c r="DT7" s="1186"/>
      <c r="DU7" s="1187"/>
      <c r="DV7" s="1212"/>
      <c r="DW7" s="1213"/>
      <c r="DX7" s="1213"/>
      <c r="DY7" s="1213"/>
      <c r="DZ7" s="1214"/>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1654</v>
      </c>
      <c r="R8" s="1133"/>
      <c r="S8" s="1133"/>
      <c r="T8" s="1133"/>
      <c r="U8" s="1133"/>
      <c r="V8" s="1133">
        <v>1486</v>
      </c>
      <c r="W8" s="1133"/>
      <c r="X8" s="1133"/>
      <c r="Y8" s="1133"/>
      <c r="Z8" s="1133"/>
      <c r="AA8" s="1133">
        <v>168</v>
      </c>
      <c r="AB8" s="1133"/>
      <c r="AC8" s="1133"/>
      <c r="AD8" s="1133"/>
      <c r="AE8" s="1134"/>
      <c r="AF8" s="1108">
        <v>4</v>
      </c>
      <c r="AG8" s="1109"/>
      <c r="AH8" s="1109"/>
      <c r="AI8" s="1109"/>
      <c r="AJ8" s="1110"/>
      <c r="AK8" s="1183">
        <v>812</v>
      </c>
      <c r="AL8" s="1184"/>
      <c r="AM8" s="1184"/>
      <c r="AN8" s="1184"/>
      <c r="AO8" s="1184"/>
      <c r="AP8" s="1184">
        <v>5146</v>
      </c>
      <c r="AQ8" s="1184"/>
      <c r="AR8" s="1184"/>
      <c r="AS8" s="1184"/>
      <c r="AT8" s="1184"/>
      <c r="AU8" s="1181"/>
      <c r="AV8" s="1181"/>
      <c r="AW8" s="1181"/>
      <c r="AX8" s="1181"/>
      <c r="AY8" s="1182"/>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3</v>
      </c>
      <c r="CI8" s="1079"/>
      <c r="CJ8" s="1079"/>
      <c r="CK8" s="1079"/>
      <c r="CL8" s="1080"/>
      <c r="CM8" s="1078">
        <v>63</v>
      </c>
      <c r="CN8" s="1079"/>
      <c r="CO8" s="1079"/>
      <c r="CP8" s="1079"/>
      <c r="CQ8" s="1080"/>
      <c r="CR8" s="1078">
        <v>27</v>
      </c>
      <c r="CS8" s="1079"/>
      <c r="CT8" s="1079"/>
      <c r="CU8" s="1079"/>
      <c r="CV8" s="1080"/>
      <c r="CW8" s="1078" t="s">
        <v>586</v>
      </c>
      <c r="CX8" s="1079"/>
      <c r="CY8" s="1079"/>
      <c r="CZ8" s="1079"/>
      <c r="DA8" s="1080"/>
      <c r="DB8" s="1078" t="s">
        <v>586</v>
      </c>
      <c r="DC8" s="1079"/>
      <c r="DD8" s="1079"/>
      <c r="DE8" s="1079"/>
      <c r="DF8" s="1080"/>
      <c r="DG8" s="1078" t="s">
        <v>586</v>
      </c>
      <c r="DH8" s="1079"/>
      <c r="DI8" s="1079"/>
      <c r="DJ8" s="1079"/>
      <c r="DK8" s="1080"/>
      <c r="DL8" s="1078" t="s">
        <v>586</v>
      </c>
      <c r="DM8" s="1079"/>
      <c r="DN8" s="1079"/>
      <c r="DO8" s="1079"/>
      <c r="DP8" s="1080"/>
      <c r="DQ8" s="1078" t="s">
        <v>586</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83"/>
      <c r="AL9" s="1184"/>
      <c r="AM9" s="1184"/>
      <c r="AN9" s="1184"/>
      <c r="AO9" s="1184"/>
      <c r="AP9" s="1184"/>
      <c r="AQ9" s="1184"/>
      <c r="AR9" s="1184"/>
      <c r="AS9" s="1184"/>
      <c r="AT9" s="1184"/>
      <c r="AU9" s="1181"/>
      <c r="AV9" s="1181"/>
      <c r="AW9" s="1181"/>
      <c r="AX9" s="1181"/>
      <c r="AY9" s="1182"/>
      <c r="AZ9" s="252"/>
      <c r="BA9" s="252"/>
      <c r="BB9" s="252"/>
      <c r="BC9" s="252"/>
      <c r="BD9" s="252"/>
      <c r="BE9" s="253"/>
      <c r="BF9" s="253"/>
      <c r="BG9" s="253"/>
      <c r="BH9" s="253"/>
      <c r="BI9" s="253"/>
      <c r="BJ9" s="253"/>
      <c r="BK9" s="253"/>
      <c r="BL9" s="253"/>
      <c r="BM9" s="253"/>
      <c r="BN9" s="253"/>
      <c r="BO9" s="253"/>
      <c r="BP9" s="253"/>
      <c r="BQ9" s="262">
        <v>3</v>
      </c>
      <c r="BR9" s="263"/>
      <c r="BS9" s="1103" t="s">
        <v>593</v>
      </c>
      <c r="BT9" s="1104"/>
      <c r="BU9" s="1104"/>
      <c r="BV9" s="1104"/>
      <c r="BW9" s="1104"/>
      <c r="BX9" s="1104"/>
      <c r="BY9" s="1104"/>
      <c r="BZ9" s="1104"/>
      <c r="CA9" s="1104"/>
      <c r="CB9" s="1104"/>
      <c r="CC9" s="1104"/>
      <c r="CD9" s="1104"/>
      <c r="CE9" s="1104"/>
      <c r="CF9" s="1104"/>
      <c r="CG9" s="1105"/>
      <c r="CH9" s="1078">
        <v>3</v>
      </c>
      <c r="CI9" s="1079"/>
      <c r="CJ9" s="1079"/>
      <c r="CK9" s="1079"/>
      <c r="CL9" s="1080"/>
      <c r="CM9" s="1078">
        <v>84</v>
      </c>
      <c r="CN9" s="1079"/>
      <c r="CO9" s="1079"/>
      <c r="CP9" s="1079"/>
      <c r="CQ9" s="1080"/>
      <c r="CR9" s="1078">
        <v>6</v>
      </c>
      <c r="CS9" s="1079"/>
      <c r="CT9" s="1079"/>
      <c r="CU9" s="1079"/>
      <c r="CV9" s="1080"/>
      <c r="CW9" s="1078">
        <v>7</v>
      </c>
      <c r="CX9" s="1079"/>
      <c r="CY9" s="1079"/>
      <c r="CZ9" s="1079"/>
      <c r="DA9" s="1080"/>
      <c r="DB9" s="1078" t="s">
        <v>586</v>
      </c>
      <c r="DC9" s="1079"/>
      <c r="DD9" s="1079"/>
      <c r="DE9" s="1079"/>
      <c r="DF9" s="1080"/>
      <c r="DG9" s="1078" t="s">
        <v>586</v>
      </c>
      <c r="DH9" s="1079"/>
      <c r="DI9" s="1079"/>
      <c r="DJ9" s="1079"/>
      <c r="DK9" s="1080"/>
      <c r="DL9" s="1078" t="s">
        <v>586</v>
      </c>
      <c r="DM9" s="1079"/>
      <c r="DN9" s="1079"/>
      <c r="DO9" s="1079"/>
      <c r="DP9" s="1080"/>
      <c r="DQ9" s="1078" t="s">
        <v>586</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83"/>
      <c r="AL10" s="1184"/>
      <c r="AM10" s="1184"/>
      <c r="AN10" s="1184"/>
      <c r="AO10" s="1184"/>
      <c r="AP10" s="1184"/>
      <c r="AQ10" s="1184"/>
      <c r="AR10" s="1184"/>
      <c r="AS10" s="1184"/>
      <c r="AT10" s="1184"/>
      <c r="AU10" s="1181"/>
      <c r="AV10" s="1181"/>
      <c r="AW10" s="1181"/>
      <c r="AX10" s="1181"/>
      <c r="AY10" s="1182"/>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83"/>
      <c r="AL11" s="1184"/>
      <c r="AM11" s="1184"/>
      <c r="AN11" s="1184"/>
      <c r="AO11" s="1184"/>
      <c r="AP11" s="1184"/>
      <c r="AQ11" s="1184"/>
      <c r="AR11" s="1184"/>
      <c r="AS11" s="1184"/>
      <c r="AT11" s="1184"/>
      <c r="AU11" s="1181"/>
      <c r="AV11" s="1181"/>
      <c r="AW11" s="1181"/>
      <c r="AX11" s="1181"/>
      <c r="AY11" s="1182"/>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83"/>
      <c r="AL12" s="1184"/>
      <c r="AM12" s="1184"/>
      <c r="AN12" s="1184"/>
      <c r="AO12" s="1184"/>
      <c r="AP12" s="1184"/>
      <c r="AQ12" s="1184"/>
      <c r="AR12" s="1184"/>
      <c r="AS12" s="1184"/>
      <c r="AT12" s="1184"/>
      <c r="AU12" s="1181"/>
      <c r="AV12" s="1181"/>
      <c r="AW12" s="1181"/>
      <c r="AX12" s="1181"/>
      <c r="AY12" s="1182"/>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83"/>
      <c r="AL13" s="1184"/>
      <c r="AM13" s="1184"/>
      <c r="AN13" s="1184"/>
      <c r="AO13" s="1184"/>
      <c r="AP13" s="1184"/>
      <c r="AQ13" s="1184"/>
      <c r="AR13" s="1184"/>
      <c r="AS13" s="1184"/>
      <c r="AT13" s="1184"/>
      <c r="AU13" s="1181"/>
      <c r="AV13" s="1181"/>
      <c r="AW13" s="1181"/>
      <c r="AX13" s="1181"/>
      <c r="AY13" s="1182"/>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83"/>
      <c r="AL14" s="1184"/>
      <c r="AM14" s="1184"/>
      <c r="AN14" s="1184"/>
      <c r="AO14" s="1184"/>
      <c r="AP14" s="1184"/>
      <c r="AQ14" s="1184"/>
      <c r="AR14" s="1184"/>
      <c r="AS14" s="1184"/>
      <c r="AT14" s="1184"/>
      <c r="AU14" s="1181"/>
      <c r="AV14" s="1181"/>
      <c r="AW14" s="1181"/>
      <c r="AX14" s="1181"/>
      <c r="AY14" s="1182"/>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83"/>
      <c r="AL15" s="1184"/>
      <c r="AM15" s="1184"/>
      <c r="AN15" s="1184"/>
      <c r="AO15" s="1184"/>
      <c r="AP15" s="1184"/>
      <c r="AQ15" s="1184"/>
      <c r="AR15" s="1184"/>
      <c r="AS15" s="1184"/>
      <c r="AT15" s="1184"/>
      <c r="AU15" s="1181"/>
      <c r="AV15" s="1181"/>
      <c r="AW15" s="1181"/>
      <c r="AX15" s="1181"/>
      <c r="AY15" s="1182"/>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83"/>
      <c r="AL16" s="1184"/>
      <c r="AM16" s="1184"/>
      <c r="AN16" s="1184"/>
      <c r="AO16" s="1184"/>
      <c r="AP16" s="1184"/>
      <c r="AQ16" s="1184"/>
      <c r="AR16" s="1184"/>
      <c r="AS16" s="1184"/>
      <c r="AT16" s="1184"/>
      <c r="AU16" s="1181"/>
      <c r="AV16" s="1181"/>
      <c r="AW16" s="1181"/>
      <c r="AX16" s="1181"/>
      <c r="AY16" s="1182"/>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83"/>
      <c r="AL17" s="1184"/>
      <c r="AM17" s="1184"/>
      <c r="AN17" s="1184"/>
      <c r="AO17" s="1184"/>
      <c r="AP17" s="1184"/>
      <c r="AQ17" s="1184"/>
      <c r="AR17" s="1184"/>
      <c r="AS17" s="1184"/>
      <c r="AT17" s="1184"/>
      <c r="AU17" s="1181"/>
      <c r="AV17" s="1181"/>
      <c r="AW17" s="1181"/>
      <c r="AX17" s="1181"/>
      <c r="AY17" s="1182"/>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83"/>
      <c r="AL18" s="1184"/>
      <c r="AM18" s="1184"/>
      <c r="AN18" s="1184"/>
      <c r="AO18" s="1184"/>
      <c r="AP18" s="1184"/>
      <c r="AQ18" s="1184"/>
      <c r="AR18" s="1184"/>
      <c r="AS18" s="1184"/>
      <c r="AT18" s="1184"/>
      <c r="AU18" s="1181"/>
      <c r="AV18" s="1181"/>
      <c r="AW18" s="1181"/>
      <c r="AX18" s="1181"/>
      <c r="AY18" s="1182"/>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83"/>
      <c r="AL19" s="1184"/>
      <c r="AM19" s="1184"/>
      <c r="AN19" s="1184"/>
      <c r="AO19" s="1184"/>
      <c r="AP19" s="1184"/>
      <c r="AQ19" s="1184"/>
      <c r="AR19" s="1184"/>
      <c r="AS19" s="1184"/>
      <c r="AT19" s="1184"/>
      <c r="AU19" s="1181"/>
      <c r="AV19" s="1181"/>
      <c r="AW19" s="1181"/>
      <c r="AX19" s="1181"/>
      <c r="AY19" s="1182"/>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83"/>
      <c r="AL20" s="1184"/>
      <c r="AM20" s="1184"/>
      <c r="AN20" s="1184"/>
      <c r="AO20" s="1184"/>
      <c r="AP20" s="1184"/>
      <c r="AQ20" s="1184"/>
      <c r="AR20" s="1184"/>
      <c r="AS20" s="1184"/>
      <c r="AT20" s="1184"/>
      <c r="AU20" s="1181"/>
      <c r="AV20" s="1181"/>
      <c r="AW20" s="1181"/>
      <c r="AX20" s="1181"/>
      <c r="AY20" s="1182"/>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83"/>
      <c r="AL21" s="1184"/>
      <c r="AM21" s="1184"/>
      <c r="AN21" s="1184"/>
      <c r="AO21" s="1184"/>
      <c r="AP21" s="1184"/>
      <c r="AQ21" s="1184"/>
      <c r="AR21" s="1184"/>
      <c r="AS21" s="1184"/>
      <c r="AT21" s="1184"/>
      <c r="AU21" s="1181"/>
      <c r="AV21" s="1181"/>
      <c r="AW21" s="1181"/>
      <c r="AX21" s="1181"/>
      <c r="AY21" s="1182"/>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8"/>
      <c r="R22" s="1179"/>
      <c r="S22" s="1179"/>
      <c r="T22" s="1179"/>
      <c r="U22" s="1179"/>
      <c r="V22" s="1179"/>
      <c r="W22" s="1179"/>
      <c r="X22" s="1179"/>
      <c r="Y22" s="1179"/>
      <c r="Z22" s="1179"/>
      <c r="AA22" s="1179"/>
      <c r="AB22" s="1179"/>
      <c r="AC22" s="1179"/>
      <c r="AD22" s="1179"/>
      <c r="AE22" s="1180"/>
      <c r="AF22" s="1108"/>
      <c r="AG22" s="1109"/>
      <c r="AH22" s="1109"/>
      <c r="AI22" s="1109"/>
      <c r="AJ22" s="1110"/>
      <c r="AK22" s="1174"/>
      <c r="AL22" s="1175"/>
      <c r="AM22" s="1175"/>
      <c r="AN22" s="1175"/>
      <c r="AO22" s="1175"/>
      <c r="AP22" s="1175"/>
      <c r="AQ22" s="1175"/>
      <c r="AR22" s="1175"/>
      <c r="AS22" s="1175"/>
      <c r="AT22" s="1175"/>
      <c r="AU22" s="1176"/>
      <c r="AV22" s="1176"/>
      <c r="AW22" s="1176"/>
      <c r="AX22" s="1176"/>
      <c r="AY22" s="1177"/>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65">
        <f>Q7+Q8</f>
        <v>47941</v>
      </c>
      <c r="R23" s="1166"/>
      <c r="S23" s="1166"/>
      <c r="T23" s="1166"/>
      <c r="U23" s="1166"/>
      <c r="V23" s="1166">
        <f>V7+V8</f>
        <v>44672</v>
      </c>
      <c r="W23" s="1166"/>
      <c r="X23" s="1166"/>
      <c r="Y23" s="1166"/>
      <c r="Z23" s="1166"/>
      <c r="AA23" s="1166">
        <f>AA7+AA8</f>
        <v>3269</v>
      </c>
      <c r="AB23" s="1166"/>
      <c r="AC23" s="1166"/>
      <c r="AD23" s="1166"/>
      <c r="AE23" s="1167"/>
      <c r="AF23" s="1168">
        <v>1812</v>
      </c>
      <c r="AG23" s="1166"/>
      <c r="AH23" s="1166"/>
      <c r="AI23" s="1166"/>
      <c r="AJ23" s="1169"/>
      <c r="AK23" s="1170"/>
      <c r="AL23" s="1171"/>
      <c r="AM23" s="1171"/>
      <c r="AN23" s="1171"/>
      <c r="AO23" s="1171"/>
      <c r="AP23" s="1166">
        <f>AP7+AP8</f>
        <v>23438</v>
      </c>
      <c r="AQ23" s="1166"/>
      <c r="AR23" s="1166"/>
      <c r="AS23" s="1166"/>
      <c r="AT23" s="1166"/>
      <c r="AU23" s="1172"/>
      <c r="AV23" s="1172"/>
      <c r="AW23" s="1172"/>
      <c r="AX23" s="1172"/>
      <c r="AY23" s="1173"/>
      <c r="AZ23" s="1162" t="s">
        <v>387</v>
      </c>
      <c r="BA23" s="1163"/>
      <c r="BB23" s="1163"/>
      <c r="BC23" s="1163"/>
      <c r="BD23" s="1164"/>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61" t="s">
        <v>388</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60" t="s">
        <v>389</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56" t="s">
        <v>393</v>
      </c>
      <c r="AG26" s="1097"/>
      <c r="AH26" s="1097"/>
      <c r="AI26" s="1097"/>
      <c r="AJ26" s="1157"/>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8"/>
      <c r="AG27" s="1100"/>
      <c r="AH27" s="1100"/>
      <c r="AI27" s="1100"/>
      <c r="AJ27" s="1159"/>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6" t="s">
        <v>398</v>
      </c>
      <c r="C28" s="1147"/>
      <c r="D28" s="1147"/>
      <c r="E28" s="1147"/>
      <c r="F28" s="1147"/>
      <c r="G28" s="1147"/>
      <c r="H28" s="1147"/>
      <c r="I28" s="1147"/>
      <c r="J28" s="1147"/>
      <c r="K28" s="1147"/>
      <c r="L28" s="1147"/>
      <c r="M28" s="1147"/>
      <c r="N28" s="1147"/>
      <c r="O28" s="1147"/>
      <c r="P28" s="1148"/>
      <c r="Q28" s="1149">
        <v>9505</v>
      </c>
      <c r="R28" s="1150"/>
      <c r="S28" s="1150"/>
      <c r="T28" s="1150"/>
      <c r="U28" s="1150"/>
      <c r="V28" s="1150">
        <v>9206</v>
      </c>
      <c r="W28" s="1150"/>
      <c r="X28" s="1150"/>
      <c r="Y28" s="1150"/>
      <c r="Z28" s="1150"/>
      <c r="AA28" s="1150">
        <v>299</v>
      </c>
      <c r="AB28" s="1150"/>
      <c r="AC28" s="1150"/>
      <c r="AD28" s="1150"/>
      <c r="AE28" s="1151"/>
      <c r="AF28" s="1152">
        <v>299</v>
      </c>
      <c r="AG28" s="1150"/>
      <c r="AH28" s="1150"/>
      <c r="AI28" s="1150"/>
      <c r="AJ28" s="1153"/>
      <c r="AK28" s="1154">
        <v>1026</v>
      </c>
      <c r="AL28" s="1155"/>
      <c r="AM28" s="1155"/>
      <c r="AN28" s="1155"/>
      <c r="AO28" s="1155"/>
      <c r="AP28" s="1138" t="s">
        <v>585</v>
      </c>
      <c r="AQ28" s="1139"/>
      <c r="AR28" s="1139"/>
      <c r="AS28" s="1139"/>
      <c r="AT28" s="1140"/>
      <c r="AU28" s="1138" t="s">
        <v>585</v>
      </c>
      <c r="AV28" s="1139"/>
      <c r="AW28" s="1139"/>
      <c r="AX28" s="1139"/>
      <c r="AY28" s="1140"/>
      <c r="AZ28" s="1141" t="s">
        <v>585</v>
      </c>
      <c r="BA28" s="1142"/>
      <c r="BB28" s="1142"/>
      <c r="BC28" s="1142"/>
      <c r="BD28" s="1143"/>
      <c r="BE28" s="1144"/>
      <c r="BF28" s="1144"/>
      <c r="BG28" s="1144"/>
      <c r="BH28" s="1144"/>
      <c r="BI28" s="1145"/>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1380</v>
      </c>
      <c r="R29" s="1133"/>
      <c r="S29" s="1133"/>
      <c r="T29" s="1133"/>
      <c r="U29" s="1133"/>
      <c r="V29" s="1133">
        <v>1378</v>
      </c>
      <c r="W29" s="1133"/>
      <c r="X29" s="1133"/>
      <c r="Y29" s="1133"/>
      <c r="Z29" s="1133"/>
      <c r="AA29" s="1133">
        <v>2</v>
      </c>
      <c r="AB29" s="1133"/>
      <c r="AC29" s="1133"/>
      <c r="AD29" s="1133"/>
      <c r="AE29" s="1134"/>
      <c r="AF29" s="1108">
        <v>2</v>
      </c>
      <c r="AG29" s="1109"/>
      <c r="AH29" s="1109"/>
      <c r="AI29" s="1109"/>
      <c r="AJ29" s="1110"/>
      <c r="AK29" s="1069">
        <v>241</v>
      </c>
      <c r="AL29" s="1060"/>
      <c r="AM29" s="1060"/>
      <c r="AN29" s="1060"/>
      <c r="AO29" s="1060"/>
      <c r="AP29" s="1067" t="s">
        <v>585</v>
      </c>
      <c r="AQ29" s="1068"/>
      <c r="AR29" s="1068"/>
      <c r="AS29" s="1068"/>
      <c r="AT29" s="1069"/>
      <c r="AU29" s="1067" t="s">
        <v>585</v>
      </c>
      <c r="AV29" s="1068"/>
      <c r="AW29" s="1068"/>
      <c r="AX29" s="1068"/>
      <c r="AY29" s="1069"/>
      <c r="AZ29" s="1135" t="s">
        <v>585</v>
      </c>
      <c r="BA29" s="1136"/>
      <c r="BB29" s="1136"/>
      <c r="BC29" s="1136"/>
      <c r="BD29" s="1137"/>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2177</v>
      </c>
      <c r="R30" s="1133"/>
      <c r="S30" s="1133"/>
      <c r="T30" s="1133"/>
      <c r="U30" s="1133"/>
      <c r="V30" s="1133">
        <v>1937</v>
      </c>
      <c r="W30" s="1133"/>
      <c r="X30" s="1133"/>
      <c r="Y30" s="1133"/>
      <c r="Z30" s="1133"/>
      <c r="AA30" s="1133">
        <v>240</v>
      </c>
      <c r="AB30" s="1133"/>
      <c r="AC30" s="1133"/>
      <c r="AD30" s="1133"/>
      <c r="AE30" s="1134"/>
      <c r="AF30" s="1108">
        <v>521</v>
      </c>
      <c r="AG30" s="1109"/>
      <c r="AH30" s="1109"/>
      <c r="AI30" s="1109"/>
      <c r="AJ30" s="1110"/>
      <c r="AK30" s="1069">
        <v>3</v>
      </c>
      <c r="AL30" s="1060"/>
      <c r="AM30" s="1060"/>
      <c r="AN30" s="1060"/>
      <c r="AO30" s="1060"/>
      <c r="AP30" s="1060">
        <v>572</v>
      </c>
      <c r="AQ30" s="1060"/>
      <c r="AR30" s="1060"/>
      <c r="AS30" s="1060"/>
      <c r="AT30" s="1060"/>
      <c r="AU30" s="1060">
        <v>1</v>
      </c>
      <c r="AV30" s="1060"/>
      <c r="AW30" s="1060"/>
      <c r="AX30" s="1060"/>
      <c r="AY30" s="1060"/>
      <c r="AZ30" s="1131" t="s">
        <v>583</v>
      </c>
      <c r="BA30" s="1131"/>
      <c r="BB30" s="1131"/>
      <c r="BC30" s="1131"/>
      <c r="BD30" s="1131"/>
      <c r="BE30" s="1121" t="s">
        <v>401</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5641</v>
      </c>
      <c r="R31" s="1133"/>
      <c r="S31" s="1133"/>
      <c r="T31" s="1133"/>
      <c r="U31" s="1133"/>
      <c r="V31" s="1133">
        <v>5504</v>
      </c>
      <c r="W31" s="1133"/>
      <c r="X31" s="1133"/>
      <c r="Y31" s="1133"/>
      <c r="Z31" s="1133"/>
      <c r="AA31" s="1133">
        <v>138</v>
      </c>
      <c r="AB31" s="1133"/>
      <c r="AC31" s="1133"/>
      <c r="AD31" s="1133"/>
      <c r="AE31" s="1134"/>
      <c r="AF31" s="1108">
        <v>1</v>
      </c>
      <c r="AG31" s="1109"/>
      <c r="AH31" s="1109"/>
      <c r="AI31" s="1109"/>
      <c r="AJ31" s="1110"/>
      <c r="AK31" s="1069">
        <v>2154</v>
      </c>
      <c r="AL31" s="1060"/>
      <c r="AM31" s="1060"/>
      <c r="AN31" s="1060"/>
      <c r="AO31" s="1060"/>
      <c r="AP31" s="1060">
        <v>20764</v>
      </c>
      <c r="AQ31" s="1060"/>
      <c r="AR31" s="1060"/>
      <c r="AS31" s="1060"/>
      <c r="AT31" s="1060"/>
      <c r="AU31" s="1060">
        <v>17587</v>
      </c>
      <c r="AV31" s="1060"/>
      <c r="AW31" s="1060"/>
      <c r="AX31" s="1060"/>
      <c r="AY31" s="1060"/>
      <c r="AZ31" s="1131" t="s">
        <v>583</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823</v>
      </c>
      <c r="AG63" s="1048"/>
      <c r="AH63" s="1048"/>
      <c r="AI63" s="1048"/>
      <c r="AJ63" s="1119"/>
      <c r="AK63" s="1120"/>
      <c r="AL63" s="1052"/>
      <c r="AM63" s="1052"/>
      <c r="AN63" s="1052"/>
      <c r="AO63" s="1052"/>
      <c r="AP63" s="1048">
        <v>21336</v>
      </c>
      <c r="AQ63" s="1048"/>
      <c r="AR63" s="1048"/>
      <c r="AS63" s="1048"/>
      <c r="AT63" s="1048"/>
      <c r="AU63" s="1048">
        <v>17588</v>
      </c>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572</v>
      </c>
      <c r="C68" s="1075"/>
      <c r="D68" s="1075"/>
      <c r="E68" s="1075"/>
      <c r="F68" s="1075"/>
      <c r="G68" s="1075"/>
      <c r="H68" s="1075"/>
      <c r="I68" s="1075"/>
      <c r="J68" s="1075"/>
      <c r="K68" s="1075"/>
      <c r="L68" s="1075"/>
      <c r="M68" s="1075"/>
      <c r="N68" s="1075"/>
      <c r="O68" s="1075"/>
      <c r="P68" s="1076"/>
      <c r="Q68" s="1077">
        <v>3594</v>
      </c>
      <c r="R68" s="1071"/>
      <c r="S68" s="1071"/>
      <c r="T68" s="1071"/>
      <c r="U68" s="1071"/>
      <c r="V68" s="1071">
        <v>3592</v>
      </c>
      <c r="W68" s="1071"/>
      <c r="X68" s="1071"/>
      <c r="Y68" s="1071"/>
      <c r="Z68" s="1071"/>
      <c r="AA68" s="1071">
        <v>2</v>
      </c>
      <c r="AB68" s="1071"/>
      <c r="AC68" s="1071"/>
      <c r="AD68" s="1071"/>
      <c r="AE68" s="1071"/>
      <c r="AF68" s="1071">
        <v>2</v>
      </c>
      <c r="AG68" s="1071"/>
      <c r="AH68" s="1071"/>
      <c r="AI68" s="1071"/>
      <c r="AJ68" s="1071"/>
      <c r="AK68" s="1071" t="s">
        <v>586</v>
      </c>
      <c r="AL68" s="1071"/>
      <c r="AM68" s="1071"/>
      <c r="AN68" s="1071"/>
      <c r="AO68" s="1071"/>
      <c r="AP68" s="1071" t="s">
        <v>587</v>
      </c>
      <c r="AQ68" s="1071"/>
      <c r="AR68" s="1071"/>
      <c r="AS68" s="1071"/>
      <c r="AT68" s="1071"/>
      <c r="AU68" s="1071" t="s">
        <v>586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179</v>
      </c>
      <c r="R69" s="1060"/>
      <c r="S69" s="1060"/>
      <c r="T69" s="1060"/>
      <c r="U69" s="1060"/>
      <c r="V69" s="1060">
        <v>161</v>
      </c>
      <c r="W69" s="1060"/>
      <c r="X69" s="1060"/>
      <c r="Y69" s="1060"/>
      <c r="Z69" s="1060"/>
      <c r="AA69" s="1060">
        <v>18</v>
      </c>
      <c r="AB69" s="1060"/>
      <c r="AC69" s="1060"/>
      <c r="AD69" s="1060"/>
      <c r="AE69" s="1060"/>
      <c r="AF69" s="1060">
        <v>18</v>
      </c>
      <c r="AG69" s="1060"/>
      <c r="AH69" s="1060"/>
      <c r="AI69" s="1060"/>
      <c r="AJ69" s="1060"/>
      <c r="AK69" s="1060">
        <v>154</v>
      </c>
      <c r="AL69" s="1060"/>
      <c r="AM69" s="1060"/>
      <c r="AN69" s="1060"/>
      <c r="AO69" s="1060"/>
      <c r="AP69" s="1060" t="s">
        <v>586</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v>12862</v>
      </c>
      <c r="R70" s="1060"/>
      <c r="S70" s="1060"/>
      <c r="T70" s="1060"/>
      <c r="U70" s="1060"/>
      <c r="V70" s="1060">
        <v>13348</v>
      </c>
      <c r="W70" s="1060"/>
      <c r="X70" s="1060"/>
      <c r="Y70" s="1060"/>
      <c r="Z70" s="1060"/>
      <c r="AA70" s="1060">
        <v>-486</v>
      </c>
      <c r="AB70" s="1060"/>
      <c r="AC70" s="1060"/>
      <c r="AD70" s="1060"/>
      <c r="AE70" s="1060"/>
      <c r="AF70" s="1060">
        <v>344</v>
      </c>
      <c r="AG70" s="1060"/>
      <c r="AH70" s="1060"/>
      <c r="AI70" s="1060"/>
      <c r="AJ70" s="1060"/>
      <c r="AK70" s="1060">
        <v>3316</v>
      </c>
      <c r="AL70" s="1060"/>
      <c r="AM70" s="1060"/>
      <c r="AN70" s="1060"/>
      <c r="AO70" s="1060"/>
      <c r="AP70" s="1060">
        <v>15012</v>
      </c>
      <c r="AQ70" s="1060"/>
      <c r="AR70" s="1060"/>
      <c r="AS70" s="1060"/>
      <c r="AT70" s="1060"/>
      <c r="AU70" s="1060">
        <v>9233</v>
      </c>
      <c r="AV70" s="1060"/>
      <c r="AW70" s="1060"/>
      <c r="AX70" s="1060"/>
      <c r="AY70" s="1060"/>
      <c r="AZ70" s="1061" t="s">
        <v>584</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575</v>
      </c>
      <c r="C71" s="1064"/>
      <c r="D71" s="1064"/>
      <c r="E71" s="1064"/>
      <c r="F71" s="1064"/>
      <c r="G71" s="1064"/>
      <c r="H71" s="1064"/>
      <c r="I71" s="1064"/>
      <c r="J71" s="1064"/>
      <c r="K71" s="1064"/>
      <c r="L71" s="1064"/>
      <c r="M71" s="1064"/>
      <c r="N71" s="1064"/>
      <c r="O71" s="1064"/>
      <c r="P71" s="1065"/>
      <c r="Q71" s="1066">
        <v>106</v>
      </c>
      <c r="R71" s="1060"/>
      <c r="S71" s="1060"/>
      <c r="T71" s="1060"/>
      <c r="U71" s="1060"/>
      <c r="V71" s="1060">
        <v>98</v>
      </c>
      <c r="W71" s="1060"/>
      <c r="X71" s="1060"/>
      <c r="Y71" s="1060"/>
      <c r="Z71" s="1060"/>
      <c r="AA71" s="1060">
        <v>9</v>
      </c>
      <c r="AB71" s="1060"/>
      <c r="AC71" s="1060"/>
      <c r="AD71" s="1060"/>
      <c r="AE71" s="1060"/>
      <c r="AF71" s="1060">
        <v>9</v>
      </c>
      <c r="AG71" s="1060"/>
      <c r="AH71" s="1060"/>
      <c r="AI71" s="1060"/>
      <c r="AJ71" s="1060"/>
      <c r="AK71" s="1060">
        <v>77</v>
      </c>
      <c r="AL71" s="1060"/>
      <c r="AM71" s="1060"/>
      <c r="AN71" s="1060"/>
      <c r="AO71" s="1060"/>
      <c r="AP71" s="1067" t="s">
        <v>589</v>
      </c>
      <c r="AQ71" s="1068"/>
      <c r="AR71" s="1068"/>
      <c r="AS71" s="1068"/>
      <c r="AT71" s="1069"/>
      <c r="AU71" s="1067" t="s">
        <v>590</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576</v>
      </c>
      <c r="C72" s="1064"/>
      <c r="D72" s="1064"/>
      <c r="E72" s="1064"/>
      <c r="F72" s="1064"/>
      <c r="G72" s="1064"/>
      <c r="H72" s="1064"/>
      <c r="I72" s="1064"/>
      <c r="J72" s="1064"/>
      <c r="K72" s="1064"/>
      <c r="L72" s="1064"/>
      <c r="M72" s="1064"/>
      <c r="N72" s="1064"/>
      <c r="O72" s="1064"/>
      <c r="P72" s="1065"/>
      <c r="Q72" s="1066">
        <v>168</v>
      </c>
      <c r="R72" s="1060"/>
      <c r="S72" s="1060"/>
      <c r="T72" s="1060"/>
      <c r="U72" s="1060"/>
      <c r="V72" s="1060">
        <v>146</v>
      </c>
      <c r="W72" s="1060"/>
      <c r="X72" s="1060"/>
      <c r="Y72" s="1060"/>
      <c r="Z72" s="1060"/>
      <c r="AA72" s="1060">
        <v>22</v>
      </c>
      <c r="AB72" s="1060"/>
      <c r="AC72" s="1060"/>
      <c r="AD72" s="1060"/>
      <c r="AE72" s="1060"/>
      <c r="AF72" s="1060">
        <v>22</v>
      </c>
      <c r="AG72" s="1060"/>
      <c r="AH72" s="1060"/>
      <c r="AI72" s="1060"/>
      <c r="AJ72" s="1060"/>
      <c r="AK72" s="1060">
        <v>119</v>
      </c>
      <c r="AL72" s="1060"/>
      <c r="AM72" s="1060"/>
      <c r="AN72" s="1060"/>
      <c r="AO72" s="1060"/>
      <c r="AP72" s="1067" t="s">
        <v>590</v>
      </c>
      <c r="AQ72" s="1068"/>
      <c r="AR72" s="1068"/>
      <c r="AS72" s="1068"/>
      <c r="AT72" s="1069"/>
      <c r="AU72" s="1067" t="s">
        <v>590</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577</v>
      </c>
      <c r="C73" s="1064"/>
      <c r="D73" s="1064"/>
      <c r="E73" s="1064"/>
      <c r="F73" s="1064"/>
      <c r="G73" s="1064"/>
      <c r="H73" s="1064"/>
      <c r="I73" s="1064"/>
      <c r="J73" s="1064"/>
      <c r="K73" s="1064"/>
      <c r="L73" s="1064"/>
      <c r="M73" s="1064"/>
      <c r="N73" s="1064"/>
      <c r="O73" s="1064"/>
      <c r="P73" s="1065"/>
      <c r="Q73" s="1066">
        <v>3521</v>
      </c>
      <c r="R73" s="1060"/>
      <c r="S73" s="1060"/>
      <c r="T73" s="1060"/>
      <c r="U73" s="1060"/>
      <c r="V73" s="1060">
        <v>3504</v>
      </c>
      <c r="W73" s="1060"/>
      <c r="X73" s="1060"/>
      <c r="Y73" s="1060"/>
      <c r="Z73" s="1060"/>
      <c r="AA73" s="1060">
        <v>17</v>
      </c>
      <c r="AB73" s="1060"/>
      <c r="AC73" s="1060"/>
      <c r="AD73" s="1060"/>
      <c r="AE73" s="1060"/>
      <c r="AF73" s="1060">
        <v>17</v>
      </c>
      <c r="AG73" s="1060"/>
      <c r="AH73" s="1060"/>
      <c r="AI73" s="1060"/>
      <c r="AJ73" s="1060"/>
      <c r="AK73" s="1060">
        <v>212</v>
      </c>
      <c r="AL73" s="1060"/>
      <c r="AM73" s="1060"/>
      <c r="AN73" s="1060"/>
      <c r="AO73" s="1060"/>
      <c r="AP73" s="1067" t="s">
        <v>590</v>
      </c>
      <c r="AQ73" s="1068"/>
      <c r="AR73" s="1068"/>
      <c r="AS73" s="1068"/>
      <c r="AT73" s="1069"/>
      <c r="AU73" s="1067" t="s">
        <v>590</v>
      </c>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578</v>
      </c>
      <c r="C74" s="1064"/>
      <c r="D74" s="1064"/>
      <c r="E74" s="1064"/>
      <c r="F74" s="1064"/>
      <c r="G74" s="1064"/>
      <c r="H74" s="1064"/>
      <c r="I74" s="1064"/>
      <c r="J74" s="1064"/>
      <c r="K74" s="1064"/>
      <c r="L74" s="1064"/>
      <c r="M74" s="1064"/>
      <c r="N74" s="1064"/>
      <c r="O74" s="1064"/>
      <c r="P74" s="1065"/>
      <c r="Q74" s="1066">
        <v>21933</v>
      </c>
      <c r="R74" s="1060"/>
      <c r="S74" s="1060"/>
      <c r="T74" s="1060"/>
      <c r="U74" s="1060"/>
      <c r="V74" s="1060">
        <v>21453</v>
      </c>
      <c r="W74" s="1060"/>
      <c r="X74" s="1060"/>
      <c r="Y74" s="1060"/>
      <c r="Z74" s="1060"/>
      <c r="AA74" s="1060">
        <v>480</v>
      </c>
      <c r="AB74" s="1060"/>
      <c r="AC74" s="1060"/>
      <c r="AD74" s="1060"/>
      <c r="AE74" s="1060"/>
      <c r="AF74" s="1060">
        <v>480</v>
      </c>
      <c r="AG74" s="1060"/>
      <c r="AH74" s="1060"/>
      <c r="AI74" s="1060"/>
      <c r="AJ74" s="1060"/>
      <c r="AK74" s="1060">
        <v>2988</v>
      </c>
      <c r="AL74" s="1060"/>
      <c r="AM74" s="1060"/>
      <c r="AN74" s="1060"/>
      <c r="AO74" s="1060"/>
      <c r="AP74" s="1067" t="s">
        <v>589</v>
      </c>
      <c r="AQ74" s="1068"/>
      <c r="AR74" s="1068"/>
      <c r="AS74" s="1068"/>
      <c r="AT74" s="1069"/>
      <c r="AU74" s="1067" t="s">
        <v>590</v>
      </c>
      <c r="AV74" s="1068"/>
      <c r="AW74" s="1068"/>
      <c r="AX74" s="1068"/>
      <c r="AY74" s="1069"/>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579</v>
      </c>
      <c r="C75" s="1064"/>
      <c r="D75" s="1064"/>
      <c r="E75" s="1064"/>
      <c r="F75" s="1064"/>
      <c r="G75" s="1064"/>
      <c r="H75" s="1064"/>
      <c r="I75" s="1064"/>
      <c r="J75" s="1064"/>
      <c r="K75" s="1064"/>
      <c r="L75" s="1064"/>
      <c r="M75" s="1064"/>
      <c r="N75" s="1064"/>
      <c r="O75" s="1064"/>
      <c r="P75" s="1065"/>
      <c r="Q75" s="1070">
        <v>228</v>
      </c>
      <c r="R75" s="1068"/>
      <c r="S75" s="1068"/>
      <c r="T75" s="1068"/>
      <c r="U75" s="1069"/>
      <c r="V75" s="1067">
        <v>223</v>
      </c>
      <c r="W75" s="1068"/>
      <c r="X75" s="1068"/>
      <c r="Y75" s="1068"/>
      <c r="Z75" s="1069"/>
      <c r="AA75" s="1067">
        <v>6</v>
      </c>
      <c r="AB75" s="1068"/>
      <c r="AC75" s="1068"/>
      <c r="AD75" s="1068"/>
      <c r="AE75" s="1069"/>
      <c r="AF75" s="1067">
        <v>6</v>
      </c>
      <c r="AG75" s="1068"/>
      <c r="AH75" s="1068"/>
      <c r="AI75" s="1068"/>
      <c r="AJ75" s="1069"/>
      <c r="AK75" s="1067" t="s">
        <v>586</v>
      </c>
      <c r="AL75" s="1068"/>
      <c r="AM75" s="1068"/>
      <c r="AN75" s="1068"/>
      <c r="AO75" s="1069"/>
      <c r="AP75" s="1067" t="s">
        <v>590</v>
      </c>
      <c r="AQ75" s="1068"/>
      <c r="AR75" s="1068"/>
      <c r="AS75" s="1068"/>
      <c r="AT75" s="1069"/>
      <c r="AU75" s="1067" t="s">
        <v>589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580</v>
      </c>
      <c r="C76" s="1064"/>
      <c r="D76" s="1064"/>
      <c r="E76" s="1064"/>
      <c r="F76" s="1064"/>
      <c r="G76" s="1064"/>
      <c r="H76" s="1064"/>
      <c r="I76" s="1064"/>
      <c r="J76" s="1064"/>
      <c r="K76" s="1064"/>
      <c r="L76" s="1064"/>
      <c r="M76" s="1064"/>
      <c r="N76" s="1064"/>
      <c r="O76" s="1064"/>
      <c r="P76" s="1065"/>
      <c r="Q76" s="1070">
        <v>108</v>
      </c>
      <c r="R76" s="1068"/>
      <c r="S76" s="1068"/>
      <c r="T76" s="1068"/>
      <c r="U76" s="1069"/>
      <c r="V76" s="1067">
        <v>105</v>
      </c>
      <c r="W76" s="1068"/>
      <c r="X76" s="1068"/>
      <c r="Y76" s="1068"/>
      <c r="Z76" s="1069"/>
      <c r="AA76" s="1067">
        <v>3</v>
      </c>
      <c r="AB76" s="1068"/>
      <c r="AC76" s="1068"/>
      <c r="AD76" s="1068"/>
      <c r="AE76" s="1069"/>
      <c r="AF76" s="1067">
        <v>3</v>
      </c>
      <c r="AG76" s="1068"/>
      <c r="AH76" s="1068"/>
      <c r="AI76" s="1068"/>
      <c r="AJ76" s="1069"/>
      <c r="AK76" s="1067">
        <v>25</v>
      </c>
      <c r="AL76" s="1068"/>
      <c r="AM76" s="1068"/>
      <c r="AN76" s="1068"/>
      <c r="AO76" s="1069"/>
      <c r="AP76" s="1067" t="s">
        <v>590</v>
      </c>
      <c r="AQ76" s="1068"/>
      <c r="AR76" s="1068"/>
      <c r="AS76" s="1068"/>
      <c r="AT76" s="1069"/>
      <c r="AU76" s="1067" t="s">
        <v>590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581</v>
      </c>
      <c r="C77" s="1064"/>
      <c r="D77" s="1064"/>
      <c r="E77" s="1064"/>
      <c r="F77" s="1064"/>
      <c r="G77" s="1064"/>
      <c r="H77" s="1064"/>
      <c r="I77" s="1064"/>
      <c r="J77" s="1064"/>
      <c r="K77" s="1064"/>
      <c r="L77" s="1064"/>
      <c r="M77" s="1064"/>
      <c r="N77" s="1064"/>
      <c r="O77" s="1064"/>
      <c r="P77" s="1065"/>
      <c r="Q77" s="1070">
        <v>2074</v>
      </c>
      <c r="R77" s="1068"/>
      <c r="S77" s="1068"/>
      <c r="T77" s="1068"/>
      <c r="U77" s="1069"/>
      <c r="V77" s="1067">
        <v>1850</v>
      </c>
      <c r="W77" s="1068"/>
      <c r="X77" s="1068"/>
      <c r="Y77" s="1068"/>
      <c r="Z77" s="1069"/>
      <c r="AA77" s="1067">
        <v>224</v>
      </c>
      <c r="AB77" s="1068"/>
      <c r="AC77" s="1068"/>
      <c r="AD77" s="1068"/>
      <c r="AE77" s="1069"/>
      <c r="AF77" s="1067">
        <v>224</v>
      </c>
      <c r="AG77" s="1068"/>
      <c r="AH77" s="1068"/>
      <c r="AI77" s="1068"/>
      <c r="AJ77" s="1069"/>
      <c r="AK77" s="1067" t="s">
        <v>586</v>
      </c>
      <c r="AL77" s="1068"/>
      <c r="AM77" s="1068"/>
      <c r="AN77" s="1068"/>
      <c r="AO77" s="1069"/>
      <c r="AP77" s="1067" t="s">
        <v>590</v>
      </c>
      <c r="AQ77" s="1068"/>
      <c r="AR77" s="1068"/>
      <c r="AS77" s="1068"/>
      <c r="AT77" s="1069"/>
      <c r="AU77" s="1067" t="s">
        <v>589</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582</v>
      </c>
      <c r="C78" s="1064"/>
      <c r="D78" s="1064"/>
      <c r="E78" s="1064"/>
      <c r="F78" s="1064"/>
      <c r="G78" s="1064"/>
      <c r="H78" s="1064"/>
      <c r="I78" s="1064"/>
      <c r="J78" s="1064"/>
      <c r="K78" s="1064"/>
      <c r="L78" s="1064"/>
      <c r="M78" s="1064"/>
      <c r="N78" s="1064"/>
      <c r="O78" s="1064"/>
      <c r="P78" s="1065"/>
      <c r="Q78" s="1066">
        <v>848493</v>
      </c>
      <c r="R78" s="1060"/>
      <c r="S78" s="1060"/>
      <c r="T78" s="1060"/>
      <c r="U78" s="1060"/>
      <c r="V78" s="1060">
        <v>821243</v>
      </c>
      <c r="W78" s="1060"/>
      <c r="X78" s="1060"/>
      <c r="Y78" s="1060"/>
      <c r="Z78" s="1060"/>
      <c r="AA78" s="1060">
        <v>27250</v>
      </c>
      <c r="AB78" s="1060"/>
      <c r="AC78" s="1060"/>
      <c r="AD78" s="1060"/>
      <c r="AE78" s="1060"/>
      <c r="AF78" s="1060">
        <v>27250</v>
      </c>
      <c r="AG78" s="1060"/>
      <c r="AH78" s="1060"/>
      <c r="AI78" s="1060"/>
      <c r="AJ78" s="1060"/>
      <c r="AK78" s="1060">
        <v>2</v>
      </c>
      <c r="AL78" s="1060"/>
      <c r="AM78" s="1060"/>
      <c r="AN78" s="1060"/>
      <c r="AO78" s="1060"/>
      <c r="AP78" s="1067" t="s">
        <v>590</v>
      </c>
      <c r="AQ78" s="1068"/>
      <c r="AR78" s="1068"/>
      <c r="AS78" s="1068"/>
      <c r="AT78" s="1069"/>
      <c r="AU78" s="1067" t="s">
        <v>590</v>
      </c>
      <c r="AV78" s="1068"/>
      <c r="AW78" s="1068"/>
      <c r="AX78" s="1068"/>
      <c r="AY78" s="1069"/>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SUM(AF68:AJ78)</f>
        <v>28375</v>
      </c>
      <c r="AG88" s="1048"/>
      <c r="AH88" s="1048"/>
      <c r="AI88" s="1048"/>
      <c r="AJ88" s="1048"/>
      <c r="AK88" s="1052"/>
      <c r="AL88" s="1052"/>
      <c r="AM88" s="1052"/>
      <c r="AN88" s="1052"/>
      <c r="AO88" s="1052"/>
      <c r="AP88" s="1048">
        <v>15012</v>
      </c>
      <c r="AQ88" s="1048"/>
      <c r="AR88" s="1048"/>
      <c r="AS88" s="1048"/>
      <c r="AT88" s="1048"/>
      <c r="AU88" s="1048">
        <v>9233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48</v>
      </c>
      <c r="CS102" s="1040"/>
      <c r="CT102" s="1040"/>
      <c r="CU102" s="1040"/>
      <c r="CV102" s="1041"/>
      <c r="CW102" s="1039">
        <v>7</v>
      </c>
      <c r="CX102" s="1040"/>
      <c r="CY102" s="1040"/>
      <c r="CZ102" s="1040"/>
      <c r="DA102" s="1041"/>
      <c r="DB102" s="1039">
        <v>300</v>
      </c>
      <c r="DC102" s="1040"/>
      <c r="DD102" s="1040"/>
      <c r="DE102" s="1040"/>
      <c r="DF102" s="1041"/>
      <c r="DG102" s="1039">
        <v>1698</v>
      </c>
      <c r="DH102" s="1040"/>
      <c r="DI102" s="1040"/>
      <c r="DJ102" s="1040"/>
      <c r="DK102" s="1041"/>
      <c r="DL102" s="1039"/>
      <c r="DM102" s="1040"/>
      <c r="DN102" s="1040"/>
      <c r="DO102" s="1040"/>
      <c r="DP102" s="1041"/>
      <c r="DQ102" s="1039">
        <v>501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303</v>
      </c>
      <c r="AG109" s="983"/>
      <c r="AH109" s="983"/>
      <c r="AI109" s="983"/>
      <c r="AJ109" s="984"/>
      <c r="AK109" s="985" t="s">
        <v>302</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303</v>
      </c>
      <c r="BW109" s="983"/>
      <c r="BX109" s="983"/>
      <c r="BY109" s="983"/>
      <c r="BZ109" s="984"/>
      <c r="CA109" s="985" t="s">
        <v>302</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303</v>
      </c>
      <c r="DM109" s="983"/>
      <c r="DN109" s="983"/>
      <c r="DO109" s="983"/>
      <c r="DP109" s="984"/>
      <c r="DQ109" s="985" t="s">
        <v>302</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1995146</v>
      </c>
      <c r="AB110" s="976"/>
      <c r="AC110" s="976"/>
      <c r="AD110" s="976"/>
      <c r="AE110" s="977"/>
      <c r="AF110" s="978">
        <v>1918294</v>
      </c>
      <c r="AG110" s="976"/>
      <c r="AH110" s="976"/>
      <c r="AI110" s="976"/>
      <c r="AJ110" s="977"/>
      <c r="AK110" s="978">
        <v>2054120</v>
      </c>
      <c r="AL110" s="976"/>
      <c r="AM110" s="976"/>
      <c r="AN110" s="976"/>
      <c r="AO110" s="977"/>
      <c r="AP110" s="979">
        <v>7.7</v>
      </c>
      <c r="AQ110" s="980"/>
      <c r="AR110" s="980"/>
      <c r="AS110" s="980"/>
      <c r="AT110" s="981"/>
      <c r="AU110" s="1015" t="s">
        <v>72</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23478427</v>
      </c>
      <c r="BR110" s="923"/>
      <c r="BS110" s="923"/>
      <c r="BT110" s="923"/>
      <c r="BU110" s="923"/>
      <c r="BV110" s="923">
        <v>23488285</v>
      </c>
      <c r="BW110" s="923"/>
      <c r="BX110" s="923"/>
      <c r="BY110" s="923"/>
      <c r="BZ110" s="923"/>
      <c r="CA110" s="923">
        <v>23438781</v>
      </c>
      <c r="CB110" s="923"/>
      <c r="CC110" s="923"/>
      <c r="CD110" s="923"/>
      <c r="CE110" s="923"/>
      <c r="CF110" s="947">
        <v>88.1</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128</v>
      </c>
      <c r="DM110" s="923"/>
      <c r="DN110" s="923"/>
      <c r="DO110" s="923"/>
      <c r="DP110" s="923"/>
      <c r="DQ110" s="923" t="s">
        <v>128</v>
      </c>
      <c r="DR110" s="923"/>
      <c r="DS110" s="923"/>
      <c r="DT110" s="923"/>
      <c r="DU110" s="923"/>
      <c r="DV110" s="924" t="s">
        <v>128</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1206345</v>
      </c>
      <c r="BR111" s="895"/>
      <c r="BS111" s="895"/>
      <c r="BT111" s="895"/>
      <c r="BU111" s="895"/>
      <c r="BV111" s="895">
        <v>957540</v>
      </c>
      <c r="BW111" s="895"/>
      <c r="BX111" s="895"/>
      <c r="BY111" s="895"/>
      <c r="BZ111" s="895"/>
      <c r="CA111" s="895">
        <v>1103085</v>
      </c>
      <c r="CB111" s="895"/>
      <c r="CC111" s="895"/>
      <c r="CD111" s="895"/>
      <c r="CE111" s="895"/>
      <c r="CF111" s="956">
        <v>4.0999999999999996</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17159662</v>
      </c>
      <c r="BR112" s="895"/>
      <c r="BS112" s="895"/>
      <c r="BT112" s="895"/>
      <c r="BU112" s="895"/>
      <c r="BV112" s="895">
        <v>17241391</v>
      </c>
      <c r="BW112" s="895"/>
      <c r="BX112" s="895"/>
      <c r="BY112" s="895"/>
      <c r="BZ112" s="895"/>
      <c r="CA112" s="895">
        <v>17588337</v>
      </c>
      <c r="CB112" s="895"/>
      <c r="CC112" s="895"/>
      <c r="CD112" s="895"/>
      <c r="CE112" s="895"/>
      <c r="CF112" s="956">
        <v>66.099999999999994</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432</v>
      </c>
      <c r="DM112" s="895"/>
      <c r="DN112" s="895"/>
      <c r="DO112" s="895"/>
      <c r="DP112" s="895"/>
      <c r="DQ112" s="895" t="s">
        <v>128</v>
      </c>
      <c r="DR112" s="895"/>
      <c r="DS112" s="895"/>
      <c r="DT112" s="895"/>
      <c r="DU112" s="895"/>
      <c r="DV112" s="872" t="s">
        <v>128</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1561195</v>
      </c>
      <c r="AB113" s="1004"/>
      <c r="AC113" s="1004"/>
      <c r="AD113" s="1004"/>
      <c r="AE113" s="1005"/>
      <c r="AF113" s="1006">
        <v>1516890</v>
      </c>
      <c r="AG113" s="1004"/>
      <c r="AH113" s="1004"/>
      <c r="AI113" s="1004"/>
      <c r="AJ113" s="1005"/>
      <c r="AK113" s="1006">
        <v>1480786</v>
      </c>
      <c r="AL113" s="1004"/>
      <c r="AM113" s="1004"/>
      <c r="AN113" s="1004"/>
      <c r="AO113" s="1005"/>
      <c r="AP113" s="1007">
        <v>5.6</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9199802</v>
      </c>
      <c r="BR113" s="895"/>
      <c r="BS113" s="895"/>
      <c r="BT113" s="895"/>
      <c r="BU113" s="895"/>
      <c r="BV113" s="895">
        <v>8762345</v>
      </c>
      <c r="BW113" s="895"/>
      <c r="BX113" s="895"/>
      <c r="BY113" s="895"/>
      <c r="BZ113" s="895"/>
      <c r="CA113" s="895">
        <v>9232595</v>
      </c>
      <c r="CB113" s="895"/>
      <c r="CC113" s="895"/>
      <c r="CD113" s="895"/>
      <c r="CE113" s="895"/>
      <c r="CF113" s="956">
        <v>34.700000000000003</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28900</v>
      </c>
      <c r="DH113" s="858"/>
      <c r="DI113" s="858"/>
      <c r="DJ113" s="858"/>
      <c r="DK113" s="859"/>
      <c r="DL113" s="860" t="s">
        <v>128</v>
      </c>
      <c r="DM113" s="858"/>
      <c r="DN113" s="858"/>
      <c r="DO113" s="858"/>
      <c r="DP113" s="859"/>
      <c r="DQ113" s="860" t="s">
        <v>128</v>
      </c>
      <c r="DR113" s="858"/>
      <c r="DS113" s="858"/>
      <c r="DT113" s="858"/>
      <c r="DU113" s="859"/>
      <c r="DV113" s="905" t="s">
        <v>128</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405170</v>
      </c>
      <c r="AB114" s="858"/>
      <c r="AC114" s="858"/>
      <c r="AD114" s="858"/>
      <c r="AE114" s="859"/>
      <c r="AF114" s="860">
        <v>388617</v>
      </c>
      <c r="AG114" s="858"/>
      <c r="AH114" s="858"/>
      <c r="AI114" s="858"/>
      <c r="AJ114" s="859"/>
      <c r="AK114" s="860">
        <v>399038</v>
      </c>
      <c r="AL114" s="858"/>
      <c r="AM114" s="858"/>
      <c r="AN114" s="858"/>
      <c r="AO114" s="859"/>
      <c r="AP114" s="905">
        <v>1.5</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4119997</v>
      </c>
      <c r="BR114" s="895"/>
      <c r="BS114" s="895"/>
      <c r="BT114" s="895"/>
      <c r="BU114" s="895"/>
      <c r="BV114" s="895">
        <v>4122875</v>
      </c>
      <c r="BW114" s="895"/>
      <c r="BX114" s="895"/>
      <c r="BY114" s="895"/>
      <c r="BZ114" s="895"/>
      <c r="CA114" s="895">
        <v>4081030</v>
      </c>
      <c r="CB114" s="895"/>
      <c r="CC114" s="895"/>
      <c r="CD114" s="895"/>
      <c r="CE114" s="895"/>
      <c r="CF114" s="956">
        <v>15.3</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367719</v>
      </c>
      <c r="AB115" s="1004"/>
      <c r="AC115" s="1004"/>
      <c r="AD115" s="1004"/>
      <c r="AE115" s="1005"/>
      <c r="AF115" s="1006">
        <v>37508</v>
      </c>
      <c r="AG115" s="1004"/>
      <c r="AH115" s="1004"/>
      <c r="AI115" s="1004"/>
      <c r="AJ115" s="1005"/>
      <c r="AK115" s="1006">
        <v>3703</v>
      </c>
      <c r="AL115" s="1004"/>
      <c r="AM115" s="1004"/>
      <c r="AN115" s="1004"/>
      <c r="AO115" s="1005"/>
      <c r="AP115" s="1007">
        <v>0</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v>878448</v>
      </c>
      <c r="BR115" s="895"/>
      <c r="BS115" s="895"/>
      <c r="BT115" s="895"/>
      <c r="BU115" s="895"/>
      <c r="BV115" s="895">
        <v>1143991</v>
      </c>
      <c r="BW115" s="895"/>
      <c r="BX115" s="895"/>
      <c r="BY115" s="895"/>
      <c r="BZ115" s="895"/>
      <c r="CA115" s="895">
        <v>500764</v>
      </c>
      <c r="CB115" s="895"/>
      <c r="CC115" s="895"/>
      <c r="CD115" s="895"/>
      <c r="CE115" s="895"/>
      <c r="CF115" s="956">
        <v>1.9</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1140798</v>
      </c>
      <c r="DH115" s="858"/>
      <c r="DI115" s="858"/>
      <c r="DJ115" s="858"/>
      <c r="DK115" s="859"/>
      <c r="DL115" s="860">
        <v>927690</v>
      </c>
      <c r="DM115" s="858"/>
      <c r="DN115" s="858"/>
      <c r="DO115" s="858"/>
      <c r="DP115" s="859"/>
      <c r="DQ115" s="860">
        <v>1076400</v>
      </c>
      <c r="DR115" s="858"/>
      <c r="DS115" s="858"/>
      <c r="DT115" s="858"/>
      <c r="DU115" s="859"/>
      <c r="DV115" s="905">
        <v>4</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128</v>
      </c>
      <c r="AG116" s="858"/>
      <c r="AH116" s="858"/>
      <c r="AI116" s="858"/>
      <c r="AJ116" s="859"/>
      <c r="AK116" s="860" t="s">
        <v>128</v>
      </c>
      <c r="AL116" s="858"/>
      <c r="AM116" s="858"/>
      <c r="AN116" s="858"/>
      <c r="AO116" s="859"/>
      <c r="AP116" s="905" t="s">
        <v>128</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128</v>
      </c>
      <c r="CB116" s="895"/>
      <c r="CC116" s="895"/>
      <c r="CD116" s="895"/>
      <c r="CE116" s="895"/>
      <c r="CF116" s="956" t="s">
        <v>128</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36647</v>
      </c>
      <c r="DH116" s="858"/>
      <c r="DI116" s="858"/>
      <c r="DJ116" s="858"/>
      <c r="DK116" s="859"/>
      <c r="DL116" s="860">
        <v>29850</v>
      </c>
      <c r="DM116" s="858"/>
      <c r="DN116" s="858"/>
      <c r="DO116" s="858"/>
      <c r="DP116" s="859"/>
      <c r="DQ116" s="860">
        <v>26685</v>
      </c>
      <c r="DR116" s="858"/>
      <c r="DS116" s="858"/>
      <c r="DT116" s="858"/>
      <c r="DU116" s="859"/>
      <c r="DV116" s="905">
        <v>0.1</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4329230</v>
      </c>
      <c r="AB117" s="990"/>
      <c r="AC117" s="990"/>
      <c r="AD117" s="990"/>
      <c r="AE117" s="991"/>
      <c r="AF117" s="992">
        <v>3861309</v>
      </c>
      <c r="AG117" s="990"/>
      <c r="AH117" s="990"/>
      <c r="AI117" s="990"/>
      <c r="AJ117" s="991"/>
      <c r="AK117" s="992">
        <v>3937647</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432</v>
      </c>
      <c r="DR117" s="858"/>
      <c r="DS117" s="858"/>
      <c r="DT117" s="858"/>
      <c r="DU117" s="859"/>
      <c r="DV117" s="905" t="s">
        <v>128</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303</v>
      </c>
      <c r="AG118" s="983"/>
      <c r="AH118" s="983"/>
      <c r="AI118" s="983"/>
      <c r="AJ118" s="984"/>
      <c r="AK118" s="985" t="s">
        <v>302</v>
      </c>
      <c r="AL118" s="983"/>
      <c r="AM118" s="983"/>
      <c r="AN118" s="983"/>
      <c r="AO118" s="984"/>
      <c r="AP118" s="986" t="s">
        <v>426</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432</v>
      </c>
      <c r="BW118" s="926"/>
      <c r="BX118" s="926"/>
      <c r="BY118" s="926"/>
      <c r="BZ118" s="926"/>
      <c r="CA118" s="926" t="s">
        <v>128</v>
      </c>
      <c r="CB118" s="926"/>
      <c r="CC118" s="926"/>
      <c r="CD118" s="926"/>
      <c r="CE118" s="926"/>
      <c r="CF118" s="956" t="s">
        <v>432</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432</v>
      </c>
      <c r="AL119" s="976"/>
      <c r="AM119" s="976"/>
      <c r="AN119" s="976"/>
      <c r="AO119" s="977"/>
      <c r="AP119" s="979" t="s">
        <v>128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457</v>
      </c>
      <c r="BP119" s="959"/>
      <c r="BQ119" s="963">
        <v>56042681</v>
      </c>
      <c r="BR119" s="926"/>
      <c r="BS119" s="926"/>
      <c r="BT119" s="926"/>
      <c r="BU119" s="926"/>
      <c r="BV119" s="926">
        <v>55716427</v>
      </c>
      <c r="BW119" s="926"/>
      <c r="BX119" s="926"/>
      <c r="BY119" s="926"/>
      <c r="BZ119" s="926"/>
      <c r="CA119" s="926">
        <v>55944592</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8838537</v>
      </c>
      <c r="BR120" s="923"/>
      <c r="BS120" s="923"/>
      <c r="BT120" s="923"/>
      <c r="BU120" s="923"/>
      <c r="BV120" s="923">
        <v>10535125</v>
      </c>
      <c r="BW120" s="923"/>
      <c r="BX120" s="923"/>
      <c r="BY120" s="923"/>
      <c r="BZ120" s="923"/>
      <c r="CA120" s="923">
        <v>10550290</v>
      </c>
      <c r="CB120" s="923"/>
      <c r="CC120" s="923"/>
      <c r="CD120" s="923"/>
      <c r="CE120" s="923"/>
      <c r="CF120" s="947">
        <v>39.6</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v>17157589</v>
      </c>
      <c r="DH120" s="923"/>
      <c r="DI120" s="923"/>
      <c r="DJ120" s="923"/>
      <c r="DK120" s="923"/>
      <c r="DL120" s="923">
        <v>17240127</v>
      </c>
      <c r="DM120" s="923"/>
      <c r="DN120" s="923"/>
      <c r="DO120" s="923"/>
      <c r="DP120" s="923"/>
      <c r="DQ120" s="923">
        <v>17587194</v>
      </c>
      <c r="DR120" s="923"/>
      <c r="DS120" s="923"/>
      <c r="DT120" s="923"/>
      <c r="DU120" s="923"/>
      <c r="DV120" s="924">
        <v>66.099999999999994</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360085</v>
      </c>
      <c r="AB121" s="858"/>
      <c r="AC121" s="858"/>
      <c r="AD121" s="858"/>
      <c r="AE121" s="859"/>
      <c r="AF121" s="860">
        <v>30109</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14927283</v>
      </c>
      <c r="BR121" s="895"/>
      <c r="BS121" s="895"/>
      <c r="BT121" s="895"/>
      <c r="BU121" s="895"/>
      <c r="BV121" s="895">
        <v>15926898</v>
      </c>
      <c r="BW121" s="895"/>
      <c r="BX121" s="895"/>
      <c r="BY121" s="895"/>
      <c r="BZ121" s="895"/>
      <c r="CA121" s="895">
        <v>17149513</v>
      </c>
      <c r="CB121" s="895"/>
      <c r="CC121" s="895"/>
      <c r="CD121" s="895"/>
      <c r="CE121" s="895"/>
      <c r="CF121" s="956">
        <v>64.400000000000006</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v>2073</v>
      </c>
      <c r="DH121" s="895"/>
      <c r="DI121" s="895"/>
      <c r="DJ121" s="895"/>
      <c r="DK121" s="895"/>
      <c r="DL121" s="895">
        <v>1264</v>
      </c>
      <c r="DM121" s="895"/>
      <c r="DN121" s="895"/>
      <c r="DO121" s="895"/>
      <c r="DP121" s="895"/>
      <c r="DQ121" s="895">
        <v>1143</v>
      </c>
      <c r="DR121" s="895"/>
      <c r="DS121" s="895"/>
      <c r="DT121" s="895"/>
      <c r="DU121" s="895"/>
      <c r="DV121" s="872">
        <v>0</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24210741</v>
      </c>
      <c r="BR122" s="926"/>
      <c r="BS122" s="926"/>
      <c r="BT122" s="926"/>
      <c r="BU122" s="926"/>
      <c r="BV122" s="926">
        <v>22828128</v>
      </c>
      <c r="BW122" s="926"/>
      <c r="BX122" s="926"/>
      <c r="BY122" s="926"/>
      <c r="BZ122" s="926"/>
      <c r="CA122" s="926">
        <v>21878999</v>
      </c>
      <c r="CB122" s="926"/>
      <c r="CC122" s="926"/>
      <c r="CD122" s="926"/>
      <c r="CE122" s="926"/>
      <c r="CF122" s="927">
        <v>82.2</v>
      </c>
      <c r="CG122" s="928"/>
      <c r="CH122" s="928"/>
      <c r="CI122" s="928"/>
      <c r="CJ122" s="928"/>
      <c r="CK122" s="950"/>
      <c r="CL122" s="936"/>
      <c r="CM122" s="936"/>
      <c r="CN122" s="936"/>
      <c r="CO122" s="937"/>
      <c r="CP122" s="916" t="s">
        <v>467</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7634</v>
      </c>
      <c r="AB123" s="858"/>
      <c r="AC123" s="858"/>
      <c r="AD123" s="858"/>
      <c r="AE123" s="859"/>
      <c r="AF123" s="860">
        <v>7399</v>
      </c>
      <c r="AG123" s="858"/>
      <c r="AH123" s="858"/>
      <c r="AI123" s="858"/>
      <c r="AJ123" s="859"/>
      <c r="AK123" s="860">
        <v>3703</v>
      </c>
      <c r="AL123" s="858"/>
      <c r="AM123" s="858"/>
      <c r="AN123" s="858"/>
      <c r="AO123" s="859"/>
      <c r="AP123" s="905">
        <v>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468</v>
      </c>
      <c r="BP123" s="959"/>
      <c r="BQ123" s="913">
        <v>47976561</v>
      </c>
      <c r="BR123" s="914"/>
      <c r="BS123" s="914"/>
      <c r="BT123" s="914"/>
      <c r="BU123" s="914"/>
      <c r="BV123" s="914">
        <v>49290151</v>
      </c>
      <c r="BW123" s="914"/>
      <c r="BX123" s="914"/>
      <c r="BY123" s="914"/>
      <c r="BZ123" s="914"/>
      <c r="CA123" s="914">
        <v>49578802</v>
      </c>
      <c r="CB123" s="914"/>
      <c r="CC123" s="914"/>
      <c r="CD123" s="914"/>
      <c r="CE123" s="914"/>
      <c r="CF123" s="824"/>
      <c r="CG123" s="825"/>
      <c r="CH123" s="825"/>
      <c r="CI123" s="825"/>
      <c r="CJ123" s="915"/>
      <c r="CK123" s="950"/>
      <c r="CL123" s="936"/>
      <c r="CM123" s="936"/>
      <c r="CN123" s="936"/>
      <c r="CO123" s="937"/>
      <c r="CP123" s="916" t="s">
        <v>469</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432</v>
      </c>
      <c r="AG124" s="858"/>
      <c r="AH124" s="858"/>
      <c r="AI124" s="858"/>
      <c r="AJ124" s="859"/>
      <c r="AK124" s="860" t="s">
        <v>128</v>
      </c>
      <c r="AL124" s="858"/>
      <c r="AM124" s="858"/>
      <c r="AN124" s="858"/>
      <c r="AO124" s="859"/>
      <c r="AP124" s="905" t="s">
        <v>128</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30.7</v>
      </c>
      <c r="BR124" s="912"/>
      <c r="BS124" s="912"/>
      <c r="BT124" s="912"/>
      <c r="BU124" s="912"/>
      <c r="BV124" s="912">
        <v>24.4</v>
      </c>
      <c r="BW124" s="912"/>
      <c r="BX124" s="912"/>
      <c r="BY124" s="912"/>
      <c r="BZ124" s="912"/>
      <c r="CA124" s="912">
        <v>23.9</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128</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v>878448</v>
      </c>
      <c r="DH126" s="895"/>
      <c r="DI126" s="895"/>
      <c r="DJ126" s="895"/>
      <c r="DK126" s="895"/>
      <c r="DL126" s="895">
        <v>1143991</v>
      </c>
      <c r="DM126" s="895"/>
      <c r="DN126" s="895"/>
      <c r="DO126" s="895"/>
      <c r="DP126" s="895"/>
      <c r="DQ126" s="895">
        <v>500764</v>
      </c>
      <c r="DR126" s="895"/>
      <c r="DS126" s="895"/>
      <c r="DT126" s="895"/>
      <c r="DU126" s="895"/>
      <c r="DV126" s="872">
        <v>1.9</v>
      </c>
      <c r="DW126" s="872"/>
      <c r="DX126" s="872"/>
      <c r="DY126" s="872"/>
      <c r="DZ126" s="873"/>
    </row>
    <row r="127" spans="1:130" s="246" customFormat="1" ht="26.25" customHeight="1" x14ac:dyDescent="0.15">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128</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432</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1653637</v>
      </c>
      <c r="AB128" s="879"/>
      <c r="AC128" s="879"/>
      <c r="AD128" s="879"/>
      <c r="AE128" s="880"/>
      <c r="AF128" s="881">
        <v>1507945</v>
      </c>
      <c r="AG128" s="879"/>
      <c r="AH128" s="879"/>
      <c r="AI128" s="879"/>
      <c r="AJ128" s="880"/>
      <c r="AK128" s="881">
        <v>1531284</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128</v>
      </c>
      <c r="BG128" s="865"/>
      <c r="BH128" s="865"/>
      <c r="BI128" s="865"/>
      <c r="BJ128" s="865"/>
      <c r="BK128" s="865"/>
      <c r="BL128" s="888"/>
      <c r="BM128" s="864">
        <v>11.85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28743644</v>
      </c>
      <c r="AB129" s="858"/>
      <c r="AC129" s="858"/>
      <c r="AD129" s="858"/>
      <c r="AE129" s="859"/>
      <c r="AF129" s="860">
        <v>28742476</v>
      </c>
      <c r="AG129" s="858"/>
      <c r="AH129" s="858"/>
      <c r="AI129" s="858"/>
      <c r="AJ129" s="859"/>
      <c r="AK129" s="860">
        <v>29020899</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128</v>
      </c>
      <c r="BG129" s="848"/>
      <c r="BH129" s="848"/>
      <c r="BI129" s="848"/>
      <c r="BJ129" s="848"/>
      <c r="BK129" s="848"/>
      <c r="BL129" s="849"/>
      <c r="BM129" s="847">
        <v>16.850000000000001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2533587</v>
      </c>
      <c r="AB130" s="858"/>
      <c r="AC130" s="858"/>
      <c r="AD130" s="858"/>
      <c r="AE130" s="859"/>
      <c r="AF130" s="860">
        <v>2467127</v>
      </c>
      <c r="AG130" s="858"/>
      <c r="AH130" s="858"/>
      <c r="AI130" s="858"/>
      <c r="AJ130" s="859"/>
      <c r="AK130" s="860">
        <v>2409059</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0</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26210057</v>
      </c>
      <c r="AB131" s="841"/>
      <c r="AC131" s="841"/>
      <c r="AD131" s="841"/>
      <c r="AE131" s="842"/>
      <c r="AF131" s="843">
        <v>26275349</v>
      </c>
      <c r="AG131" s="841"/>
      <c r="AH131" s="841"/>
      <c r="AI131" s="841"/>
      <c r="AJ131" s="842"/>
      <c r="AK131" s="843">
        <v>26611840</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v>23.9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0.54179966099999999</v>
      </c>
      <c r="AB132" s="821"/>
      <c r="AC132" s="821"/>
      <c r="AD132" s="821"/>
      <c r="AE132" s="822"/>
      <c r="AF132" s="823">
        <v>-0.43296475299999998</v>
      </c>
      <c r="AG132" s="821"/>
      <c r="AH132" s="821"/>
      <c r="AI132" s="821"/>
      <c r="AJ132" s="822"/>
      <c r="AK132" s="823">
        <v>-1.0130828999999999E-2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1</v>
      </c>
      <c r="AB133" s="800"/>
      <c r="AC133" s="800"/>
      <c r="AD133" s="800"/>
      <c r="AE133" s="801"/>
      <c r="AF133" s="799">
        <v>0.3</v>
      </c>
      <c r="AG133" s="800"/>
      <c r="AH133" s="800"/>
      <c r="AI133" s="800"/>
      <c r="AJ133" s="801"/>
      <c r="AK133" s="799">
        <v>0</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5NDNfBaO/2RSu907ZZktzn3pNrBoFBWYPUUtvs5SqtAg/Lz5z3OYIA4KuCbBjHoB+4B584IYg/I62m4WCEBCA==" saltValue="DfH1bkvwN4pj9slCWqGj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i68zvBoIrFpSpLGjvvkkcA5FddFF7EzSNUccUrIXxrRl3GoB6svpzU0LwSOOjSnRFJoOSRbjZh3Tb1wLDcdpw==" saltValue="C8Bzh4K+mArU2rQxtsV2a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DZJ02pcp2fWy6qiAcT5GbLdGB/WU7wayvXW0+L4w1DBKD0aPSeGGdkUsr6U2CZjY/JulnQ6XUY5HCEGa++2Qw==" saltValue="NQ4+YoTkgy+4VoNFwfU19A=="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0"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1"/>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4" t="s">
        <v>503</v>
      </c>
      <c r="AL9" s="1235"/>
      <c r="AM9" s="1235"/>
      <c r="AN9" s="1236"/>
      <c r="AO9" s="312">
        <v>7215041</v>
      </c>
      <c r="AP9" s="312">
        <v>62764</v>
      </c>
      <c r="AQ9" s="313">
        <v>56039</v>
      </c>
      <c r="AR9" s="314">
        <v>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4" t="s">
        <v>504</v>
      </c>
      <c r="AL10" s="1235"/>
      <c r="AM10" s="1235"/>
      <c r="AN10" s="1236"/>
      <c r="AO10" s="315">
        <v>676064</v>
      </c>
      <c r="AP10" s="315">
        <v>5881</v>
      </c>
      <c r="AQ10" s="316">
        <v>5459</v>
      </c>
      <c r="AR10" s="317">
        <v>7.7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4" t="s">
        <v>505</v>
      </c>
      <c r="AL11" s="1235"/>
      <c r="AM11" s="1235"/>
      <c r="AN11" s="1236"/>
      <c r="AO11" s="315">
        <v>165042</v>
      </c>
      <c r="AP11" s="315">
        <v>1436</v>
      </c>
      <c r="AQ11" s="316">
        <v>3948</v>
      </c>
      <c r="AR11" s="317">
        <v>-63.6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4" t="s">
        <v>506</v>
      </c>
      <c r="AL12" s="1235"/>
      <c r="AM12" s="1235"/>
      <c r="AN12" s="1236"/>
      <c r="AO12" s="315">
        <v>290</v>
      </c>
      <c r="AP12" s="315">
        <v>3</v>
      </c>
      <c r="AQ12" s="316">
        <v>1423</v>
      </c>
      <c r="AR12" s="317">
        <v>-99.8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4" t="s">
        <v>507</v>
      </c>
      <c r="AL13" s="1235"/>
      <c r="AM13" s="1235"/>
      <c r="AN13" s="1236"/>
      <c r="AO13" s="315" t="s">
        <v>508</v>
      </c>
      <c r="AP13" s="315" t="s">
        <v>508</v>
      </c>
      <c r="AQ13" s="316">
        <v>20</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4" t="s">
        <v>509</v>
      </c>
      <c r="AL14" s="1235"/>
      <c r="AM14" s="1235"/>
      <c r="AN14" s="1236"/>
      <c r="AO14" s="315">
        <v>135741</v>
      </c>
      <c r="AP14" s="315">
        <v>1181</v>
      </c>
      <c r="AQ14" s="316">
        <v>2062</v>
      </c>
      <c r="AR14" s="317">
        <v>-42.7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4" t="s">
        <v>510</v>
      </c>
      <c r="AL15" s="1235"/>
      <c r="AM15" s="1235"/>
      <c r="AN15" s="1236"/>
      <c r="AO15" s="315">
        <v>275878</v>
      </c>
      <c r="AP15" s="315">
        <v>2400</v>
      </c>
      <c r="AQ15" s="316">
        <v>1615</v>
      </c>
      <c r="AR15" s="317">
        <v>48.6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7" t="s">
        <v>511</v>
      </c>
      <c r="AL16" s="1238"/>
      <c r="AM16" s="1238"/>
      <c r="AN16" s="1239"/>
      <c r="AO16" s="315">
        <v>-553306</v>
      </c>
      <c r="AP16" s="315">
        <v>-4813</v>
      </c>
      <c r="AQ16" s="316">
        <v>-4846</v>
      </c>
      <c r="AR16" s="317">
        <v>-0.7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7" t="s">
        <v>187</v>
      </c>
      <c r="AL17" s="1238"/>
      <c r="AM17" s="1238"/>
      <c r="AN17" s="1239"/>
      <c r="AO17" s="315">
        <v>7914750</v>
      </c>
      <c r="AP17" s="315">
        <v>68851</v>
      </c>
      <c r="AQ17" s="316">
        <v>65721</v>
      </c>
      <c r="AR17" s="317">
        <v>4.8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1" t="s">
        <v>516</v>
      </c>
      <c r="AL21" s="1232"/>
      <c r="AM21" s="1232"/>
      <c r="AN21" s="1233"/>
      <c r="AO21" s="327">
        <v>7.65</v>
      </c>
      <c r="AP21" s="328">
        <v>6.51</v>
      </c>
      <c r="AQ21" s="329">
        <v>1.1399999999999999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1" t="s">
        <v>517</v>
      </c>
      <c r="AL22" s="1232"/>
      <c r="AM22" s="1232"/>
      <c r="AN22" s="1233"/>
      <c r="AO22" s="332">
        <v>101.7</v>
      </c>
      <c r="AP22" s="333">
        <v>99.9</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0"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1"/>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521</v>
      </c>
      <c r="AL32" s="1223"/>
      <c r="AM32" s="1223"/>
      <c r="AN32" s="1224"/>
      <c r="AO32" s="342">
        <v>2054120</v>
      </c>
      <c r="AP32" s="342">
        <v>17869</v>
      </c>
      <c r="AQ32" s="343">
        <v>34220</v>
      </c>
      <c r="AR32" s="344">
        <v>-47.8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522</v>
      </c>
      <c r="AL33" s="1223"/>
      <c r="AM33" s="1223"/>
      <c r="AN33" s="1224"/>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523</v>
      </c>
      <c r="AL34" s="1223"/>
      <c r="AM34" s="1223"/>
      <c r="AN34" s="1224"/>
      <c r="AO34" s="342" t="s">
        <v>508</v>
      </c>
      <c r="AP34" s="342" t="s">
        <v>508</v>
      </c>
      <c r="AQ34" s="343">
        <v>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524</v>
      </c>
      <c r="AL35" s="1223"/>
      <c r="AM35" s="1223"/>
      <c r="AN35" s="1224"/>
      <c r="AO35" s="342">
        <v>1480786</v>
      </c>
      <c r="AP35" s="342">
        <v>12881</v>
      </c>
      <c r="AQ35" s="343">
        <v>12054</v>
      </c>
      <c r="AR35" s="344">
        <v>6.9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525</v>
      </c>
      <c r="AL36" s="1223"/>
      <c r="AM36" s="1223"/>
      <c r="AN36" s="1224"/>
      <c r="AO36" s="342">
        <v>399038</v>
      </c>
      <c r="AP36" s="342">
        <v>3471</v>
      </c>
      <c r="AQ36" s="343">
        <v>1688</v>
      </c>
      <c r="AR36" s="344">
        <v>105.6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526</v>
      </c>
      <c r="AL37" s="1223"/>
      <c r="AM37" s="1223"/>
      <c r="AN37" s="1224"/>
      <c r="AO37" s="342">
        <v>3703</v>
      </c>
      <c r="AP37" s="342">
        <v>32</v>
      </c>
      <c r="AQ37" s="343">
        <v>486</v>
      </c>
      <c r="AR37" s="344">
        <v>-93.4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527</v>
      </c>
      <c r="AL38" s="1226"/>
      <c r="AM38" s="1226"/>
      <c r="AN38" s="1227"/>
      <c r="AO38" s="345" t="s">
        <v>508</v>
      </c>
      <c r="AP38" s="345" t="s">
        <v>508</v>
      </c>
      <c r="AQ38" s="346">
        <v>0</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528</v>
      </c>
      <c r="AL39" s="1226"/>
      <c r="AM39" s="1226"/>
      <c r="AN39" s="1227"/>
      <c r="AO39" s="342">
        <v>-1531284</v>
      </c>
      <c r="AP39" s="342">
        <v>-13321</v>
      </c>
      <c r="AQ39" s="343">
        <v>-7804</v>
      </c>
      <c r="AR39" s="344">
        <v>70.7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529</v>
      </c>
      <c r="AL40" s="1223"/>
      <c r="AM40" s="1223"/>
      <c r="AN40" s="1224"/>
      <c r="AO40" s="342">
        <v>-2409059</v>
      </c>
      <c r="AP40" s="342">
        <v>-20957</v>
      </c>
      <c r="AQ40" s="343">
        <v>-31657</v>
      </c>
      <c r="AR40" s="344">
        <v>-33.799999999999997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297</v>
      </c>
      <c r="AL41" s="1229"/>
      <c r="AM41" s="1229"/>
      <c r="AN41" s="1230"/>
      <c r="AO41" s="342">
        <v>-2696</v>
      </c>
      <c r="AP41" s="342">
        <v>-23</v>
      </c>
      <c r="AQ41" s="343">
        <v>8996</v>
      </c>
      <c r="AR41" s="344">
        <v>-100.3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498</v>
      </c>
      <c r="AN49" s="1217" t="s">
        <v>533</v>
      </c>
      <c r="AO49" s="1218"/>
      <c r="AP49" s="1218"/>
      <c r="AQ49" s="1218"/>
      <c r="AR49" s="121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14118251</v>
      </c>
      <c r="AN51" s="364">
        <v>125280</v>
      </c>
      <c r="AO51" s="365">
        <v>27.7</v>
      </c>
      <c r="AP51" s="366">
        <v>53605</v>
      </c>
      <c r="AQ51" s="367">
        <v>5.4</v>
      </c>
      <c r="AR51" s="368">
        <v>22.3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5851657</v>
      </c>
      <c r="AN52" s="372">
        <v>51925</v>
      </c>
      <c r="AO52" s="373">
        <v>63.2</v>
      </c>
      <c r="AP52" s="374">
        <v>28343</v>
      </c>
      <c r="AQ52" s="375">
        <v>11.7</v>
      </c>
      <c r="AR52" s="376">
        <v>51.5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8101050</v>
      </c>
      <c r="AN53" s="364">
        <v>71353</v>
      </c>
      <c r="AO53" s="365">
        <v>-43</v>
      </c>
      <c r="AP53" s="366">
        <v>46440</v>
      </c>
      <c r="AQ53" s="367">
        <v>-13.4</v>
      </c>
      <c r="AR53" s="368">
        <v>-29.6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3948186</v>
      </c>
      <c r="AN54" s="372">
        <v>34775</v>
      </c>
      <c r="AO54" s="373">
        <v>-33</v>
      </c>
      <c r="AP54" s="374">
        <v>27658</v>
      </c>
      <c r="AQ54" s="375">
        <v>-2.4</v>
      </c>
      <c r="AR54" s="376">
        <v>-30.6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5659732</v>
      </c>
      <c r="AN55" s="364">
        <v>49529</v>
      </c>
      <c r="AO55" s="365">
        <v>-30.6</v>
      </c>
      <c r="AP55" s="366">
        <v>63257</v>
      </c>
      <c r="AQ55" s="367">
        <v>36.200000000000003</v>
      </c>
      <c r="AR55" s="368">
        <v>-66.8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3213013</v>
      </c>
      <c r="AN56" s="372">
        <v>28117</v>
      </c>
      <c r="AO56" s="373">
        <v>-19.100000000000001</v>
      </c>
      <c r="AP56" s="374">
        <v>27259</v>
      </c>
      <c r="AQ56" s="375">
        <v>-1.4</v>
      </c>
      <c r="AR56" s="376">
        <v>-17.7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6747954</v>
      </c>
      <c r="AN57" s="364">
        <v>58981</v>
      </c>
      <c r="AO57" s="365">
        <v>19.100000000000001</v>
      </c>
      <c r="AP57" s="366">
        <v>52308</v>
      </c>
      <c r="AQ57" s="367">
        <v>-17.3</v>
      </c>
      <c r="AR57" s="368">
        <v>36.4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3228781</v>
      </c>
      <c r="AN58" s="372">
        <v>28221</v>
      </c>
      <c r="AO58" s="373">
        <v>0.4</v>
      </c>
      <c r="AP58" s="374">
        <v>28695</v>
      </c>
      <c r="AQ58" s="375">
        <v>5.3</v>
      </c>
      <c r="AR58" s="376">
        <v>-4.9000000000000004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6086994</v>
      </c>
      <c r="AN59" s="364">
        <v>52951</v>
      </c>
      <c r="AO59" s="365">
        <v>-10.199999999999999</v>
      </c>
      <c r="AP59" s="366">
        <v>46402</v>
      </c>
      <c r="AQ59" s="367">
        <v>-11.3</v>
      </c>
      <c r="AR59" s="368">
        <v>1.1000000000000001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3003409</v>
      </c>
      <c r="AN60" s="372">
        <v>26127</v>
      </c>
      <c r="AO60" s="373">
        <v>-7.4</v>
      </c>
      <c r="AP60" s="374">
        <v>26897</v>
      </c>
      <c r="AQ60" s="375">
        <v>-6.3</v>
      </c>
      <c r="AR60" s="376">
        <v>-1.1000000000000001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8142796</v>
      </c>
      <c r="AN61" s="379">
        <v>71619</v>
      </c>
      <c r="AO61" s="380">
        <v>-7.4</v>
      </c>
      <c r="AP61" s="381">
        <v>52402</v>
      </c>
      <c r="AQ61" s="382">
        <v>-0.1</v>
      </c>
      <c r="AR61" s="368">
        <v>-7.3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3849009</v>
      </c>
      <c r="AN62" s="372">
        <v>33833</v>
      </c>
      <c r="AO62" s="373">
        <v>0.8</v>
      </c>
      <c r="AP62" s="374">
        <v>27770</v>
      </c>
      <c r="AQ62" s="375">
        <v>1.4</v>
      </c>
      <c r="AR62" s="376">
        <v>-0.6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zDL4et2gS5X2jLgHlEROFNRSoy7iRyFQxALIJ8xL2QMiuaDJ9pZJ83Q4saV3qXhrghdAsEapKnJz3Ocz0Ek6Q==" saltValue="Byt/sSCUN+v833y7S/mm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cEjsGDRBOYGMO5/6qnbZvkbPAPdZn0hwY02m2MFrxzRn8x26b4OyjF5b6DKFnzIqn0jzNuna8jkhuBKmHN2oA==" saltValue="G/zb+l1DFkmzgeEKvJlcSw==" spinCount="100000" sheet="1" objects="1" scenarios="1"/>
  <dataConsolidate/>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GTPGx5uZxlAqs00VbcpcxAhLBmqaNLFim8MrChUnY1u3lKlMbqf8UC5s7xIRDUfzcP3/DKD4QuYaMZIfwTdpA==" saltValue="rHur9G8Dps6/z6JnaQuGow==" spinCount="100000" sheet="1" objects="1" scenarios="1"/>
  <dataConsolidate/>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40" t="s">
        <v>3</v>
      </c>
      <c r="D47" s="1240"/>
      <c r="E47" s="1241"/>
      <c r="F47" s="11">
        <v>17.29</v>
      </c>
      <c r="G47" s="12">
        <v>18.32</v>
      </c>
      <c r="H47" s="12">
        <v>19.260000000000002</v>
      </c>
      <c r="I47" s="12">
        <v>18.2</v>
      </c>
      <c r="J47" s="13">
        <v>18.57</v>
      </c>
    </row>
    <row r="48" spans="2:10" ht="57.75" customHeight="1" x14ac:dyDescent="0.15">
      <c r="B48" s="14"/>
      <c r="C48" s="1242" t="s">
        <v>4</v>
      </c>
      <c r="D48" s="1242"/>
      <c r="E48" s="1243"/>
      <c r="F48" s="15">
        <v>6.66</v>
      </c>
      <c r="G48" s="16">
        <v>7.86</v>
      </c>
      <c r="H48" s="16">
        <v>6.26</v>
      </c>
      <c r="I48" s="16">
        <v>7.52</v>
      </c>
      <c r="J48" s="17">
        <v>6.25</v>
      </c>
    </row>
    <row r="49" spans="2:10" ht="57.75" customHeight="1" thickBot="1" x14ac:dyDescent="0.2">
      <c r="B49" s="18"/>
      <c r="C49" s="1244" t="s">
        <v>5</v>
      </c>
      <c r="D49" s="1244"/>
      <c r="E49" s="1245"/>
      <c r="F49" s="19" t="s">
        <v>554</v>
      </c>
      <c r="G49" s="20" t="s">
        <v>555</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DFLgdEOHqNFDmlr9sUZldLaXMWeLjo8P4LjYUAY4tQlfgfqa4l+/VjtvEI1ORuBmT/IMGsX5zvH7jQ0DKopPQ==" saltValue="N/D2+Xx2pNWU7OmYNTWJ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2020-09-25T06:37:49Z</cp:lastPrinted>
  <dcterms:created xsi:type="dcterms:W3CDTF">2020-02-10T04:21:07Z</dcterms:created>
  <dcterms:modified xsi:type="dcterms:W3CDTF">2020-09-25T06:37:52Z</dcterms:modified>
  <cp:category/>
</cp:coreProperties>
</file>