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05 瀬戸市○\"/>
    </mc:Choice>
  </mc:AlternateContent>
  <bookViews>
    <workbookView xWindow="0" yWindow="0" windowWidth="23040" windowHeight="90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<sst xmlns="http://schemas.openxmlformats.org/spreadsheetml/2006/main" count="1146" uniqueCount="621">
  <si>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</si>
  <si>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</si>
  <si>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</si>
  <si>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</si>
  <si>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</si>
  <si>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</si>
  <si>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</si>
  <si>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</si>
  <si>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</si>
  <si>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</si>
  <si>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</si>
  <si>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</si>
  <si>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</si>
  <si>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</si>
  <si>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</si>
  <si>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</si>
  <si>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</si>
  <si>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</si>
  <si>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</si>
  <si>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</si>
  <si>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</si>
  <si>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</si>
  <si>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</si>
  <si>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</si>
  <si>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</si>
  <si>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</si>
  <si>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</si>
  <si>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</si>
  <si>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</si>
  <si>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</si>
  <si>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</si>
  <si>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</si>
  <si>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</si>
  <si>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</si>
  <si>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</si>
  <si>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</si>
  <si>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</si>
  <si>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</si>
  <si>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</si>
  <si>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</si>
  <si>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</si>
  <si>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</si>
  <si>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</si>
  <si>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</si>
  <si>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</si>
  <si>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</si>
  <si>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</si>
  <si>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</si>
  <si>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</si>
  <si>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</si>
  <si>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</si>
  <si>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</si>
  <si>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</si>
  <si>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</si>
  <si>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</si>
  <si>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</si>
  <si>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</si>
  <si>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</si>
  <si>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</si>
  <si>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</si>
  <si>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</si>
  <si>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</si>
  <si>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</si>
  <si>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</si>
  <si>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</si>
  <si>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</si>
  <si>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</si>
  <si>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</si>
  <si>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</si>
  <si>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</si>
  <si>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</si>
  <si>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</si>
  <si>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</si>
  <si>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</si>
  <si>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</si>
  <si>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</si>
  <si>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</si>
  <si>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</si>
  <si>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</si>
  <si>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</si>
  <si>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</si>
  <si>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</si>
  <si>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</si>
  <si>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</si>
  <si>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</si>
  <si>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</si>
  <si>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</si>
  <si>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</si>
  <si>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</si>
  <si>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</si>
  <si>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</si>
  <si>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</si>
  <si>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</si>
  <si>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</si>
  <si>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</si>
  <si>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</si>
  <si>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</si>
  <si>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</si>
  <si>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</si>
  <si>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</si>
  <si>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</si>
  <si>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</si>
  <si>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</si>
  <si>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</si>
  <si>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</si>
  <si>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</si>
  <si>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</si>
  <si>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</si>
  <si>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</si>
  <si>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</si>
  <si>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</si>
  <si>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</si>
  <si>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</si>
  <si>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</si>
  <si>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</si>
  <si>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</si>
  <si>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</si>
  <si>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</si>
  <si>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</si>
  <si>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</si>
  <si>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</si>
  <si>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</si>
  <si>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</si>
  <si>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</si>
  <si>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</si>
  <si>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</si>
  <si>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</si>
  <si>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</si>
  <si>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</si>
  <si>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</si>
  <si>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</si>
  <si>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</si>
  <si>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</si>
  <si>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</si>
  <si>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</si>
  <si>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</si>
  <si>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</si>
  <si>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</si>
  <si>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</si>
  <si>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</si>
  <si>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</si>
  <si>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</si>
  <si>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</si>
  <si>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</si>
  <si>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</si>
  <si>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</si>
  <si>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</si>
  <si>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</si>
  <si>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</si>
  <si>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</si>
  <si>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</si>
  <si>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</si>
  <si>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</si>
  <si>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</si>
  <si>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</si>
  <si>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</si>
  <si>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</si>
  <si>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</si>
  <si>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</si>
  <si>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</si>
  <si>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</si>
  <si>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</si>
  <si>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</si>
  <si>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</si>
  <si>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</si>
  <si>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</si>
  <si>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</si>
  <si>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</si>
  <si>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</si>
  <si>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</si>
  <si>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</si>
  <si>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</si>
  <si>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</si>
  <si>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</si>
  <si>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</si>
  <si>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</si>
  <si>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</si>
  <si>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</si>
  <si>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</si>
  <si>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</si>
  <si>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</si>
  <si>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</si>
  <si>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</si>
  <si>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</si>
  <si>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</si>
  <si>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</si>
  <si>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</si>
  <si>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</si>
  <si>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</si>
  <si>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</si>
  <si>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</si>
  <si>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</si>
  <si>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</si>
  <si>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</si>
  <si>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</si>
  <si>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</si>
  <si>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</si>
  <si>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</si>
  <si>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</si>
  <si>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</si>
  <si>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</si>
  <si>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</si>
  <si>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</si>
  <si>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</si>
  <si>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</si>
  <si>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</si>
  <si>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</si>
  <si>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</si>
  <si>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</si>
  <si>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</si>
  <si>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</si>
  <si>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</si>
  <si>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</si>
  <si>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</si>
  <si>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愛知県瀬戸市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</si>
  <si>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</si>
  <si>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</si>
  <si>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</si>
  <si>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</si>
  <si>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</si>
  <si>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</si>
  <si>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</si>
  <si>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</si>
  <si>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</si>
  <si>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</si>
  <si>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</si>
  <si>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</si>
  <si>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</si>
  <si>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</si>
  <si>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</si>
  <si>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</si>
  <si>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</si>
  <si>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</si>
  <si>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</si>
  <si>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</si>
  <si>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</si>
  <si>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</si>
  <si>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</si>
  <si>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</si>
  <si>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</si>
  <si>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</si>
  <si>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</si>
  <si>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</si>
  <si>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</si>
  <si>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</si>
  <si>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</si>
  <si>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</si>
  <si>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</si>
  <si>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</si>
  <si>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</si>
  <si>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</si>
  <si>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</si>
  <si>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</si>
  <si>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</si>
  <si>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</si>
  <si>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</si>
  <si>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</si>
  <si>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</si>
  <si>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</si>
  <si>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</si>
  <si>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</si>
  <si>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</si>
  <si>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</si>
  <si>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</si>
  <si>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</si>
  <si>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</si>
  <si>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</si>
  <si>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</si>
  <si>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</si>
  <si>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</si>
  <si>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</si>
  <si>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</si>
  <si>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</si>
  <si>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</si>
  <si>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</si>
  <si>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</si>
  <si>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</si>
  <si>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</si>
  <si>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</si>
  <si>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</si>
  <si>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</si>
  <si>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</si>
  <si>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</si>
  <si>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</si>
  <si>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</si>
  <si>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</si>
  <si>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</si>
  <si>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</si>
  <si>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</si>
  <si>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</si>
  <si>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</si>
  <si>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</si>
  <si>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</si>
  <si>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</si>
  <si>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</si>
  <si>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</si>
  <si>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</si>
  <si>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</si>
  <si>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</si>
  <si>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</si>
  <si>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</si>
  <si>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</si>
  <si>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</si>
  <si>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</si>
  <si>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</si>
  <si>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</si>
  <si>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</si>
  <si>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</si>
  <si>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</si>
  <si>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</si>
  <si>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</si>
  <si>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</si>
  <si>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</si>
  <si>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</si>
  <si>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</si>
  <si>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</si>
  <si>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</si>
  <si>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</si>
  <si>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</si>
  <si>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</si>
  <si>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</si>
  <si>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</si>
  <si>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</si>
  <si>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</si>
  <si>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</si>
  <si>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</si>
  <si>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</si>
  <si>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</si>
  <si>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</si>
  <si>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</si>
  <si>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</si>
  <si>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</si>
  <si>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</si>
  <si>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</si>
  <si>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</si>
  <si>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</si>
  <si>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</si>
  <si>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</si>
  <si>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</si>
  <si>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</si>
  <si>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</si>
  <si>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</si>
  <si>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</si>
  <si>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</si>
  <si>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</si>
  <si>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</si>
  <si>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</si>
  <si>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</si>
  <si>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</si>
  <si>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</si>
  <si>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</si>
  <si>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</si>
  <si>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</si>
  <si>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</si>
  <si>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</si>
  <si>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</si>
  <si>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</si>
  <si>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</si>
  <si>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</si>
  <si>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</si>
  <si>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</si>
  <si>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</si>
  <si>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</si>
  <si>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</si>
  <si>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愛知県瀬戸市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</si>
  <si>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</si>
  <si>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</si>
  <si>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</si>
  <si>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</si>
  <si>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</si>
  <si>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</si>
  <si>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</si>
  <si>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</si>
  <si>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</si>
  <si>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</si>
  <si>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</si>
  <si>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</si>
  <si>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</si>
  <si>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</si>
  <si>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</si>
  <si>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</si>
  <si>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</si>
  <si>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</si>
  <si>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</si>
  <si>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</si>
  <si>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</si>
  <si>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</si>
  <si>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</si>
  <si>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</si>
  <si>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</si>
  <si>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</si>
  <si>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</si>
  <si>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</si>
  <si>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</si>
  <si>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</si>
  <si>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</si>
  <si>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</si>
  <si>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</si>
  <si>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</si>
  <si>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</si>
  <si>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</si>
  <si>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</si>
  <si>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</si>
  <si>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</si>
  <si>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</si>
  <si>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</si>
  <si>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</si>
  <si>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</si>
  <si>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</si>
  <si>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</si>
  <si>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</si>
  <si>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</si>
  <si>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</si>
  <si>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</si>
  <si>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</si>
  <si>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</si>
  <si>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</si>
  <si>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</si>
  <si>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</si>
  <si>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</si>
  <si>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</si>
  <si>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</si>
  <si>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</si>
  <si>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</si>
  <si>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</si>
  <si>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</si>
  <si>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</si>
  <si>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</si>
  <si>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</si>
  <si>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</si>
  <si>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</si>
  <si>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</si>
  <si>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</si>
  <si>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</si>
  <si>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</si>
  <si>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</si>
  <si>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</si>
  <si>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</si>
  <si>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</si>
  <si>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</si>
  <si>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</si>
  <si>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</si>
  <si>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</si>
  <si>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</si>
  <si>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</si>
  <si>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</si>
  <si>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</si>
  <si>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</si>
  <si>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</si>
  <si>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</si>
  <si>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</si>
  <si>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</si>
  <si>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</si>
  <si>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</si>
  <si>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</si>
  <si>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</si>
  <si>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</si>
  <si>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</si>
  <si>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</si>
  <si>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</si>
  <si>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</si>
  <si>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</si>
  <si>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</si>
  <si>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</si>
  <si>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</si>
  <si>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</si>
  <si>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</si>
  <si>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</si>
  <si>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</si>
  <si>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</si>
  <si>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</si>
  <si>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</si>
  <si>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</si>
  <si>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</si>
  <si>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</si>
  <si>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</si>
  <si>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</si>
  <si>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</si>
  <si>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</si>
  <si>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</si>
  <si>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</si>
  <si>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</si>
  <si>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</si>
  <si>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</si>
  <si>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</si>
  <si>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</si>
  <si>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</si>
  <si>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</si>
  <si>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</si>
  <si>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</si>
  <si>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</si>
  <si>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</si>
  <si>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</si>
  <si>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</si>
  <si>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</si>
  <si>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</si>
  <si>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</si>
  <si>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</si>
  <si>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</si>
  <si>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</si>
  <si>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</si>
  <si>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</si>
  <si>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</si>
  <si>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</si>
  <si>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</si>
  <si>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</si>
  <si>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</si>
  <si>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</si>
  <si>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</si>
  <si>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</si>
  <si>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</si>
  <si>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</si>
  <si>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</si>
  <si>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</si>
  <si>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</si>
  <si>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</si>
  <si>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</si>
  <si>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</si>
  <si>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</si>
  <si>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</si>
  <si>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</si>
  <si>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</si>
  <si>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</si>
  <si>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</si>
  <si>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</si>
  <si>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</si>
  <si>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</si>
  <si>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</si>
  <si>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</si>
  <si>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</si>
  <si>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</si>
  <si>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</si>
  <si>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</si>
  <si>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</si>
  <si>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</si>
  <si>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</si>
  <si>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</si>
  <si>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</si>
  <si>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</si>
  <si>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</si>
  <si>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</si>
  <si>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</si>
  <si>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</si>
  <si>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</si>
  <si>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</si>
  <si>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</si>
  <si>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</si>
  <si>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</si>
  <si>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</si>
  <si>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</si>
  <si>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</si>
  <si>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</si>
  <si>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</si>
  <si>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</si>
  <si>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</si>
  <si>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</si>
  <si>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</si>
  <si>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</si>
  <si>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</si>
  <si>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</si>
  <si>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</si>
  <si>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</si>
  <si>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</si>
  <si>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</si>
  <si>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0.52</t>
  </si>
  <si>
    <t>▲ 1.28</t>
  </si>
  <si>
    <t>▲ 0.17</t>
  </si>
  <si>
    <t>水道事業会計</t>
  </si>
  <si>
    <t>一般会計</t>
  </si>
  <si>
    <t>介護保険事業特別会計</t>
  </si>
  <si>
    <t>国民健康保険事業特別会計</t>
  </si>
  <si>
    <t>後期高齢者医療特別会計</t>
  </si>
  <si>
    <t>下水道事業特別会計</t>
  </si>
  <si>
    <t>春雨墓苑事業特別会計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</si>
  <si>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</si>
  <si>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</si>
  <si>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</si>
  <si>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</si>
  <si>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</si>
  <si>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</si>
  <si>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</si>
  <si>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</si>
  <si>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尾張瀬戸駅整備㈱</t>
    <rPh sb="0" eb="2">
      <t>オワリ</t>
    </rPh>
    <rPh sb="2" eb="4">
      <t>セト</t>
    </rPh>
    <rPh sb="4" eb="5">
      <t>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</si>
  <si>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</si>
  <si>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</si>
  <si>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(公財)瀬戸市開発公社</t>
    <rPh sb="1" eb="3">
      <t>コウザイ</t>
    </rPh>
    <rPh sb="4" eb="7">
      <t>セトシ</t>
    </rPh>
    <rPh sb="7" eb="9">
      <t>カイハツ</t>
    </rPh>
    <rPh sb="9" eb="11">
      <t>コウシャ</t>
    </rPh>
    <phoneticPr fontId="2"/>
  </si>
  <si>
    <t>瀬戸市土地開発公社</t>
    <rPh sb="0" eb="3">
      <t>セトシ</t>
    </rPh>
    <rPh sb="3" eb="5">
      <t>トチ</t>
    </rPh>
    <rPh sb="5" eb="7">
      <t>カイハツ</t>
    </rPh>
    <rPh sb="7" eb="9">
      <t>コウシャ</t>
    </rPh>
    <phoneticPr fontId="2"/>
  </si>
  <si>
    <t>(公財)瀬戸市文化振興財団</t>
    <rPh sb="7" eb="9">
      <t>ブンカ</t>
    </rPh>
    <rPh sb="9" eb="11">
      <t>シンコウ</t>
    </rPh>
    <rPh sb="11" eb="13">
      <t>ザイダン</t>
    </rPh>
    <phoneticPr fontId="2"/>
  </si>
  <si>
    <t>〇</t>
    <phoneticPr fontId="2"/>
  </si>
  <si>
    <t>-</t>
    <phoneticPr fontId="2"/>
  </si>
  <si>
    <t>-</t>
    <phoneticPr fontId="2"/>
  </si>
  <si>
    <t>-</t>
    <phoneticPr fontId="2"/>
  </si>
  <si>
    <t>-</t>
    <phoneticPr fontId="2"/>
  </si>
  <si>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</si>
  <si>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</si>
  <si>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公立陶生病院組合</t>
    <rPh sb="0" eb="2">
      <t>コウリツ</t>
    </rPh>
    <rPh sb="2" eb="4">
      <t>トウセイ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</si>
  <si>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</si>
  <si>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</si>
  <si>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</si>
  <si>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</si>
  <si>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</si>
  <si>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法適用企業</t>
    <rPh sb="0" eb="1">
      <t>ホウ</t>
    </rPh>
    <rPh sb="1" eb="3">
      <t>テキヨウ</t>
    </rPh>
    <rPh sb="3" eb="5">
      <t>キギョウ</t>
    </rPh>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</si>
  <si>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</si>
  <si>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</si>
  <si>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福祉基金</t>
    <rPh sb="0" eb="2">
      <t>フクシ</t>
    </rPh>
    <rPh sb="2" eb="4">
      <t>キキン</t>
    </rPh>
    <phoneticPr fontId="2"/>
  </si>
  <si>
    <t>美術品取得基金</t>
    <rPh sb="0" eb="2">
      <t>ビジュツ</t>
    </rPh>
    <rPh sb="2" eb="3">
      <t>ヒン</t>
    </rPh>
    <rPh sb="3" eb="5">
      <t>シュトク</t>
    </rPh>
    <rPh sb="5" eb="7">
      <t>キキン</t>
    </rPh>
    <phoneticPr fontId="2"/>
  </si>
  <si>
    <t>緑化基金</t>
    <rPh sb="0" eb="2">
      <t>リョッカ</t>
    </rPh>
    <rPh sb="2" eb="4">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</si>
  <si>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</si>
  <si>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</si>
  <si>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</si>
  <si>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</si>
  <si>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</si>
  <si>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将来負担比率は引き続き算定されない状況となっている一方で、有形固定資産減価償却率は上昇している。
　今後は、公共施設等総合管理計画や個別施設計画に基づいた計画的な施設の長寿命化を行い、将来負担比率と有形固定資産減価償却率との適正な運用に努める。</t>
    <rPh sb="1" eb="3">
      <t>ショウライ</t>
    </rPh>
    <rPh sb="3" eb="5">
      <t>フタン</t>
    </rPh>
    <rPh sb="5" eb="7">
      <t>ヒリツ</t>
    </rPh>
    <rPh sb="8" eb="9">
      <t>ヒ</t>
    </rPh>
    <rPh sb="10" eb="11">
      <t>ツヅ</t>
    </rPh>
    <rPh sb="12" eb="14">
      <t>サンテイ</t>
    </rPh>
    <rPh sb="18" eb="20">
      <t>ジョウキョウ</t>
    </rPh>
    <rPh sb="26" eb="28">
      <t>イッポウ</t>
    </rPh>
    <rPh sb="30" eb="36">
      <t>ユウケイコテイシサン</t>
    </rPh>
    <rPh sb="36" eb="38">
      <t>ゲンカ</t>
    </rPh>
    <rPh sb="38" eb="40">
      <t>ショウキャク</t>
    </rPh>
    <rPh sb="40" eb="41">
      <t>リツ</t>
    </rPh>
    <rPh sb="42" eb="44">
      <t>ジョウショウ</t>
    </rPh>
    <rPh sb="51" eb="53">
      <t>コンゴ</t>
    </rPh>
    <rPh sb="55" eb="57">
      <t>コウキョウ</t>
    </rPh>
    <rPh sb="57" eb="59">
      <t>シセツ</t>
    </rPh>
    <rPh sb="59" eb="60">
      <t>トウ</t>
    </rPh>
    <rPh sb="60" eb="62">
      <t>ソウゴウ</t>
    </rPh>
    <rPh sb="62" eb="64">
      <t>カンリ</t>
    </rPh>
    <rPh sb="64" eb="66">
      <t>ケイカク</t>
    </rPh>
    <rPh sb="67" eb="69">
      <t>コベツ</t>
    </rPh>
    <rPh sb="69" eb="71">
      <t>シセツ</t>
    </rPh>
    <rPh sb="71" eb="73">
      <t>ケイカク</t>
    </rPh>
    <rPh sb="74" eb="75">
      <t>モト</t>
    </rPh>
    <rPh sb="78" eb="81">
      <t>ケイカクテキ</t>
    </rPh>
    <rPh sb="82" eb="84">
      <t>シセツ</t>
    </rPh>
    <rPh sb="85" eb="89">
      <t>チョウジュミョウカ</t>
    </rPh>
    <rPh sb="90" eb="91">
      <t>オコナ</t>
    </rPh>
    <rPh sb="93" eb="95">
      <t>ショウライ</t>
    </rPh>
    <rPh sb="95" eb="97">
      <t>フタン</t>
    </rPh>
    <rPh sb="97" eb="99">
      <t>ヒリツ</t>
    </rPh>
    <rPh sb="100" eb="111">
      <t>ユウケイコテイシサンゲンカショウキャクリツ</t>
    </rPh>
    <rPh sb="113" eb="115">
      <t>テキセイ</t>
    </rPh>
    <rPh sb="116" eb="118">
      <t>ウンヨウ</t>
    </rPh>
    <rPh sb="119" eb="12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</si>
  <si>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</si>
  <si>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</si>
  <si>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</si>
  <si>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</si>
  <si>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</si>
  <si>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</si>
  <si>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実質公債費比率は前年度から0.3ポイント上昇しているものの、類似団体平均を大幅に下回っている。また、将来負担比率については引き続き算定されない状況になっており、財政の健全性が保たれている。
　今後は、個別施設計画に基づく施設の長寿命化等に係る借入により市債残高の増加が見込まれるが、引き続き計画的な借り入れを行い、財政の健全性の維持に努める。</t>
    <rPh sb="1" eb="8">
      <t>ジッシツコウサイヒヒリツ</t>
    </rPh>
    <rPh sb="9" eb="12">
      <t>ゼンネンド</t>
    </rPh>
    <rPh sb="21" eb="23">
      <t>ジョウショウ</t>
    </rPh>
    <rPh sb="31" eb="33">
      <t>ルイジ</t>
    </rPh>
    <rPh sb="33" eb="35">
      <t>ダンタイ</t>
    </rPh>
    <rPh sb="35" eb="37">
      <t>ヘイキン</t>
    </rPh>
    <rPh sb="38" eb="40">
      <t>オオハバ</t>
    </rPh>
    <rPh sb="41" eb="43">
      <t>シタマワ</t>
    </rPh>
    <rPh sb="51" eb="53">
      <t>ショウライ</t>
    </rPh>
    <rPh sb="53" eb="55">
      <t>フタン</t>
    </rPh>
    <rPh sb="55" eb="57">
      <t>ヒリツ</t>
    </rPh>
    <rPh sb="62" eb="63">
      <t>ヒ</t>
    </rPh>
    <rPh sb="64" eb="65">
      <t>ツヅ</t>
    </rPh>
    <rPh sb="66" eb="68">
      <t>サンテイ</t>
    </rPh>
    <rPh sb="72" eb="74">
      <t>ジョウキョウ</t>
    </rPh>
    <rPh sb="81" eb="83">
      <t>ザイセイ</t>
    </rPh>
    <rPh sb="84" eb="87">
      <t>ケンゼンセイ</t>
    </rPh>
    <rPh sb="88" eb="89">
      <t>タモ</t>
    </rPh>
    <rPh sb="97" eb="99">
      <t>コンゴ</t>
    </rPh>
    <rPh sb="101" eb="103">
      <t>コベツ</t>
    </rPh>
    <rPh sb="103" eb="105">
      <t>シセツ</t>
    </rPh>
    <rPh sb="105" eb="107">
      <t>ケイカク</t>
    </rPh>
    <rPh sb="108" eb="109">
      <t>モト</t>
    </rPh>
    <rPh sb="111" eb="113">
      <t>シセツ</t>
    </rPh>
    <rPh sb="114" eb="115">
      <t>チョウ</t>
    </rPh>
    <rPh sb="115" eb="118">
      <t>ジュミョウカ</t>
    </rPh>
    <rPh sb="118" eb="119">
      <t>トウ</t>
    </rPh>
    <rPh sb="120" eb="121">
      <t>カカ</t>
    </rPh>
    <rPh sb="122" eb="124">
      <t>カリイレ</t>
    </rPh>
    <rPh sb="127" eb="129">
      <t>シサイ</t>
    </rPh>
    <rPh sb="129" eb="131">
      <t>ザンダカ</t>
    </rPh>
    <rPh sb="132" eb="134">
      <t>ゾウカ</t>
    </rPh>
    <rPh sb="135" eb="137">
      <t>ミコ</t>
    </rPh>
    <rPh sb="142" eb="143">
      <t>ヒ</t>
    </rPh>
    <rPh sb="144" eb="145">
      <t>ツヅ</t>
    </rPh>
    <rPh sb="146" eb="149">
      <t>ケイカクテキ</t>
    </rPh>
    <rPh sb="150" eb="151">
      <t>カ</t>
    </rPh>
    <rPh sb="152" eb="153">
      <t>イ</t>
    </rPh>
    <rPh sb="155" eb="156">
      <t>オコナ</t>
    </rPh>
    <rPh sb="158" eb="160">
      <t>ザイセイ</t>
    </rPh>
    <rPh sb="161" eb="164">
      <t>ケンゼンセイ</t>
    </rPh>
    <rPh sb="165" eb="167">
      <t>イジ</t>
    </rPh>
    <rPh sb="168" eb="16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</si>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</sst>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E043-4028-921A-618287EBDC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42209</c:v>
                </c:pt>
                <c:pt idx="1">
                  <c:v>25921</c:v>
                </c:pt>
                <c:pt idx="2">
                  <c:v>18311</c:v>
                </c:pt>
                <c:pt idx="3">
                  <c:v>16193</c:v>
                </c:pt>
                <c:pt idx="4">
                  <c:v>27181</c:v>
                </c:pt>
              </c:numCache>
            </c:numRef>
          </c:val>
          <c:smooth val="0"/>
          <c:extLst>
            <c:ext xmlns:c16="http://schemas.microsoft.com/office/drawing/2014/chart" uri="{C3380CC4-5D6E-409C-BE32-E72D297353CC}">
              <c16:uniqueId val="{00000001-E043-4028-921A-618287EBDC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6.15</c:v>
                </c:pt>
                <c:pt idx="1">
                  <c:v>7.1</c:v>
                </c:pt>
                <c:pt idx="2">
                  <c:v>5.81</c:v>
                </c:pt>
                <c:pt idx="3">
                  <c:v>6.5</c:v>
                </c:pt>
                <c:pt idx="4">
                  <c:v>6.27</c:v>
                </c:pt>
              </c:numCache>
            </c:numRef>
          </c:val>
          <c:extLst>
            <c:ext xmlns:c16="http://schemas.microsoft.com/office/drawing/2014/chart" uri="{C3380CC4-5D6E-409C-BE32-E72D297353CC}">
              <c16:uniqueId val="{00000000-708C-4551-9CB0-785484F479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17.22</c:v>
                </c:pt>
                <c:pt idx="1">
                  <c:v>15.32</c:v>
                </c:pt>
                <c:pt idx="2">
                  <c:v>15.34</c:v>
                </c:pt>
                <c:pt idx="3">
                  <c:v>15.22</c:v>
                </c:pt>
                <c:pt idx="4">
                  <c:v>15.11</c:v>
                </c:pt>
              </c:numCache>
            </c:numRef>
          </c:val>
          <c:extLst>
            <c:ext xmlns:c16="http://schemas.microsoft.com/office/drawing/2014/chart" uri="{C3380CC4-5D6E-409C-BE32-E72D297353CC}">
              <c16:uniqueId val="{00000001-708C-4551-9CB0-785484F479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0.11</c:v>
                </c:pt>
                <c:pt idx="1">
                  <c:v>-0.52</c:v>
                </c:pt>
                <c:pt idx="2">
                  <c:v>-1.28</c:v>
                </c:pt>
                <c:pt idx="3">
                  <c:v>0.75</c:v>
                </c:pt>
                <c:pt idx="4">
                  <c:v>-0.17</c:v>
                </c:pt>
              </c:numCache>
            </c:numRef>
          </c:val>
          <c:smooth val="0"/>
          <c:extLst>
            <c:ext xmlns:c16="http://schemas.microsoft.com/office/drawing/2014/chart" uri="{C3380CC4-5D6E-409C-BE32-E72D297353CC}">
              <c16:uniqueId val="{00000002-708C-4551-9CB0-785484F479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91-4133-9C27-BB649F4BFB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91-4133-9C27-BB649F4BFB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91-4133-9C27-BB649F4BFB40}"/>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0.17</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3-6F91-4133-9C27-BB649F4BFB4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6F91-4133-9C27-BB649F4BFB4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0.05</c:v>
                </c:pt>
                <c:pt idx="8">
                  <c:v>#N/A</c:v>
                </c:pt>
                <c:pt idx="9">
                  <c:v>0.03</c:v>
                </c:pt>
              </c:numCache>
            </c:numRef>
          </c:val>
          <c:extLst>
            <c:ext xmlns:c16="http://schemas.microsoft.com/office/drawing/2014/chart" uri="{C3380CC4-5D6E-409C-BE32-E72D297353CC}">
              <c16:uniqueId val="{00000005-6F91-4133-9C27-BB649F4BFB4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c:v>
                </c:pt>
                <c:pt idx="2">
                  <c:v>#N/A</c:v>
                </c:pt>
                <c:pt idx="3">
                  <c:v>1.53</c:v>
                </c:pt>
                <c:pt idx="4">
                  <c:v>#N/A</c:v>
                </c:pt>
                <c:pt idx="5">
                  <c:v>2.4500000000000002</c:v>
                </c:pt>
                <c:pt idx="6">
                  <c:v>#N/A</c:v>
                </c:pt>
                <c:pt idx="7">
                  <c:v>2.94</c:v>
                </c:pt>
                <c:pt idx="8">
                  <c:v>#N/A</c:v>
                </c:pt>
                <c:pt idx="9">
                  <c:v>1.91</c:v>
                </c:pt>
              </c:numCache>
            </c:numRef>
          </c:val>
          <c:extLst>
            <c:ext xmlns:c16="http://schemas.microsoft.com/office/drawing/2014/chart" uri="{C3380CC4-5D6E-409C-BE32-E72D297353CC}">
              <c16:uniqueId val="{00000006-6F91-4133-9C27-BB649F4BFB4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0.89</c:v>
                </c:pt>
                <c:pt idx="4">
                  <c:v>#N/A</c:v>
                </c:pt>
                <c:pt idx="5">
                  <c:v>0.88</c:v>
                </c:pt>
                <c:pt idx="6">
                  <c:v>#N/A</c:v>
                </c:pt>
                <c:pt idx="7">
                  <c:v>1.89</c:v>
                </c:pt>
                <c:pt idx="8">
                  <c:v>#N/A</c:v>
                </c:pt>
                <c:pt idx="9">
                  <c:v>2.48</c:v>
                </c:pt>
              </c:numCache>
            </c:numRef>
          </c:val>
          <c:extLst>
            <c:ext xmlns:c16="http://schemas.microsoft.com/office/drawing/2014/chart" uri="{C3380CC4-5D6E-409C-BE32-E72D297353CC}">
              <c16:uniqueId val="{00000007-6F91-4133-9C27-BB649F4BFB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5.94</c:v>
                </c:pt>
                <c:pt idx="2">
                  <c:v>#N/A</c:v>
                </c:pt>
                <c:pt idx="3">
                  <c:v>6.93</c:v>
                </c:pt>
                <c:pt idx="4">
                  <c:v>#N/A</c:v>
                </c:pt>
                <c:pt idx="5">
                  <c:v>5.73</c:v>
                </c:pt>
                <c:pt idx="6">
                  <c:v>#N/A</c:v>
                </c:pt>
                <c:pt idx="7">
                  <c:v>6.49</c:v>
                </c:pt>
                <c:pt idx="8">
                  <c:v>#N/A</c:v>
                </c:pt>
                <c:pt idx="9">
                  <c:v>6.26</c:v>
                </c:pt>
              </c:numCache>
            </c:numRef>
          </c:val>
          <c:extLst>
            <c:ext xmlns:c16="http://schemas.microsoft.com/office/drawing/2014/chart" uri="{C3380CC4-5D6E-409C-BE32-E72D297353CC}">
              <c16:uniqueId val="{00000008-6F91-4133-9C27-BB649F4BFB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9.92</c:v>
                </c:pt>
                <c:pt idx="2">
                  <c:v>#N/A</c:v>
                </c:pt>
                <c:pt idx="3">
                  <c:v>10.17</c:v>
                </c:pt>
                <c:pt idx="4">
                  <c:v>#N/A</c:v>
                </c:pt>
                <c:pt idx="5">
                  <c:v>11.47</c:v>
                </c:pt>
                <c:pt idx="6">
                  <c:v>#N/A</c:v>
                </c:pt>
                <c:pt idx="7">
                  <c:v>13.08</c:v>
                </c:pt>
                <c:pt idx="8">
                  <c:v>#N/A</c:v>
                </c:pt>
                <c:pt idx="9">
                  <c:v>13.41</c:v>
                </c:pt>
              </c:numCache>
            </c:numRef>
          </c:val>
          <c:extLst>
            <c:ext xmlns:c16="http://schemas.microsoft.com/office/drawing/2014/chart" uri="{C3380CC4-5D6E-409C-BE32-E72D297353CC}">
              <c16:uniqueId val="{00000009-6F91-4133-9C27-BB649F4BFB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3076</c:v>
                </c:pt>
                <c:pt idx="5">
                  <c:v>3097</c:v>
                </c:pt>
                <c:pt idx="8">
                  <c:v>3110</c:v>
                </c:pt>
                <c:pt idx="11">
                  <c:v>3175</c:v>
                </c:pt>
                <c:pt idx="14">
                  <c:v>3292</c:v>
                </c:pt>
              </c:numCache>
            </c:numRef>
          </c:val>
          <c:extLst>
            <c:ext xmlns:c16="http://schemas.microsoft.com/office/drawing/2014/chart" uri="{C3380CC4-5D6E-409C-BE32-E72D297353CC}">
              <c16:uniqueId val="{00000000-C090-4A7C-A791-7F8B9CDEF9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90-4A7C-A791-7F8B9CDEF9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90-4A7C-A791-7F8B9CDEF9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616</c:v>
                </c:pt>
                <c:pt idx="3">
                  <c:v>425</c:v>
                </c:pt>
                <c:pt idx="6">
                  <c:v>408</c:v>
                </c:pt>
                <c:pt idx="9">
                  <c:v>849</c:v>
                </c:pt>
                <c:pt idx="12">
                  <c:v>736</c:v>
                </c:pt>
              </c:numCache>
            </c:numRef>
          </c:val>
          <c:extLst>
            <c:ext xmlns:c16="http://schemas.microsoft.com/office/drawing/2014/chart" uri="{C3380CC4-5D6E-409C-BE32-E72D297353CC}">
              <c16:uniqueId val="{00000003-C090-4A7C-A791-7F8B9CDEF9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438</c:v>
                </c:pt>
                <c:pt idx="3">
                  <c:v>445</c:v>
                </c:pt>
                <c:pt idx="6">
                  <c:v>455</c:v>
                </c:pt>
                <c:pt idx="9">
                  <c:v>480</c:v>
                </c:pt>
                <c:pt idx="12">
                  <c:v>488</c:v>
                </c:pt>
              </c:numCache>
            </c:numRef>
          </c:val>
          <c:extLst>
            <c:ext xmlns:c16="http://schemas.microsoft.com/office/drawing/2014/chart" uri="{C3380CC4-5D6E-409C-BE32-E72D297353CC}">
              <c16:uniqueId val="{00000004-C090-4A7C-A791-7F8B9CDEF9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90-4A7C-A791-7F8B9CDEF9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90-4A7C-A791-7F8B9CDEF9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2380</c:v>
                </c:pt>
                <c:pt idx="3">
                  <c:v>2172</c:v>
                </c:pt>
                <c:pt idx="6">
                  <c:v>2206</c:v>
                </c:pt>
                <c:pt idx="9">
                  <c:v>2226</c:v>
                </c:pt>
                <c:pt idx="12">
                  <c:v>2219</c:v>
                </c:pt>
              </c:numCache>
            </c:numRef>
          </c:val>
          <c:extLst>
            <c:ext xmlns:c16="http://schemas.microsoft.com/office/drawing/2014/chart" uri="{C3380CC4-5D6E-409C-BE32-E72D297353CC}">
              <c16:uniqueId val="{00000007-C090-4A7C-A791-7F8B9CDEF9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358</c:v>
                </c:pt>
                <c:pt idx="2">
                  <c:v>#N/A</c:v>
                </c:pt>
                <c:pt idx="3">
                  <c:v>#N/A</c:v>
                </c:pt>
                <c:pt idx="4">
                  <c:v>-55</c:v>
                </c:pt>
                <c:pt idx="5">
                  <c:v>#N/A</c:v>
                </c:pt>
                <c:pt idx="6">
                  <c:v>#N/A</c:v>
                </c:pt>
                <c:pt idx="7">
                  <c:v>-41</c:v>
                </c:pt>
                <c:pt idx="8">
                  <c:v>#N/A</c:v>
                </c:pt>
                <c:pt idx="9">
                  <c:v>#N/A</c:v>
                </c:pt>
                <c:pt idx="10">
                  <c:v>380</c:v>
                </c:pt>
                <c:pt idx="11">
                  <c:v>#N/A</c:v>
                </c:pt>
                <c:pt idx="12">
                  <c:v>#N/A</c:v>
                </c:pt>
                <c:pt idx="13">
                  <c:v>151</c:v>
                </c:pt>
                <c:pt idx="14">
                  <c:v>#N/A</c:v>
                </c:pt>
              </c:numCache>
            </c:numRef>
          </c:val>
          <c:smooth val="0"/>
          <c:extLst>
            <c:ext xmlns:c16="http://schemas.microsoft.com/office/drawing/2014/chart" uri="{C3380CC4-5D6E-409C-BE32-E72D297353CC}">
              <c16:uniqueId val="{00000008-C090-4A7C-A791-7F8B9CDEF9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29561</c:v>
                </c:pt>
                <c:pt idx="5">
                  <c:v>29511</c:v>
                </c:pt>
                <c:pt idx="8">
                  <c:v>30023</c:v>
                </c:pt>
                <c:pt idx="11">
                  <c:v>32449</c:v>
                </c:pt>
                <c:pt idx="14">
                  <c:v>33505</c:v>
                </c:pt>
              </c:numCache>
            </c:numRef>
          </c:val>
          <c:extLst>
            <c:ext xmlns:c16="http://schemas.microsoft.com/office/drawing/2014/chart" uri="{C3380CC4-5D6E-409C-BE32-E72D297353CC}">
              <c16:uniqueId val="{00000000-CECB-4936-A956-D1C1D21CB4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7243</c:v>
                </c:pt>
                <c:pt idx="5">
                  <c:v>7549</c:v>
                </c:pt>
                <c:pt idx="8">
                  <c:v>7348</c:v>
                </c:pt>
                <c:pt idx="11">
                  <c:v>7199</c:v>
                </c:pt>
                <c:pt idx="14">
                  <c:v>7572</c:v>
                </c:pt>
              </c:numCache>
            </c:numRef>
          </c:val>
          <c:extLst>
            <c:ext xmlns:c16="http://schemas.microsoft.com/office/drawing/2014/chart" uri="{C3380CC4-5D6E-409C-BE32-E72D297353CC}">
              <c16:uniqueId val="{00000001-CECB-4936-A956-D1C1D21CB4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5537</c:v>
                </c:pt>
                <c:pt idx="5">
                  <c:v>6885</c:v>
                </c:pt>
                <c:pt idx="8">
                  <c:v>8259</c:v>
                </c:pt>
                <c:pt idx="11">
                  <c:v>9036</c:v>
                </c:pt>
                <c:pt idx="14">
                  <c:v>9295</c:v>
                </c:pt>
              </c:numCache>
            </c:numRef>
          </c:val>
          <c:extLst>
            <c:ext xmlns:c16="http://schemas.microsoft.com/office/drawing/2014/chart" uri="{C3380CC4-5D6E-409C-BE32-E72D297353CC}">
              <c16:uniqueId val="{00000002-CECB-4936-A956-D1C1D21CB4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CB-4936-A956-D1C1D21CB4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CB-4936-A956-D1C1D21CB4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339</c:v>
                </c:pt>
                <c:pt idx="3">
                  <c:v>305</c:v>
                </c:pt>
                <c:pt idx="6">
                  <c:v>227</c:v>
                </c:pt>
                <c:pt idx="9">
                  <c:v>217</c:v>
                </c:pt>
                <c:pt idx="12">
                  <c:v>1138</c:v>
                </c:pt>
              </c:numCache>
            </c:numRef>
          </c:val>
          <c:extLst>
            <c:ext xmlns:c16="http://schemas.microsoft.com/office/drawing/2014/chart" uri="{C3380CC4-5D6E-409C-BE32-E72D297353CC}">
              <c16:uniqueId val="{00000005-CECB-4936-A956-D1C1D21CB4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5051</c:v>
                </c:pt>
                <c:pt idx="3">
                  <c:v>4688</c:v>
                </c:pt>
                <c:pt idx="6">
                  <c:v>4827</c:v>
                </c:pt>
                <c:pt idx="9">
                  <c:v>4630</c:v>
                </c:pt>
                <c:pt idx="12">
                  <c:v>4711</c:v>
                </c:pt>
              </c:numCache>
            </c:numRef>
          </c:val>
          <c:extLst>
            <c:ext xmlns:c16="http://schemas.microsoft.com/office/drawing/2014/chart" uri="{C3380CC4-5D6E-409C-BE32-E72D297353CC}">
              <c16:uniqueId val="{00000006-CECB-4936-A956-D1C1D21CB4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6222</c:v>
                </c:pt>
                <c:pt idx="3">
                  <c:v>4117</c:v>
                </c:pt>
                <c:pt idx="6">
                  <c:v>3492</c:v>
                </c:pt>
                <c:pt idx="9">
                  <c:v>8211</c:v>
                </c:pt>
                <c:pt idx="12">
                  <c:v>12889</c:v>
                </c:pt>
              </c:numCache>
            </c:numRef>
          </c:val>
          <c:extLst>
            <c:ext xmlns:c16="http://schemas.microsoft.com/office/drawing/2014/chart" uri="{C3380CC4-5D6E-409C-BE32-E72D297353CC}">
              <c16:uniqueId val="{00000007-CECB-4936-A956-D1C1D21CB4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6312</c:v>
                </c:pt>
                <c:pt idx="3">
                  <c:v>6384</c:v>
                </c:pt>
                <c:pt idx="6">
                  <c:v>6872</c:v>
                </c:pt>
                <c:pt idx="9">
                  <c:v>7127</c:v>
                </c:pt>
                <c:pt idx="12">
                  <c:v>7554</c:v>
                </c:pt>
              </c:numCache>
            </c:numRef>
          </c:val>
          <c:extLst>
            <c:ext xmlns:c16="http://schemas.microsoft.com/office/drawing/2014/chart" uri="{C3380CC4-5D6E-409C-BE32-E72D297353CC}">
              <c16:uniqueId val="{00000008-CECB-4936-A956-D1C1D21CB4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592</c:v>
                </c:pt>
              </c:numCache>
            </c:numRef>
          </c:val>
          <c:extLst>
            <c:ext xmlns:c16="http://schemas.microsoft.com/office/drawing/2014/chart" uri="{C3380CC4-5D6E-409C-BE32-E72D297353CC}">
              <c16:uniqueId val="{00000009-CECB-4936-A956-D1C1D21CB4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24605</c:v>
                </c:pt>
                <c:pt idx="3">
                  <c:v>24032</c:v>
                </c:pt>
                <c:pt idx="6">
                  <c:v>22768</c:v>
                </c:pt>
                <c:pt idx="9">
                  <c:v>22366</c:v>
                </c:pt>
                <c:pt idx="12">
                  <c:v>22598</c:v>
                </c:pt>
              </c:numCache>
            </c:numRef>
          </c:val>
          <c:extLst>
            <c:ext xmlns:c16="http://schemas.microsoft.com/office/drawing/2014/chart" uri="{C3380CC4-5D6E-409C-BE32-E72D297353CC}">
              <c16:uniqueId val="{0000000A-CECB-4936-A956-D1C1D21CB4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CB-4936-A956-D1C1D21CB4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3605</c:v>
                </c:pt>
                <c:pt idx="1">
                  <c:v>3607</c:v>
                </c:pt>
                <c:pt idx="2">
                  <c:v>3609</c:v>
                </c:pt>
              </c:numCache>
            </c:numRef>
          </c:val>
          <c:extLst>
            <c:ext xmlns:c16="http://schemas.microsoft.com/office/drawing/2014/chart" uri="{C3380CC4-5D6E-409C-BE32-E72D297353CC}">
              <c16:uniqueId val="{00000000-C958-4C0F-9408-27FCB7FFC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C958-4C0F-9408-27FCB7FFC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3476</c:v>
                </c:pt>
                <c:pt idx="1">
                  <c:v>4198</c:v>
                </c:pt>
                <c:pt idx="2">
                  <c:v>4535</c:v>
                </c:pt>
              </c:numCache>
            </c:numRef>
          </c:val>
          <c:extLst>
            <c:ext xmlns:c16="http://schemas.microsoft.com/office/drawing/2014/chart" uri="{C3380CC4-5D6E-409C-BE32-E72D297353CC}">
              <c16:uniqueId val="{00000002-C958-4C0F-9408-27FCB7FFCD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{AE5F7949-FED2-498B-866D-DB93801F6E61}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05A-4784-8943-0DF4ACE64A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{0B78656A-C7BF-4CA1-973F-671E7178BC90}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5A-4784-8943-0DF4ACE64A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{351DEBC7-42E4-4C07-8745-62FA9616AB6B}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5A-4784-8943-0DF4ACE64A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{110A4191-3776-45D6-9B25-C293445A25B2}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5A-4784-8943-0DF4ACE64A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{C5EC367A-9A95-48D9-BE91-3223253127AE}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5A-4784-8943-0DF4ACE64A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{911F9405-DDCB-4357-A6FC-BB3622B26F4E}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05A-4784-8943-0DF4ACE64A9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{3CDF0C2E-DFDC-4E8E-8FA7-3F1457162DAC}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05A-4784-8943-0DF4ACE64A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{4EC0905D-52C2-4D39-8681-D675B1CB99D6}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05A-4784-8943-0DF4ACE64A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{A6E00F42-E003-4562-80AA-59E495E2CF94}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05A-4784-8943-0DF4ACE64A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c:v>
                </c:pt>
                <c:pt idx="24">
                  <c:v>56.7</c:v>
                </c:pt>
                <c:pt idx="32">
                  <c:v>58.3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5A-4784-8943-0DF4ACE64A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{8513240C-510E-4335-89C4-697457D8F66E}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05A-4784-8943-0DF4ACE64A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{EBB7C1E2-4525-4F58-9718-CFFC2F2CDA91}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5A-4784-8943-0DF4ACE64A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{C4D062B6-2DD6-42B9-8CB6-DB13F1D39C27}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5A-4784-8943-0DF4ACE64A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{3FC269E9-06E6-4F89-9D81-37A8421B1D3A}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5A-4784-8943-0DF4ACE64A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{AB8ACF57-F6ED-44E7-AE2E-A4276DE936D5}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5A-4784-8943-0DF4ACE64A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{7329721F-C10E-409B-8B73-487E36B09DC5}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05A-4784-8943-0DF4ACE64A9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{CF8969BB-C8ED-40EE-9912-68509B48EEB4}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05A-4784-8943-0DF4ACE64A9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{F6BFA240-B094-4696-979F-95F334529850}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05A-4784-8943-0DF4ACE64A9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{72B18B8B-F561-4B3A-BB12-58E388C526DA}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05A-4784-8943-0DF4ACE64A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C05A-4784-8943-0DF4ACE64A91}"/>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999999999999993"/>
          <c:min val="2.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{ABBAB86D-CC11-432C-A8E4-9E3D6C946B17}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B05-466D-82F1-D3254E98F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{42AB3C6A-1230-4A69-9ACA-99905118268B}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05-466D-82F1-D3254E98F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{0B27C59D-1DF9-4CD9-AEC6-397C5CC6492E}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05-466D-82F1-D3254E98F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{5EF20F51-7E75-4466-935E-6B0E30D6D279}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05-466D-82F1-D3254E98F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{197FEEE6-793B-4769-AB2C-698622B80C8F}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05-466D-82F1-D3254E98F17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{ECF352B3-F33F-47E6-B9F6-722A5E452FF6}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B05-466D-82F1-D3254E98F17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{C3FB4B9A-CA62-4EE2-BFD0-184EDBCEF95C}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B05-466D-82F1-D3254E98F17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{5A72E445-0298-44AD-BA07-B4080DE2A0C5}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B05-466D-82F1-D3254E98F17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{FF4906AB-4CFD-4C8D-A5B9-5C5A043E7F76}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B05-466D-82F1-D3254E98F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1.2</c:v>
                </c:pt>
                <c:pt idx="16">
                  <c:v>0.4</c:v>
                </c:pt>
                <c:pt idx="24">
                  <c:v>0.4</c:v>
                </c:pt>
                <c:pt idx="32">
                  <c:v>0.7</c:v>
                </c:pt>
              </c:numCache>
            </c:numRef>
          </c:xVal>
          <c:yVal>
            <c:numRef>
              <c:f>公会計指標分析・財政指標組合せ分析表!$BP$73:$DC$73</c:f>
              <c:numCache>
                <c:formatCode>#,##0.0;"▲ "#,##0.0</c:formatCode>
                <c:ptCount val="40"/>
                <c:pt idx="0">
                  <c:v>0.9</c:v>
                </c:pt>
              </c:numCache>
            </c:numRef>
          </c:yVal>
          <c:smooth val="0"/>
          <c:extLst>
            <c:ext xmlns:c16="http://schemas.microsoft.com/office/drawing/2014/chart" uri="{C3380CC4-5D6E-409C-BE32-E72D297353CC}">
              <c16:uniqueId val="{00000009-BB05-466D-82F1-D3254E98F1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{41A0716A-2331-4A0C-B282-9A9D07E57B4B}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B05-466D-82F1-D3254E98F1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{7695F1A9-F405-4453-8765-AD60B50B6988}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05-466D-82F1-D3254E98F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{6CC79C00-3594-4295-A0D0-860A5D4A981D}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05-466D-82F1-D3254E98F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{5EF4F30C-2060-4026-B5B3-CCE573FAF03A}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05-466D-82F1-D3254E98F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{1A0091CA-34D8-4357-B173-76CC84774A31}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05-466D-82F1-D3254E98F17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{C75449DD-DF34-4E8B-A992-F48C355A634D}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B05-466D-82F1-D3254E98F17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{783FF7E5-737D-4B69-A8FA-284519CE85E3}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B05-466D-82F1-D3254E98F17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{9B8E0D9A-AC41-4B0D-BE98-64991DCC9EB1}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B05-466D-82F1-D3254E98F17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{AFDF6FF1-A494-4741-900D-8FECE1505F18}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B05-466D-82F1-D3254E98F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BB05-466D-82F1-D3254E98F173}"/>
            </c:ext>
          </c:extLst>
        </c:ser>
        <c:dLbls>
          <c:showLegendKey val="0"/>
          <c:showVal val="1"/>
          <c:showCatName val="0"/>
          <c:showSerName val="0"/>
          <c:showPercent val="0"/>
          <c:showBubbleSize val="0"/>
        </c:dLbls>
        <c:axId val="84219776"/>
        <c:axId val="84234240"/>
      </c:scatterChart>
      <c:valAx>
        <c:axId val="84219776"/>
        <c:scaling>
          <c:orientation val="minMax"/>
          <c:max val="7.5"/>
          <c:min val="2.299999999999999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実質公債費比率は、３年平均で前年度の</a:t>
          </a:r>
          <a:r>
            <a:rPr kumimoji="1" lang="en-US" altLang="ja-JP" sz="1300">
              <a:latin typeface="ＭＳ ゴシック" pitchFamily="49" charset="-128"/>
              <a:ea typeface="ＭＳ ゴシック" pitchFamily="49" charset="-128"/>
            </a:rPr>
            <a:t>0.4%</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の上昇となっている。これは、公立陶生病院組合の起こした地方債に充てたと認められる負担金が３か年合計で増加したことなどによるものだが、単年度の負担金は前年度と比べ減少しているため単年度の実質公債費比率は</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の改善となっている。</a:t>
          </a:r>
        </a:p>
        <a:p>
          <a:r>
            <a:rPr kumimoji="1" lang="ja-JP" altLang="en-US" sz="1300">
              <a:latin typeface="ＭＳ ゴシック" pitchFamily="49" charset="-128"/>
              <a:ea typeface="ＭＳ ゴシック" pitchFamily="49" charset="-128"/>
            </a:rPr>
            <a:t>　今後においては、小中一貫校建設に係る起債や尾張東部衛生組合のごみ処理施設長寿命化に係る起債などによる公債費負担の増加も予想されるため、引き続き市債の借入を計画的に行い、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新規の積立ては行わず、毎年運用益のみ増加している。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なお、満期一括償還地方債の借入はない。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将来負担比率は算定されない状況となっている。充当可能財源等は、小中一貫校などに係る地方債の発行に伴う基準財政需要額算入見込額の増により増加した。一方、将来負担額は、公立陶生病院組合の地方債残高の増加などに伴う組合負担等見込額の増加などにより大幅に増加しているため、結果として将来負担額の増加の方が大きくなっている。</a:t>
          </a:r>
        </a:p>
        <a:p>
          <a:r>
            <a:rPr kumimoji="1" lang="ja-JP" altLang="en-US" sz="1400">
              <a:latin typeface="ＭＳ ゴシック" pitchFamily="49" charset="-128"/>
              <a:ea typeface="ＭＳ ゴシック" pitchFamily="49" charset="-128"/>
            </a:rPr>
            <a:t>　今後においては、小中一貫校建設に係る起債や尾張東部衛生組合のごみ処理施設長寿命化に係る起債などによる将来負担の増が見込まれるため、引き続き計画的な借入により、将来負担の適正化に努める。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不用額や決算剰余金等を公共施設等整備基金に約８６４百万円積立てた一方、公共建築物整備事業に充当するために公共施設等整備基金を約５１７百万円取り崩したこと等により、基金全体として約３４０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福祉基金：市民の福祉の増進を図るために行う事業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公共施設等整備基金：歳出決算不用額や決算剰余金等を約８６４百万円積立てた一方、公共建築物整備事業に充当するために約５１７百万円取り崩したこと等により、約３４８百万円の増加となった。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福祉基金：児童発達支援センターの通園バス購入にかかる費用に充当するために約１７百万円取り崩した。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現在は目安額を達成しており、今後は毎年運用益のみ増加する見込みである。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有形固定資産減価償却率は類似団体平均より低い水準にある。しかし経年でみると上昇しており、その割合は類似団体の上昇率よりも高くなっている。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し、施設の長寿命化を行っている。そのため、今後は有形固定資産減価償却率の伸びは緩やかにな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9" name="直線コネクタ 68"/>
        <xdr:cNvCxnSpPr/>
      </xdr:nvCxnSpPr>
      <xdr:spPr>
        <a:xfrm flipV="1">
          <a:off x="4206240" y="5381371"/>
          <a:ext cx="1270" cy="844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0" name="有形固定資産減価償却率最小値テキスト"/>
        <xdr:cNvSpPr txBox="1"/>
      </xdr:nvSpPr>
      <xdr:spPr>
        <a:xfrm>
          <a:off x="4258945" y="622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1" name="直線コネクタ 70"/>
        <xdr:cNvCxnSpPr/>
      </xdr:nvCxnSpPr>
      <xdr:spPr>
        <a:xfrm>
          <a:off x="4119245" y="62259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2" name="有形固定資産減価償却率最大値テキスト"/>
        <xdr:cNvSpPr txBox="1"/>
      </xdr:nvSpPr>
      <xdr:spPr>
        <a:xfrm>
          <a:off x="4258945"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3" name="直線コネクタ 72"/>
        <xdr:cNvCxnSpPr/>
      </xdr:nvCxnSpPr>
      <xdr:spPr>
        <a:xfrm>
          <a:off x="4119245" y="53813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74" name="有形固定資産減価償却率平均値テキスト"/>
        <xdr:cNvSpPr txBox="1"/>
      </xdr:nvSpPr>
      <xdr:spPr>
        <a:xfrm>
          <a:off x="4258945" y="54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5" name="フローチャート: 判断 74"/>
        <xdr:cNvSpPr/>
      </xdr:nvSpPr>
      <xdr:spPr>
        <a:xfrm>
          <a:off x="4157345" y="56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6" name="フローチャート: 判断 75"/>
        <xdr:cNvSpPr/>
      </xdr:nvSpPr>
      <xdr:spPr>
        <a:xfrm>
          <a:off x="3537585" y="569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7" name="フローチャート: 判断 76"/>
        <xdr:cNvSpPr/>
      </xdr:nvSpPr>
      <xdr:spPr>
        <a:xfrm>
          <a:off x="2867025" y="5759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8" name="フローチャート: 判断 77"/>
        <xdr:cNvSpPr/>
      </xdr:nvSpPr>
      <xdr:spPr>
        <a:xfrm>
          <a:off x="219646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95631</xdr:rowOff>
    </xdr:from>
    <xdr:to>
      <xdr:col>23</xdr:col>
      <xdr:colOff>136525</xdr:colOff>
      <xdr:row>30</xdr:row>
      <xdr:rowOff>25781</xdr:rowOff>
    </xdr:to>
    <xdr:sp macro="" textlink="">
      <xdr:nvSpPr>
        <xdr:cNvPr id="84" name="楕円 83"/>
        <xdr:cNvSpPr/>
      </xdr:nvSpPr>
      <xdr:spPr>
        <a:xfrm>
          <a:off x="4157345" y="5711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74058</xdr:rowOff>
    </xdr:from>
    <xdr:ext cx="405111" cy="259045"/>
    <xdr:sp macro="" textlink="">
      <xdr:nvSpPr>
        <xdr:cNvPr id="85" name="有形固定資産減価償却率該当値テキスト"/>
        <xdr:cNvSpPr txBox="1"/>
      </xdr:nvSpPr>
      <xdr:spPr>
        <a:xfrm>
          <a:off x="4258945" y="568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164719</xdr:rowOff>
    </xdr:from>
    <xdr:to>
      <xdr:col>19</xdr:col>
      <xdr:colOff>187325</xdr:colOff>
      <xdr:row>30</xdr:row>
      <xdr:rowOff>94869</xdr:rowOff>
    </xdr:to>
    <xdr:sp macro="" textlink="">
      <xdr:nvSpPr>
        <xdr:cNvPr id="86" name="楕円 85"/>
        <xdr:cNvSpPr/>
      </xdr:nvSpPr>
      <xdr:spPr>
        <a:xfrm>
          <a:off x="3537585" y="578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146431</xdr:rowOff>
    </xdr:from>
    <xdr:to>
      <xdr:col>23</xdr:col>
      <xdr:colOff>85725</xdr:colOff>
      <xdr:row>30</xdr:row>
      <xdr:rowOff>44069</xdr:rowOff>
    </xdr:to>
    <xdr:cxnSp macro="">
      <xdr:nvCxnSpPr>
        <xdr:cNvPr id="87" name="直線コネクタ 86"/>
        <xdr:cNvCxnSpPr/>
      </xdr:nvCxnSpPr>
      <xdr:spPr>
        <a:xfrm flipV="1">
          <a:off x="3588385" y="5762371"/>
          <a:ext cx="61976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8" name="楕円 87"/>
        <xdr:cNvSpPr/>
      </xdr:nvSpPr>
      <xdr:spPr>
        <a:xfrm>
          <a:off x="286702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44069</xdr:rowOff>
    </xdr:from>
    <xdr:to>
      <xdr:col>19</xdr:col>
      <xdr:colOff>136525</xdr:colOff>
      <xdr:row>30</xdr:row>
      <xdr:rowOff>117475</xdr:rowOff>
    </xdr:to>
    <xdr:cxnSp macro="">
      <xdr:nvCxnSpPr>
        <xdr:cNvPr id="89" name="直線コネクタ 88"/>
        <xdr:cNvCxnSpPr/>
      </xdr:nvCxnSpPr>
      <xdr:spPr>
        <a:xfrm flipV="1">
          <a:off x="2917825" y="5827649"/>
          <a:ext cx="6705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90" name="n_1aveValue有形固定資産減価償却率"/>
        <xdr:cNvSpPr txBox="1"/>
      </xdr:nvSpPr>
      <xdr:spPr>
        <a:xfrm>
          <a:off x="3395989" y="547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91" name="n_2aveValue有形固定資産減価償却率"/>
        <xdr:cNvSpPr txBox="1"/>
      </xdr:nvSpPr>
      <xdr:spPr>
        <a:xfrm>
          <a:off x="2738129" y="553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2" name="n_3aveValue有形固定資産減価償却率"/>
        <xdr:cNvSpPr txBox="1"/>
      </xdr:nvSpPr>
      <xdr:spPr>
        <a:xfrm>
          <a:off x="2067569"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85996</xdr:rowOff>
    </xdr:from>
    <xdr:ext cx="405111" cy="259045"/>
    <xdr:sp macro="" textlink="">
      <xdr:nvSpPr>
        <xdr:cNvPr id="93" name="n_1mainValue有形固定資産減価償却率"/>
        <xdr:cNvSpPr txBox="1"/>
      </xdr:nvSpPr>
      <xdr:spPr>
        <a:xfrm>
          <a:off x="3395989" y="586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4" name="n_2mainValue有形固定資産減価償却率"/>
        <xdr:cNvSpPr txBox="1"/>
      </xdr:nvSpPr>
      <xdr:spPr>
        <a:xfrm>
          <a:off x="273812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全国平均を下回っているものの、組合等負担等見込額の増などにより将来負担額が大幅に増加したことにより、前年度から上昇しており、類似団体を上回る水準となった。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今後も、個別施設計画に基づく施設の長寿命化等に係る借入により市債残高の増加が見込まれるが、引き続き計画的な借り入れを行い、債務償還可能年数の適正化に努める。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3" name="直線コネクタ 122"/>
        <xdr:cNvCxnSpPr/>
      </xdr:nvCxnSpPr>
      <xdr:spPr>
        <a:xfrm flipV="1">
          <a:off x="13027660" y="5374774"/>
          <a:ext cx="1269" cy="12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6" name="債務償還比率最大値テキスト"/>
        <xdr:cNvSpPr txBox="1"/>
      </xdr:nvSpPr>
      <xdr:spPr>
        <a:xfrm>
          <a:off x="13080365" y="51538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7" name="直線コネクタ 126"/>
        <xdr:cNvCxnSpPr/>
      </xdr:nvCxnSpPr>
      <xdr:spPr>
        <a:xfrm>
          <a:off x="12963525" y="5374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8" name="債務償還比率平均値テキスト"/>
        <xdr:cNvSpPr txBox="1"/>
      </xdr:nvSpPr>
      <xdr:spPr>
        <a:xfrm>
          <a:off x="13080365" y="5927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9" name="フローチャート: 判断 128"/>
        <xdr:cNvSpPr/>
      </xdr:nvSpPr>
      <xdr:spPr>
        <a:xfrm>
          <a:off x="13001625" y="59486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0" name="フローチャート: 判断 129"/>
        <xdr:cNvSpPr/>
      </xdr:nvSpPr>
      <xdr:spPr>
        <a:xfrm>
          <a:off x="12359005" y="5924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134204</xdr:rowOff>
    </xdr:from>
    <xdr:to>
      <xdr:col>76</xdr:col>
      <xdr:colOff>73025</xdr:colOff>
      <xdr:row>31</xdr:row>
      <xdr:rowOff>64354</xdr:rowOff>
    </xdr:to>
    <xdr:sp macro="" textlink="">
      <xdr:nvSpPr>
        <xdr:cNvPr id="136" name="楕円 135"/>
        <xdr:cNvSpPr/>
      </xdr:nvSpPr>
      <xdr:spPr>
        <a:xfrm>
          <a:off x="13001625" y="59177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157081</xdr:rowOff>
    </xdr:from>
    <xdr:ext cx="469744" cy="259045"/>
    <xdr:sp macro="" textlink="">
      <xdr:nvSpPr>
        <xdr:cNvPr id="137" name="債務償還比率該当値テキスト"/>
        <xdr:cNvSpPr txBox="1"/>
      </xdr:nvSpPr>
      <xdr:spPr>
        <a:xfrm>
          <a:off x="13080365" y="57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104648</xdr:rowOff>
    </xdr:from>
    <xdr:to>
      <xdr:col>72</xdr:col>
      <xdr:colOff>123825</xdr:colOff>
      <xdr:row>32</xdr:row>
      <xdr:rowOff>34798</xdr:rowOff>
    </xdr:to>
    <xdr:sp macro="" textlink="">
      <xdr:nvSpPr>
        <xdr:cNvPr id="138" name="楕円 137"/>
        <xdr:cNvSpPr/>
      </xdr:nvSpPr>
      <xdr:spPr>
        <a:xfrm>
          <a:off x="12359005" y="605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13554</xdr:rowOff>
    </xdr:from>
    <xdr:to>
      <xdr:col>76</xdr:col>
      <xdr:colOff>22225</xdr:colOff>
      <xdr:row>31</xdr:row>
      <xdr:rowOff>155448</xdr:rowOff>
    </xdr:to>
    <xdr:cxnSp macro="">
      <xdr:nvCxnSpPr>
        <xdr:cNvPr id="139" name="直線コネクタ 138"/>
        <xdr:cNvCxnSpPr/>
      </xdr:nvCxnSpPr>
      <xdr:spPr>
        <a:xfrm flipV="1">
          <a:off x="12409805" y="5964774"/>
          <a:ext cx="619760" cy="1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0" name="n_1aveValue債務償還比率"/>
        <xdr:cNvSpPr txBox="1"/>
      </xdr:nvSpPr>
      <xdr:spPr>
        <a:xfrm>
          <a:off x="12185092" y="57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25925</xdr:rowOff>
    </xdr:from>
    <xdr:ext cx="469744" cy="259045"/>
    <xdr:sp macro="" textlink="">
      <xdr:nvSpPr>
        <xdr:cNvPr id="141" name="n_1mainValue債務償還比率"/>
        <xdr:cNvSpPr txBox="1"/>
      </xdr:nvSpPr>
      <xdr:spPr>
        <a:xfrm>
          <a:off x="12185092" y="61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086225" y="5817108"/>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12496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020820" y="5817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124960" y="6335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03606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312160" y="6528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5146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7399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80264</xdr:rowOff>
    </xdr:from>
    <xdr:to>
      <xdr:col>24</xdr:col>
      <xdr:colOff>114300</xdr:colOff>
      <xdr:row>40</xdr:row>
      <xdr:rowOff>10414</xdr:rowOff>
    </xdr:to>
    <xdr:sp macro="" textlink="">
      <xdr:nvSpPr>
        <xdr:cNvPr id="69" name="楕円 68"/>
        <xdr:cNvSpPr/>
      </xdr:nvSpPr>
      <xdr:spPr>
        <a:xfrm>
          <a:off x="4036060" y="6618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58691</xdr:rowOff>
    </xdr:from>
    <xdr:ext cx="405111" cy="259045"/>
    <xdr:sp macro="" textlink="">
      <xdr:nvSpPr>
        <xdr:cNvPr id="70" name="【道路】&#10;有形固定資産減価償却率該当値テキスト"/>
        <xdr:cNvSpPr txBox="1"/>
      </xdr:nvSpPr>
      <xdr:spPr>
        <a:xfrm>
          <a:off x="4124960"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121412</xdr:rowOff>
    </xdr:from>
    <xdr:to>
      <xdr:col>20</xdr:col>
      <xdr:colOff>38100</xdr:colOff>
      <xdr:row>40</xdr:row>
      <xdr:rowOff>51562</xdr:rowOff>
    </xdr:to>
    <xdr:sp macro="" textlink="">
      <xdr:nvSpPr>
        <xdr:cNvPr id="71" name="楕円 70"/>
        <xdr:cNvSpPr/>
      </xdr:nvSpPr>
      <xdr:spPr>
        <a:xfrm>
          <a:off x="3312160" y="665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131064</xdr:rowOff>
    </xdr:from>
    <xdr:to>
      <xdr:col>24</xdr:col>
      <xdr:colOff>63500</xdr:colOff>
      <xdr:row>40</xdr:row>
      <xdr:rowOff>762</xdr:rowOff>
    </xdr:to>
    <xdr:cxnSp macro="">
      <xdr:nvCxnSpPr>
        <xdr:cNvPr id="72" name="直線コネクタ 71"/>
        <xdr:cNvCxnSpPr/>
      </xdr:nvCxnSpPr>
      <xdr:spPr>
        <a:xfrm flipV="1">
          <a:off x="3355340" y="6669024"/>
          <a:ext cx="7315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167132</xdr:rowOff>
    </xdr:from>
    <xdr:to>
      <xdr:col>15</xdr:col>
      <xdr:colOff>101600</xdr:colOff>
      <xdr:row>40</xdr:row>
      <xdr:rowOff>97282</xdr:rowOff>
    </xdr:to>
    <xdr:sp macro="" textlink="">
      <xdr:nvSpPr>
        <xdr:cNvPr id="73" name="楕円 72"/>
        <xdr:cNvSpPr/>
      </xdr:nvSpPr>
      <xdr:spPr>
        <a:xfrm>
          <a:off x="2514600" y="6705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xdr:rowOff>
    </xdr:from>
    <xdr:to>
      <xdr:col>19</xdr:col>
      <xdr:colOff>177800</xdr:colOff>
      <xdr:row>40</xdr:row>
      <xdr:rowOff>46482</xdr:rowOff>
    </xdr:to>
    <xdr:cxnSp macro="">
      <xdr:nvCxnSpPr>
        <xdr:cNvPr id="74" name="直線コネクタ 73"/>
        <xdr:cNvCxnSpPr/>
      </xdr:nvCxnSpPr>
      <xdr:spPr>
        <a:xfrm flipV="1">
          <a:off x="2565400" y="6706362"/>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170564"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385704" y="634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61100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42689</xdr:rowOff>
    </xdr:from>
    <xdr:ext cx="405111" cy="259045"/>
    <xdr:sp macro="" textlink="">
      <xdr:nvSpPr>
        <xdr:cNvPr id="78" name="n_1mainValue【道路】&#10;有形固定資産減価償却率"/>
        <xdr:cNvSpPr txBox="1"/>
      </xdr:nvSpPr>
      <xdr:spPr>
        <a:xfrm>
          <a:off x="3170564" y="674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88409</xdr:rowOff>
    </xdr:from>
    <xdr:ext cx="405111" cy="259045"/>
    <xdr:sp macro="" textlink="">
      <xdr:nvSpPr>
        <xdr:cNvPr id="79" name="n_2mainValue【道路】&#10;有形固定資産減価償却率"/>
        <xdr:cNvSpPr txBox="1"/>
      </xdr:nvSpPr>
      <xdr:spPr>
        <a:xfrm>
          <a:off x="2385704" y="679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9219565" y="5779161"/>
          <a:ext cx="0" cy="117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92583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9154160" y="6950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9258300" y="55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9154160" y="5779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xdr:cNvSpPr txBox="1"/>
      </xdr:nvSpPr>
      <xdr:spPr>
        <a:xfrm>
          <a:off x="9258300" y="622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9192260" y="636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8445500" y="638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7670800" y="632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6873240" y="63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161112</xdr:rowOff>
    </xdr:from>
    <xdr:to>
      <xdr:col>55</xdr:col>
      <xdr:colOff>50800</xdr:colOff>
      <xdr:row>40</xdr:row>
      <xdr:rowOff>91262</xdr:rowOff>
    </xdr:to>
    <xdr:sp macro="" textlink="">
      <xdr:nvSpPr>
        <xdr:cNvPr id="118" name="楕円 117"/>
        <xdr:cNvSpPr/>
      </xdr:nvSpPr>
      <xdr:spPr>
        <a:xfrm>
          <a:off x="9192260" y="6699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139539</xdr:rowOff>
    </xdr:from>
    <xdr:ext cx="469744" cy="259045"/>
    <xdr:sp macro="" textlink="">
      <xdr:nvSpPr>
        <xdr:cNvPr id="119" name="【道路】&#10;一人当たり延長該当値テキスト"/>
        <xdr:cNvSpPr txBox="1"/>
      </xdr:nvSpPr>
      <xdr:spPr>
        <a:xfrm>
          <a:off x="9258300" y="667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162484</xdr:rowOff>
    </xdr:from>
    <xdr:to>
      <xdr:col>50</xdr:col>
      <xdr:colOff>165100</xdr:colOff>
      <xdr:row>40</xdr:row>
      <xdr:rowOff>92634</xdr:rowOff>
    </xdr:to>
    <xdr:sp macro="" textlink="">
      <xdr:nvSpPr>
        <xdr:cNvPr id="120" name="楕円 119"/>
        <xdr:cNvSpPr/>
      </xdr:nvSpPr>
      <xdr:spPr>
        <a:xfrm>
          <a:off x="8445500" y="6700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40462</xdr:rowOff>
    </xdr:from>
    <xdr:to>
      <xdr:col>55</xdr:col>
      <xdr:colOff>0</xdr:colOff>
      <xdr:row>40</xdr:row>
      <xdr:rowOff>41834</xdr:rowOff>
    </xdr:to>
    <xdr:cxnSp macro="">
      <xdr:nvCxnSpPr>
        <xdr:cNvPr id="121" name="直線コネクタ 120"/>
        <xdr:cNvCxnSpPr/>
      </xdr:nvCxnSpPr>
      <xdr:spPr>
        <a:xfrm flipV="1">
          <a:off x="8496300" y="6746062"/>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164084</xdr:rowOff>
    </xdr:from>
    <xdr:to>
      <xdr:col>46</xdr:col>
      <xdr:colOff>38100</xdr:colOff>
      <xdr:row>40</xdr:row>
      <xdr:rowOff>94234</xdr:rowOff>
    </xdr:to>
    <xdr:sp macro="" textlink="">
      <xdr:nvSpPr>
        <xdr:cNvPr id="122" name="楕円 121"/>
        <xdr:cNvSpPr/>
      </xdr:nvSpPr>
      <xdr:spPr>
        <a:xfrm>
          <a:off x="7670800" y="670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41834</xdr:rowOff>
    </xdr:from>
    <xdr:to>
      <xdr:col>50</xdr:col>
      <xdr:colOff>114300</xdr:colOff>
      <xdr:row>40</xdr:row>
      <xdr:rowOff>43434</xdr:rowOff>
    </xdr:to>
    <xdr:cxnSp macro="">
      <xdr:nvCxnSpPr>
        <xdr:cNvPr id="123" name="直線コネクタ 122"/>
        <xdr:cNvCxnSpPr/>
      </xdr:nvCxnSpPr>
      <xdr:spPr>
        <a:xfrm flipV="1">
          <a:off x="7713980" y="6747434"/>
          <a:ext cx="7823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xdr:cNvSpPr txBox="1"/>
      </xdr:nvSpPr>
      <xdr:spPr>
        <a:xfrm>
          <a:off x="8271587" y="61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7509587" y="61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6712027" y="61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83761</xdr:rowOff>
    </xdr:from>
    <xdr:ext cx="469744" cy="259045"/>
    <xdr:sp macro="" textlink="">
      <xdr:nvSpPr>
        <xdr:cNvPr id="127" name="n_1mainValue【道路】&#10;一人当たり延長"/>
        <xdr:cNvSpPr txBox="1"/>
      </xdr:nvSpPr>
      <xdr:spPr>
        <a:xfrm>
          <a:off x="8271587" y="67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85361</xdr:rowOff>
    </xdr:from>
    <xdr:ext cx="469744" cy="259045"/>
    <xdr:sp macro="" textlink="">
      <xdr:nvSpPr>
        <xdr:cNvPr id="128" name="n_2mainValue【道路】&#10;一人当たり延長"/>
        <xdr:cNvSpPr txBox="1"/>
      </xdr:nvSpPr>
      <xdr:spPr>
        <a:xfrm>
          <a:off x="750958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086225" y="927354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12496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02082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12496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020820" y="927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12496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03606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5146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7399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68" name="楕円 167"/>
        <xdr:cNvSpPr/>
      </xdr:nvSpPr>
      <xdr:spPr>
        <a:xfrm>
          <a:off x="403606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69" name="【橋りょう・トンネル】&#10;有形固定資産減価償却率該当値テキスト"/>
        <xdr:cNvSpPr txBox="1"/>
      </xdr:nvSpPr>
      <xdr:spPr>
        <a:xfrm>
          <a:off x="412496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70" name="楕円 169"/>
        <xdr:cNvSpPr/>
      </xdr:nvSpPr>
      <xdr:spPr>
        <a:xfrm>
          <a:off x="331216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11430</xdr:rowOff>
    </xdr:to>
    <xdr:cxnSp macro="">
      <xdr:nvCxnSpPr>
        <xdr:cNvPr id="171" name="直線コネクタ 170"/>
        <xdr:cNvCxnSpPr/>
      </xdr:nvCxnSpPr>
      <xdr:spPr>
        <a:xfrm flipV="1">
          <a:off x="3355340" y="1021461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72" name="楕円 171"/>
        <xdr:cNvSpPr/>
      </xdr:nvSpPr>
      <xdr:spPr>
        <a:xfrm>
          <a:off x="25146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61</xdr:row>
      <xdr:rowOff>11430</xdr:rowOff>
    </xdr:to>
    <xdr:cxnSp macro="">
      <xdr:nvCxnSpPr>
        <xdr:cNvPr id="173" name="直線コネクタ 172"/>
        <xdr:cNvCxnSpPr/>
      </xdr:nvCxnSpPr>
      <xdr:spPr>
        <a:xfrm>
          <a:off x="2565400" y="1015746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17056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3857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61100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77" name="n_1mainValue【橋りょう・トンネル】&#10;有形固定資産減価償却率"/>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78" name="n_2mainValue【橋りょう・トンネル】&#10;有形固定資産減価償却率"/>
        <xdr:cNvSpPr txBox="1"/>
      </xdr:nvSpPr>
      <xdr:spPr>
        <a:xfrm>
          <a:off x="238570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9219565" y="9333553"/>
          <a:ext cx="0" cy="1464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9258300" y="108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9154160" y="10797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9258300" y="91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9154160" y="9333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09" name="【橋りょう・トンネル】&#10;一人当たり有形固定資産（償却資産）額平均値テキスト"/>
        <xdr:cNvSpPr txBox="1"/>
      </xdr:nvSpPr>
      <xdr:spPr>
        <a:xfrm>
          <a:off x="9258300" y="102116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9192260" y="10356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844550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7670800" y="103903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6873240" y="1041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17842</xdr:rowOff>
    </xdr:from>
    <xdr:to>
      <xdr:col>55</xdr:col>
      <xdr:colOff>50800</xdr:colOff>
      <xdr:row>64</xdr:row>
      <xdr:rowOff>119442</xdr:rowOff>
    </xdr:to>
    <xdr:sp macro="" textlink="">
      <xdr:nvSpPr>
        <xdr:cNvPr id="219" name="楕円 218"/>
        <xdr:cNvSpPr/>
      </xdr:nvSpPr>
      <xdr:spPr>
        <a:xfrm>
          <a:off x="9192260" y="10746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104219</xdr:rowOff>
    </xdr:from>
    <xdr:ext cx="534377" cy="259045"/>
    <xdr:sp macro="" textlink="">
      <xdr:nvSpPr>
        <xdr:cNvPr id="220" name="【橋りょう・トンネル】&#10;一人当たり有形固定資産（償却資産）額該当値テキスト"/>
        <xdr:cNvSpPr txBox="1"/>
      </xdr:nvSpPr>
      <xdr:spPr>
        <a:xfrm>
          <a:off x="9258300" y="106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19034</xdr:rowOff>
    </xdr:from>
    <xdr:to>
      <xdr:col>50</xdr:col>
      <xdr:colOff>165100</xdr:colOff>
      <xdr:row>64</xdr:row>
      <xdr:rowOff>120634</xdr:rowOff>
    </xdr:to>
    <xdr:sp macro="" textlink="">
      <xdr:nvSpPr>
        <xdr:cNvPr id="221" name="楕円 220"/>
        <xdr:cNvSpPr/>
      </xdr:nvSpPr>
      <xdr:spPr>
        <a:xfrm>
          <a:off x="8445500" y="107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68642</xdr:rowOff>
    </xdr:from>
    <xdr:to>
      <xdr:col>55</xdr:col>
      <xdr:colOff>0</xdr:colOff>
      <xdr:row>64</xdr:row>
      <xdr:rowOff>69834</xdr:rowOff>
    </xdr:to>
    <xdr:cxnSp macro="">
      <xdr:nvCxnSpPr>
        <xdr:cNvPr id="222" name="直線コネクタ 221"/>
        <xdr:cNvCxnSpPr/>
      </xdr:nvCxnSpPr>
      <xdr:spPr>
        <a:xfrm flipV="1">
          <a:off x="8496300" y="10797602"/>
          <a:ext cx="7239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23224</xdr:rowOff>
    </xdr:from>
    <xdr:to>
      <xdr:col>46</xdr:col>
      <xdr:colOff>38100</xdr:colOff>
      <xdr:row>64</xdr:row>
      <xdr:rowOff>124824</xdr:rowOff>
    </xdr:to>
    <xdr:sp macro="" textlink="">
      <xdr:nvSpPr>
        <xdr:cNvPr id="223" name="楕円 222"/>
        <xdr:cNvSpPr/>
      </xdr:nvSpPr>
      <xdr:spPr>
        <a:xfrm>
          <a:off x="7670800" y="10752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69834</xdr:rowOff>
    </xdr:from>
    <xdr:to>
      <xdr:col>50</xdr:col>
      <xdr:colOff>114300</xdr:colOff>
      <xdr:row>64</xdr:row>
      <xdr:rowOff>74024</xdr:rowOff>
    </xdr:to>
    <xdr:cxnSp macro="">
      <xdr:nvCxnSpPr>
        <xdr:cNvPr id="224" name="直線コネクタ 223"/>
        <xdr:cNvCxnSpPr/>
      </xdr:nvCxnSpPr>
      <xdr:spPr>
        <a:xfrm flipV="1">
          <a:off x="7713980" y="10798794"/>
          <a:ext cx="78232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25" name="n_1aveValue【橋りょう・トンネル】&#10;一人当たり有形固定資産（償却資産）額"/>
        <xdr:cNvSpPr txBox="1"/>
      </xdr:nvSpPr>
      <xdr:spPr>
        <a:xfrm>
          <a:off x="821457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26" name="n_2aveValue【橋りょう・トンネル】&#10;一人当たり有形固定資産（償却資産）額"/>
        <xdr:cNvSpPr txBox="1"/>
      </xdr:nvSpPr>
      <xdr:spPr>
        <a:xfrm>
          <a:off x="7444955" y="101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6670255" y="101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111761</xdr:rowOff>
    </xdr:from>
    <xdr:ext cx="534377" cy="259045"/>
    <xdr:sp macro="" textlink="">
      <xdr:nvSpPr>
        <xdr:cNvPr id="228" name="n_1mainValue【橋りょう・トンネル】&#10;一人当たり有形固定資産（償却資産）額"/>
        <xdr:cNvSpPr txBox="1"/>
      </xdr:nvSpPr>
      <xdr:spPr>
        <a:xfrm>
          <a:off x="8239271" y="10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115951</xdr:rowOff>
    </xdr:from>
    <xdr:ext cx="534377" cy="259045"/>
    <xdr:sp macro="" textlink="">
      <xdr:nvSpPr>
        <xdr:cNvPr id="229" name="n_2mainValue【橋りょう・トンネル】&#10;一人当たり有形固定資産（償却資産）額"/>
        <xdr:cNvSpPr txBox="1"/>
      </xdr:nvSpPr>
      <xdr:spPr>
        <a:xfrm>
          <a:off x="7477271" y="108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086225" y="1324546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124960"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020820" y="1459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124960" y="133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036060" y="1351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312160" y="13518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739900" y="13543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269" name="楕円 268"/>
        <xdr:cNvSpPr/>
      </xdr:nvSpPr>
      <xdr:spPr>
        <a:xfrm>
          <a:off x="4036060" y="136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3827</xdr:rowOff>
    </xdr:from>
    <xdr:ext cx="405111" cy="259045"/>
    <xdr:sp macro="" textlink="">
      <xdr:nvSpPr>
        <xdr:cNvPr id="270" name="【公営住宅】&#10;有形固定資産減価償却率該当値テキスト"/>
        <xdr:cNvSpPr txBox="1"/>
      </xdr:nvSpPr>
      <xdr:spPr>
        <a:xfrm>
          <a:off x="4124960" y="1358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71" name="楕円 270"/>
        <xdr:cNvSpPr/>
      </xdr:nvSpPr>
      <xdr:spPr>
        <a:xfrm>
          <a:off x="3312160" y="13613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85725</xdr:rowOff>
    </xdr:to>
    <xdr:cxnSp macro="">
      <xdr:nvCxnSpPr>
        <xdr:cNvPr id="272" name="直線コネクタ 271"/>
        <xdr:cNvCxnSpPr/>
      </xdr:nvCxnSpPr>
      <xdr:spPr>
        <a:xfrm flipV="1">
          <a:off x="3355340" y="1365504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73" name="楕円 272"/>
        <xdr:cNvSpPr/>
      </xdr:nvSpPr>
      <xdr:spPr>
        <a:xfrm>
          <a:off x="2514600" y="136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85725</xdr:rowOff>
    </xdr:from>
    <xdr:to>
      <xdr:col>19</xdr:col>
      <xdr:colOff>177800</xdr:colOff>
      <xdr:row>81</xdr:row>
      <xdr:rowOff>89536</xdr:rowOff>
    </xdr:to>
    <xdr:cxnSp macro="">
      <xdr:nvCxnSpPr>
        <xdr:cNvPr id="274" name="直線コネクタ 273"/>
        <xdr:cNvCxnSpPr/>
      </xdr:nvCxnSpPr>
      <xdr:spPr>
        <a:xfrm flipV="1">
          <a:off x="2565400" y="13664565"/>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17056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6" name="n_2aveValue【公営住宅】&#10;有形固定資産減価償却率"/>
        <xdr:cNvSpPr txBox="1"/>
      </xdr:nvSpPr>
      <xdr:spPr>
        <a:xfrm>
          <a:off x="23857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611004"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127652</xdr:rowOff>
    </xdr:from>
    <xdr:ext cx="405111" cy="259045"/>
    <xdr:sp macro="" textlink="">
      <xdr:nvSpPr>
        <xdr:cNvPr id="278" name="n_1mainValue【公営住宅】&#10;有形固定資産減価償却率"/>
        <xdr:cNvSpPr txBox="1"/>
      </xdr:nvSpPr>
      <xdr:spPr>
        <a:xfrm>
          <a:off x="3170564" y="137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79" name="n_2mainValue【公営住宅】&#10;有形固定資産減価償却率"/>
        <xdr:cNvSpPr txBox="1"/>
      </xdr:nvSpPr>
      <xdr:spPr>
        <a:xfrm>
          <a:off x="2385704" y="1340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9219565" y="13094589"/>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92583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9154160" y="1431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04" name="【公営住宅】&#10;一人当たり面積平均値テキスト"/>
        <xdr:cNvSpPr txBox="1"/>
      </xdr:nvSpPr>
      <xdr:spPr>
        <a:xfrm>
          <a:off x="9258300" y="1390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9192260" y="14050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8445500" y="14035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7670800" y="139654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687324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14" name="楕円 313"/>
        <xdr:cNvSpPr/>
      </xdr:nvSpPr>
      <xdr:spPr>
        <a:xfrm>
          <a:off x="9192260" y="14250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87392</xdr:rowOff>
    </xdr:from>
    <xdr:ext cx="469744" cy="259045"/>
    <xdr:sp macro="" textlink="">
      <xdr:nvSpPr>
        <xdr:cNvPr id="315" name="【公営住宅】&#10;一人当たり面積該当値テキスト"/>
        <xdr:cNvSpPr txBox="1"/>
      </xdr:nvSpPr>
      <xdr:spPr>
        <a:xfrm>
          <a:off x="9258300" y="1416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171323</xdr:rowOff>
    </xdr:from>
    <xdr:to>
      <xdr:col>50</xdr:col>
      <xdr:colOff>165100</xdr:colOff>
      <xdr:row>85</xdr:row>
      <xdr:rowOff>101473</xdr:rowOff>
    </xdr:to>
    <xdr:sp macro="" textlink="">
      <xdr:nvSpPr>
        <xdr:cNvPr id="316" name="楕円 315"/>
        <xdr:cNvSpPr/>
      </xdr:nvSpPr>
      <xdr:spPr>
        <a:xfrm>
          <a:off x="8445500" y="1425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50673</xdr:rowOff>
    </xdr:from>
    <xdr:to>
      <xdr:col>55</xdr:col>
      <xdr:colOff>0</xdr:colOff>
      <xdr:row>85</xdr:row>
      <xdr:rowOff>51815</xdr:rowOff>
    </xdr:to>
    <xdr:cxnSp macro="">
      <xdr:nvCxnSpPr>
        <xdr:cNvPr id="317" name="直線コネクタ 316"/>
        <xdr:cNvCxnSpPr/>
      </xdr:nvCxnSpPr>
      <xdr:spPr>
        <a:xfrm>
          <a:off x="8496300" y="14300073"/>
          <a:ext cx="7239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18" name="楕円 317"/>
        <xdr:cNvSpPr/>
      </xdr:nvSpPr>
      <xdr:spPr>
        <a:xfrm>
          <a:off x="7670800" y="1425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50673</xdr:rowOff>
    </xdr:to>
    <xdr:cxnSp macro="">
      <xdr:nvCxnSpPr>
        <xdr:cNvPr id="319" name="直線コネクタ 318"/>
        <xdr:cNvCxnSpPr/>
      </xdr:nvCxnSpPr>
      <xdr:spPr>
        <a:xfrm>
          <a:off x="7713980" y="14298930"/>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20" name="n_1aveValue【公営住宅】&#10;一人当たり面積"/>
        <xdr:cNvSpPr txBox="1"/>
      </xdr:nvSpPr>
      <xdr:spPr>
        <a:xfrm>
          <a:off x="827158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1" name="n_2aveValue【公営住宅】&#10;一人当たり面積"/>
        <xdr:cNvSpPr txBox="1"/>
      </xdr:nvSpPr>
      <xdr:spPr>
        <a:xfrm>
          <a:off x="750958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671202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92600</xdr:rowOff>
    </xdr:from>
    <xdr:ext cx="469744" cy="259045"/>
    <xdr:sp macro="" textlink="">
      <xdr:nvSpPr>
        <xdr:cNvPr id="323" name="n_1mainValue【公営住宅】&#10;一人当たり面積"/>
        <xdr:cNvSpPr txBox="1"/>
      </xdr:nvSpPr>
      <xdr:spPr>
        <a:xfrm>
          <a:off x="8271587" y="143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24" name="n_2mainValue【公営住宅】&#10;一人当たり面積"/>
        <xdr:cNvSpPr txBox="1"/>
      </xdr:nvSpPr>
      <xdr:spPr>
        <a:xfrm>
          <a:off x="750958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1" name="テキスト ボックス 35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2" name="直線コネクタ 351"/>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3" name="テキスト ボックス 352"/>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6" name="直線コネクタ 355"/>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7" name="テキスト ボックス 356"/>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61" name="直線コネクタ 360"/>
        <xdr:cNvCxnSpPr/>
      </xdr:nvCxnSpPr>
      <xdr:spPr>
        <a:xfrm flipV="1">
          <a:off x="14375764" y="5608320"/>
          <a:ext cx="0" cy="141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62" name="【認定こども園・幼稚園・保育所】&#10;有形固定資産減価償却率最小値テキスト"/>
        <xdr:cNvSpPr txBox="1"/>
      </xdr:nvSpPr>
      <xdr:spPr>
        <a:xfrm>
          <a:off x="14414500" y="703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63" name="直線コネクタ 362"/>
        <xdr:cNvCxnSpPr/>
      </xdr:nvCxnSpPr>
      <xdr:spPr>
        <a:xfrm>
          <a:off x="14287500" y="702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64" name="【認定こども園・幼稚園・保育所】&#10;有形固定資産減価償却率最大値テキスト"/>
        <xdr:cNvSpPr txBox="1"/>
      </xdr:nvSpPr>
      <xdr:spPr>
        <a:xfrm>
          <a:off x="14414500"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65" name="直線コネクタ 364"/>
        <xdr:cNvCxnSpPr/>
      </xdr:nvCxnSpPr>
      <xdr:spPr>
        <a:xfrm>
          <a:off x="14287500" y="560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6" name="【認定こども園・幼稚園・保育所】&#10;有形固定資産減価償却率平均値テキスト"/>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7" name="フローチャート: 判断 366"/>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68" name="フローチャート: 判断 367"/>
        <xdr:cNvSpPr/>
      </xdr:nvSpPr>
      <xdr:spPr>
        <a:xfrm>
          <a:off x="13578840" y="654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69" name="フローチャート: 判断 368"/>
        <xdr:cNvSpPr/>
      </xdr:nvSpPr>
      <xdr:spPr>
        <a:xfrm>
          <a:off x="12804140" y="65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70" name="フローチャート: 判断 369"/>
        <xdr:cNvSpPr/>
      </xdr:nvSpPr>
      <xdr:spPr>
        <a:xfrm>
          <a:off x="12029440" y="65662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76" name="楕円 375"/>
        <xdr:cNvSpPr/>
      </xdr:nvSpPr>
      <xdr:spPr>
        <a:xfrm>
          <a:off x="14325600" y="62623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377" name="【認定こども園・幼稚園・保育所】&#10;有形固定資産減価償却率該当値テキスト"/>
        <xdr:cNvSpPr txBox="1"/>
      </xdr:nvSpPr>
      <xdr:spPr>
        <a:xfrm>
          <a:off x="144145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56833</xdr:rowOff>
    </xdr:from>
    <xdr:to>
      <xdr:col>81</xdr:col>
      <xdr:colOff>101600</xdr:colOff>
      <xdr:row>37</xdr:row>
      <xdr:rowOff>158433</xdr:rowOff>
    </xdr:to>
    <xdr:sp macro="" textlink="">
      <xdr:nvSpPr>
        <xdr:cNvPr id="378" name="楕円 377"/>
        <xdr:cNvSpPr/>
      </xdr:nvSpPr>
      <xdr:spPr>
        <a:xfrm>
          <a:off x="13578840" y="62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107633</xdr:rowOff>
    </xdr:from>
    <xdr:to>
      <xdr:col>85</xdr:col>
      <xdr:colOff>127000</xdr:colOff>
      <xdr:row>37</xdr:row>
      <xdr:rowOff>110490</xdr:rowOff>
    </xdr:to>
    <xdr:cxnSp macro="">
      <xdr:nvCxnSpPr>
        <xdr:cNvPr id="379" name="直線コネクタ 378"/>
        <xdr:cNvCxnSpPr/>
      </xdr:nvCxnSpPr>
      <xdr:spPr>
        <a:xfrm>
          <a:off x="13629640" y="6310313"/>
          <a:ext cx="74676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73978</xdr:rowOff>
    </xdr:from>
    <xdr:to>
      <xdr:col>76</xdr:col>
      <xdr:colOff>165100</xdr:colOff>
      <xdr:row>38</xdr:row>
      <xdr:rowOff>4128</xdr:rowOff>
    </xdr:to>
    <xdr:sp macro="" textlink="">
      <xdr:nvSpPr>
        <xdr:cNvPr id="380" name="楕円 379"/>
        <xdr:cNvSpPr/>
      </xdr:nvSpPr>
      <xdr:spPr>
        <a:xfrm>
          <a:off x="12804140" y="6276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107633</xdr:rowOff>
    </xdr:from>
    <xdr:to>
      <xdr:col>81</xdr:col>
      <xdr:colOff>50800</xdr:colOff>
      <xdr:row>37</xdr:row>
      <xdr:rowOff>124778</xdr:rowOff>
    </xdr:to>
    <xdr:cxnSp macro="">
      <xdr:nvCxnSpPr>
        <xdr:cNvPr id="381" name="直線コネクタ 380"/>
        <xdr:cNvCxnSpPr/>
      </xdr:nvCxnSpPr>
      <xdr:spPr>
        <a:xfrm flipV="1">
          <a:off x="12854940" y="6310313"/>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82" name="n_1aveValue【認定こども園・幼稚園・保育所】&#10;有形固定資産減価償却率"/>
        <xdr:cNvSpPr txBox="1"/>
      </xdr:nvSpPr>
      <xdr:spPr>
        <a:xfrm>
          <a:off x="13437244" y="664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83" name="n_2aveValue【認定こども園・幼稚園・保育所】&#10;有形固定資産減価償却率"/>
        <xdr:cNvSpPr txBox="1"/>
      </xdr:nvSpPr>
      <xdr:spPr>
        <a:xfrm>
          <a:off x="12675244" y="666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384" name="n_3aveValue【認定こども園・幼稚園・保育所】&#10;有形固定資産減価償却率"/>
        <xdr:cNvSpPr txBox="1"/>
      </xdr:nvSpPr>
      <xdr:spPr>
        <a:xfrm>
          <a:off x="11900544" y="63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3510</xdr:rowOff>
    </xdr:from>
    <xdr:ext cx="405111" cy="259045"/>
    <xdr:sp macro="" textlink="">
      <xdr:nvSpPr>
        <xdr:cNvPr id="385" name="n_1mainValue【認定こども園・幼稚園・保育所】&#10;有形固定資産減価償却率"/>
        <xdr:cNvSpPr txBox="1"/>
      </xdr:nvSpPr>
      <xdr:spPr>
        <a:xfrm>
          <a:off x="13437244" y="603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20655</xdr:rowOff>
    </xdr:from>
    <xdr:ext cx="405111" cy="259045"/>
    <xdr:sp macro="" textlink="">
      <xdr:nvSpPr>
        <xdr:cNvPr id="386" name="n_2mainValue【認定こども園・幼稚園・保育所】&#10;有形固定資産減価償却率"/>
        <xdr:cNvSpPr txBox="1"/>
      </xdr:nvSpPr>
      <xdr:spPr>
        <a:xfrm>
          <a:off x="12675244" y="605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10" name="直線コネクタ 409"/>
        <xdr:cNvCxnSpPr/>
      </xdr:nvCxnSpPr>
      <xdr:spPr>
        <a:xfrm flipV="1">
          <a:off x="19509104" y="56883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11" name="【認定こども園・幼稚園・保育所】&#10;一人当たり面積最小値テキスト"/>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12" name="直線コネクタ 411"/>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13" name="【認定こども園・幼稚園・保育所】&#10;一人当たり面積最大値テキスト"/>
        <xdr:cNvSpPr txBox="1"/>
      </xdr:nvSpPr>
      <xdr:spPr>
        <a:xfrm>
          <a:off x="1954784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14" name="直線コネクタ 413"/>
        <xdr:cNvCxnSpPr/>
      </xdr:nvCxnSpPr>
      <xdr:spPr>
        <a:xfrm>
          <a:off x="194437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15" name="【認定こども園・幼稚園・保育所】&#10;一人当たり面積平均値テキスト"/>
        <xdr:cNvSpPr txBox="1"/>
      </xdr:nvSpPr>
      <xdr:spPr>
        <a:xfrm>
          <a:off x="1954784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6" name="フローチャート: 判断 415"/>
        <xdr:cNvSpPr/>
      </xdr:nvSpPr>
      <xdr:spPr>
        <a:xfrm>
          <a:off x="194589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17" name="フローチャート: 判断 416"/>
        <xdr:cNvSpPr/>
      </xdr:nvSpPr>
      <xdr:spPr>
        <a:xfrm>
          <a:off x="1873504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18" name="フローチャート: 判断 417"/>
        <xdr:cNvSpPr/>
      </xdr:nvSpPr>
      <xdr:spPr>
        <a:xfrm>
          <a:off x="179374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19" name="フローチャート: 判断 418"/>
        <xdr:cNvSpPr/>
      </xdr:nvSpPr>
      <xdr:spPr>
        <a:xfrm>
          <a:off x="171627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25" name="楕円 424"/>
        <xdr:cNvSpPr/>
      </xdr:nvSpPr>
      <xdr:spPr>
        <a:xfrm>
          <a:off x="1945894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41927</xdr:rowOff>
    </xdr:from>
    <xdr:ext cx="469744" cy="259045"/>
    <xdr:sp macro="" textlink="">
      <xdr:nvSpPr>
        <xdr:cNvPr id="426" name="【認定こども園・幼稚園・保育所】&#10;一人当たり面積該当値テキスト"/>
        <xdr:cNvSpPr txBox="1"/>
      </xdr:nvSpPr>
      <xdr:spPr>
        <a:xfrm>
          <a:off x="19547840"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27" name="楕円 426"/>
        <xdr:cNvSpPr/>
      </xdr:nvSpPr>
      <xdr:spPr>
        <a:xfrm>
          <a:off x="18735040" y="660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114300</xdr:rowOff>
    </xdr:to>
    <xdr:cxnSp macro="">
      <xdr:nvCxnSpPr>
        <xdr:cNvPr id="428" name="直線コネクタ 427"/>
        <xdr:cNvCxnSpPr/>
      </xdr:nvCxnSpPr>
      <xdr:spPr>
        <a:xfrm>
          <a:off x="18778220" y="665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29" name="楕円 428"/>
        <xdr:cNvSpPr/>
      </xdr:nvSpPr>
      <xdr:spPr>
        <a:xfrm>
          <a:off x="1793748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118110</xdr:rowOff>
    </xdr:to>
    <xdr:cxnSp macro="">
      <xdr:nvCxnSpPr>
        <xdr:cNvPr id="430" name="直線コネクタ 429"/>
        <xdr:cNvCxnSpPr/>
      </xdr:nvCxnSpPr>
      <xdr:spPr>
        <a:xfrm flipV="1">
          <a:off x="17988280" y="66522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31" name="n_1aveValue【認定こども園・幼稚園・保育所】&#10;一人当たり面積"/>
        <xdr:cNvSpPr txBox="1"/>
      </xdr:nvSpPr>
      <xdr:spPr>
        <a:xfrm>
          <a:off x="18561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32" name="n_2aveValue【認定こども園・幼稚園・保育所】&#10;一人当たり面積"/>
        <xdr:cNvSpPr txBox="1"/>
      </xdr:nvSpPr>
      <xdr:spPr>
        <a:xfrm>
          <a:off x="177762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33" name="n_3aveValue【認定こども園・幼稚園・保育所】&#10;一人当たり面積"/>
        <xdr:cNvSpPr txBox="1"/>
      </xdr:nvSpPr>
      <xdr:spPr>
        <a:xfrm>
          <a:off x="170015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434" name="n_1mainValue【認定こども園・幼稚園・保育所】&#10;一人当たり面積"/>
        <xdr:cNvSpPr txBox="1"/>
      </xdr:nvSpPr>
      <xdr:spPr>
        <a:xfrm>
          <a:off x="185611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435" name="n_2mainValue【認定こども園・幼稚園・保育所】&#10;一人当たり面積"/>
        <xdr:cNvSpPr txBox="1"/>
      </xdr:nvSpPr>
      <xdr:spPr>
        <a:xfrm>
          <a:off x="1777626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8" name="テキスト ボックス 447"/>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8" name="テキスト ボックス 457"/>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62" name="直線コネクタ 461"/>
        <xdr:cNvCxnSpPr/>
      </xdr:nvCxnSpPr>
      <xdr:spPr>
        <a:xfrm flipV="1">
          <a:off x="14375764" y="9462952"/>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63" name="【学校施設】&#10;有形固定資産減価償却率最小値テキスト"/>
        <xdr:cNvSpPr txBox="1"/>
      </xdr:nvSpPr>
      <xdr:spPr>
        <a:xfrm>
          <a:off x="14414500"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64" name="直線コネクタ 463"/>
        <xdr:cNvCxnSpPr/>
      </xdr:nvCxnSpPr>
      <xdr:spPr>
        <a:xfrm>
          <a:off x="1428750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65" name="【学校施設】&#10;有形固定資産減価償却率最大値テキスト"/>
        <xdr:cNvSpPr txBox="1"/>
      </xdr:nvSpPr>
      <xdr:spPr>
        <a:xfrm>
          <a:off x="1441450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66" name="直線コネクタ 465"/>
        <xdr:cNvCxnSpPr/>
      </xdr:nvCxnSpPr>
      <xdr:spPr>
        <a:xfrm>
          <a:off x="142875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67" name="【学校施設】&#10;有形固定資産減価償却率平均値テキスト"/>
        <xdr:cNvSpPr txBox="1"/>
      </xdr:nvSpPr>
      <xdr:spPr>
        <a:xfrm>
          <a:off x="14414500" y="99996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68" name="フローチャート: 判断 467"/>
        <xdr:cNvSpPr/>
      </xdr:nvSpPr>
      <xdr:spPr>
        <a:xfrm>
          <a:off x="14325600" y="100212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69" name="フローチャート: 判断 468"/>
        <xdr:cNvSpPr/>
      </xdr:nvSpPr>
      <xdr:spPr>
        <a:xfrm>
          <a:off x="13578840" y="10047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70" name="フローチャート: 判断 469"/>
        <xdr:cNvSpPr/>
      </xdr:nvSpPr>
      <xdr:spPr>
        <a:xfrm>
          <a:off x="1280414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71" name="フローチャート: 判断 470"/>
        <xdr:cNvSpPr/>
      </xdr:nvSpPr>
      <xdr:spPr>
        <a:xfrm>
          <a:off x="12029440" y="10092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24312</xdr:rowOff>
    </xdr:from>
    <xdr:to>
      <xdr:col>85</xdr:col>
      <xdr:colOff>177800</xdr:colOff>
      <xdr:row>56</xdr:row>
      <xdr:rowOff>125912</xdr:rowOff>
    </xdr:to>
    <xdr:sp macro="" textlink="">
      <xdr:nvSpPr>
        <xdr:cNvPr id="477" name="楕円 476"/>
        <xdr:cNvSpPr/>
      </xdr:nvSpPr>
      <xdr:spPr>
        <a:xfrm>
          <a:off x="14325600" y="94121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148789</xdr:rowOff>
    </xdr:from>
    <xdr:ext cx="405111" cy="259045"/>
    <xdr:sp macro="" textlink="">
      <xdr:nvSpPr>
        <xdr:cNvPr id="478" name="【学校施設】&#10;有形固定資産減価償却率該当値テキスト"/>
        <xdr:cNvSpPr txBox="1"/>
      </xdr:nvSpPr>
      <xdr:spPr>
        <a:xfrm>
          <a:off x="14414500" y="936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21046</xdr:rowOff>
    </xdr:from>
    <xdr:to>
      <xdr:col>81</xdr:col>
      <xdr:colOff>101600</xdr:colOff>
      <xdr:row>56</xdr:row>
      <xdr:rowOff>122646</xdr:rowOff>
    </xdr:to>
    <xdr:sp macro="" textlink="">
      <xdr:nvSpPr>
        <xdr:cNvPr id="479" name="楕円 478"/>
        <xdr:cNvSpPr/>
      </xdr:nvSpPr>
      <xdr:spPr>
        <a:xfrm>
          <a:off x="13578840" y="94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71846</xdr:rowOff>
    </xdr:from>
    <xdr:to>
      <xdr:col>85</xdr:col>
      <xdr:colOff>127000</xdr:colOff>
      <xdr:row>56</xdr:row>
      <xdr:rowOff>75112</xdr:rowOff>
    </xdr:to>
    <xdr:cxnSp macro="">
      <xdr:nvCxnSpPr>
        <xdr:cNvPr id="480" name="直線コネクタ 479"/>
        <xdr:cNvCxnSpPr/>
      </xdr:nvCxnSpPr>
      <xdr:spPr>
        <a:xfrm>
          <a:off x="13629640" y="9459686"/>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56969</xdr:rowOff>
    </xdr:from>
    <xdr:to>
      <xdr:col>76</xdr:col>
      <xdr:colOff>165100</xdr:colOff>
      <xdr:row>56</xdr:row>
      <xdr:rowOff>158569</xdr:rowOff>
    </xdr:to>
    <xdr:sp macro="" textlink="">
      <xdr:nvSpPr>
        <xdr:cNvPr id="481" name="楕円 480"/>
        <xdr:cNvSpPr/>
      </xdr:nvSpPr>
      <xdr:spPr>
        <a:xfrm>
          <a:off x="12804140" y="94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71846</xdr:rowOff>
    </xdr:from>
    <xdr:to>
      <xdr:col>81</xdr:col>
      <xdr:colOff>50800</xdr:colOff>
      <xdr:row>56</xdr:row>
      <xdr:rowOff>107769</xdr:rowOff>
    </xdr:to>
    <xdr:cxnSp macro="">
      <xdr:nvCxnSpPr>
        <xdr:cNvPr id="482" name="直線コネクタ 481"/>
        <xdr:cNvCxnSpPr/>
      </xdr:nvCxnSpPr>
      <xdr:spPr>
        <a:xfrm flipV="1">
          <a:off x="12854940" y="9459686"/>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483" name="n_1aveValue【学校施設】&#10;有形固定資産減価償却率"/>
        <xdr:cNvSpPr txBox="1"/>
      </xdr:nvSpPr>
      <xdr:spPr>
        <a:xfrm>
          <a:off x="134372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84" name="n_2aveValue【学校施設】&#10;有形固定資産減価償却率"/>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85" name="n_3aveValue【学校施設】&#10;有形固定資産減価償却率"/>
        <xdr:cNvSpPr txBox="1"/>
      </xdr:nvSpPr>
      <xdr:spPr>
        <a:xfrm>
          <a:off x="119005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139173</xdr:rowOff>
    </xdr:from>
    <xdr:ext cx="405111" cy="259045"/>
    <xdr:sp macro="" textlink="">
      <xdr:nvSpPr>
        <xdr:cNvPr id="486" name="n_1mainValue【学校施設】&#10;有形固定資産減価償却率"/>
        <xdr:cNvSpPr txBox="1"/>
      </xdr:nvSpPr>
      <xdr:spPr>
        <a:xfrm>
          <a:off x="13437244" y="91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3646</xdr:rowOff>
    </xdr:from>
    <xdr:ext cx="405111" cy="259045"/>
    <xdr:sp macro="" textlink="">
      <xdr:nvSpPr>
        <xdr:cNvPr id="487" name="n_2mainValue【学校施設】&#10;有形固定資産減価償却率"/>
        <xdr:cNvSpPr txBox="1"/>
      </xdr:nvSpPr>
      <xdr:spPr>
        <a:xfrm>
          <a:off x="12675244" y="922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10" name="直線コネクタ 509"/>
        <xdr:cNvCxnSpPr/>
      </xdr:nvCxnSpPr>
      <xdr:spPr>
        <a:xfrm flipV="1">
          <a:off x="19509104" y="9312402"/>
          <a:ext cx="0" cy="151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11" name="【学校施設】&#10;一人当たり面積最小値テキスト"/>
        <xdr:cNvSpPr txBox="1"/>
      </xdr:nvSpPr>
      <xdr:spPr>
        <a:xfrm>
          <a:off x="19547840"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12" name="直線コネクタ 511"/>
        <xdr:cNvCxnSpPr/>
      </xdr:nvCxnSpPr>
      <xdr:spPr>
        <a:xfrm>
          <a:off x="19443700" y="10823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13" name="【学校施設】&#10;一人当たり面積最大値テキスト"/>
        <xdr:cNvSpPr txBox="1"/>
      </xdr:nvSpPr>
      <xdr:spPr>
        <a:xfrm>
          <a:off x="19547840" y="909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14" name="直線コネクタ 513"/>
        <xdr:cNvCxnSpPr/>
      </xdr:nvCxnSpPr>
      <xdr:spPr>
        <a:xfrm>
          <a:off x="19443700" y="9312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15" name="【学校施設】&#10;一人当たり面積平均値テキスト"/>
        <xdr:cNvSpPr txBox="1"/>
      </xdr:nvSpPr>
      <xdr:spPr>
        <a:xfrm>
          <a:off x="19547840" y="10203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16" name="フローチャート: 判断 515"/>
        <xdr:cNvSpPr/>
      </xdr:nvSpPr>
      <xdr:spPr>
        <a:xfrm>
          <a:off x="19458940" y="10348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17" name="フローチャート: 判断 516"/>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18" name="フローチャート: 判断 517"/>
        <xdr:cNvSpPr/>
      </xdr:nvSpPr>
      <xdr:spPr>
        <a:xfrm>
          <a:off x="17937480" y="102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19" name="フローチャート: 判断 518"/>
        <xdr:cNvSpPr/>
      </xdr:nvSpPr>
      <xdr:spPr>
        <a:xfrm>
          <a:off x="1716278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xdr:rowOff>
    </xdr:from>
    <xdr:to>
      <xdr:col>116</xdr:col>
      <xdr:colOff>114300</xdr:colOff>
      <xdr:row>63</xdr:row>
      <xdr:rowOff>110998</xdr:rowOff>
    </xdr:to>
    <xdr:sp macro="" textlink="">
      <xdr:nvSpPr>
        <xdr:cNvPr id="525" name="楕円 524"/>
        <xdr:cNvSpPr/>
      </xdr:nvSpPr>
      <xdr:spPr>
        <a:xfrm>
          <a:off x="19458940" y="105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159275</xdr:rowOff>
    </xdr:from>
    <xdr:ext cx="469744" cy="259045"/>
    <xdr:sp macro="" textlink="">
      <xdr:nvSpPr>
        <xdr:cNvPr id="526" name="【学校施設】&#10;一人当たり面積該当値テキスト"/>
        <xdr:cNvSpPr txBox="1"/>
      </xdr:nvSpPr>
      <xdr:spPr>
        <a:xfrm>
          <a:off x="1954784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26162</xdr:rowOff>
    </xdr:from>
    <xdr:to>
      <xdr:col>112</xdr:col>
      <xdr:colOff>38100</xdr:colOff>
      <xdr:row>63</xdr:row>
      <xdr:rowOff>127762</xdr:rowOff>
    </xdr:to>
    <xdr:sp macro="" textlink="">
      <xdr:nvSpPr>
        <xdr:cNvPr id="527" name="楕円 526"/>
        <xdr:cNvSpPr/>
      </xdr:nvSpPr>
      <xdr:spPr>
        <a:xfrm>
          <a:off x="18735040" y="105874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60198</xdr:rowOff>
    </xdr:from>
    <xdr:to>
      <xdr:col>116</xdr:col>
      <xdr:colOff>63500</xdr:colOff>
      <xdr:row>63</xdr:row>
      <xdr:rowOff>76962</xdr:rowOff>
    </xdr:to>
    <xdr:cxnSp macro="">
      <xdr:nvCxnSpPr>
        <xdr:cNvPr id="528" name="直線コネクタ 527"/>
        <xdr:cNvCxnSpPr/>
      </xdr:nvCxnSpPr>
      <xdr:spPr>
        <a:xfrm flipV="1">
          <a:off x="18778220" y="10621518"/>
          <a:ext cx="73152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32258</xdr:rowOff>
    </xdr:from>
    <xdr:to>
      <xdr:col>107</xdr:col>
      <xdr:colOff>101600</xdr:colOff>
      <xdr:row>63</xdr:row>
      <xdr:rowOff>133858</xdr:rowOff>
    </xdr:to>
    <xdr:sp macro="" textlink="">
      <xdr:nvSpPr>
        <xdr:cNvPr id="529" name="楕円 528"/>
        <xdr:cNvSpPr/>
      </xdr:nvSpPr>
      <xdr:spPr>
        <a:xfrm>
          <a:off x="17937480" y="105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76962</xdr:rowOff>
    </xdr:from>
    <xdr:to>
      <xdr:col>111</xdr:col>
      <xdr:colOff>177800</xdr:colOff>
      <xdr:row>63</xdr:row>
      <xdr:rowOff>83058</xdr:rowOff>
    </xdr:to>
    <xdr:cxnSp macro="">
      <xdr:nvCxnSpPr>
        <xdr:cNvPr id="530" name="直線コネクタ 529"/>
        <xdr:cNvCxnSpPr/>
      </xdr:nvCxnSpPr>
      <xdr:spPr>
        <a:xfrm flipV="1">
          <a:off x="17988280" y="10638282"/>
          <a:ext cx="78994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31" name="n_1aveValue【学校施設】&#10;一人当たり面積"/>
        <xdr:cNvSpPr txBox="1"/>
      </xdr:nvSpPr>
      <xdr:spPr>
        <a:xfrm>
          <a:off x="185611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32" name="n_2aveValue【学校施設】&#10;一人当たり面積"/>
        <xdr:cNvSpPr txBox="1"/>
      </xdr:nvSpPr>
      <xdr:spPr>
        <a:xfrm>
          <a:off x="17776267" y="100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33" name="n_3aveValue【学校施設】&#10;一人当たり面積"/>
        <xdr:cNvSpPr txBox="1"/>
      </xdr:nvSpPr>
      <xdr:spPr>
        <a:xfrm>
          <a:off x="1700156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118889</xdr:rowOff>
    </xdr:from>
    <xdr:ext cx="469744" cy="259045"/>
    <xdr:sp macro="" textlink="">
      <xdr:nvSpPr>
        <xdr:cNvPr id="534" name="n_1mainValue【学校施設】&#10;一人当たり面積"/>
        <xdr:cNvSpPr txBox="1"/>
      </xdr:nvSpPr>
      <xdr:spPr>
        <a:xfrm>
          <a:off x="18561127" y="106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124985</xdr:rowOff>
    </xdr:from>
    <xdr:ext cx="469744" cy="259045"/>
    <xdr:sp macro="" textlink="">
      <xdr:nvSpPr>
        <xdr:cNvPr id="535" name="n_2mainValue【学校施設】&#10;一人当たり面積"/>
        <xdr:cNvSpPr txBox="1"/>
      </xdr:nvSpPr>
      <xdr:spPr>
        <a:xfrm>
          <a:off x="17776267"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61" name="直線コネクタ 560"/>
        <xdr:cNvCxnSpPr/>
      </xdr:nvCxnSpPr>
      <xdr:spPr>
        <a:xfrm flipV="1">
          <a:off x="14375764" y="129872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62" name="【児童館】&#10;有形固定資産減価償却率最小値テキスト"/>
        <xdr:cNvSpPr txBox="1"/>
      </xdr:nvSpPr>
      <xdr:spPr>
        <a:xfrm>
          <a:off x="144145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63" name="直線コネクタ 562"/>
        <xdr:cNvCxnSpPr/>
      </xdr:nvCxnSpPr>
      <xdr:spPr>
        <a:xfrm>
          <a:off x="14287500" y="144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4"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5" name="直線コネクタ 564"/>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66" name="【児童館】&#10;有形固定資産減価償却率平均値テキスト"/>
        <xdr:cNvSpPr txBox="1"/>
      </xdr:nvSpPr>
      <xdr:spPr>
        <a:xfrm>
          <a:off x="14414500" y="137486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67" name="フローチャート: 判断 566"/>
        <xdr:cNvSpPr/>
      </xdr:nvSpPr>
      <xdr:spPr>
        <a:xfrm>
          <a:off x="14325600" y="1376643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68" name="フローチャート: 判断 567"/>
        <xdr:cNvSpPr/>
      </xdr:nvSpPr>
      <xdr:spPr>
        <a:xfrm>
          <a:off x="13578840" y="137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69" name="フローチャート: 判断 568"/>
        <xdr:cNvSpPr/>
      </xdr:nvSpPr>
      <xdr:spPr>
        <a:xfrm>
          <a:off x="12804140" y="137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570" name="フローチャート: 判断 569"/>
        <xdr:cNvSpPr/>
      </xdr:nvSpPr>
      <xdr:spPr>
        <a:xfrm>
          <a:off x="12029440" y="136706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76" name="楕円 575"/>
        <xdr:cNvSpPr/>
      </xdr:nvSpPr>
      <xdr:spPr>
        <a:xfrm>
          <a:off x="14325600" y="129364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77" name="【児童館】&#10;有形固定資産減価償却率該当値テキスト"/>
        <xdr:cNvSpPr txBox="1"/>
      </xdr:nvSpPr>
      <xdr:spPr>
        <a:xfrm>
          <a:off x="14414500" y="128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78" name="楕円 577"/>
        <xdr:cNvSpPr/>
      </xdr:nvSpPr>
      <xdr:spPr>
        <a:xfrm>
          <a:off x="1357884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79" name="直線コネクタ 578"/>
        <xdr:cNvCxnSpPr/>
      </xdr:nvCxnSpPr>
      <xdr:spPr>
        <a:xfrm>
          <a:off x="13629640" y="1298720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0" name="楕円 579"/>
        <xdr:cNvSpPr/>
      </xdr:nvSpPr>
      <xdr:spPr>
        <a:xfrm>
          <a:off x="1280414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1" name="直線コネクタ 580"/>
        <xdr:cNvCxnSpPr/>
      </xdr:nvCxnSpPr>
      <xdr:spPr>
        <a:xfrm>
          <a:off x="12854940" y="129872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582" name="n_1aveValue【児童館】&#10;有形固定資産減価償却率"/>
        <xdr:cNvSpPr txBox="1"/>
      </xdr:nvSpPr>
      <xdr:spPr>
        <a:xfrm>
          <a:off x="13437244" y="138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583" name="n_2aveValue【児童館】&#10;有形固定資産減価償却率"/>
        <xdr:cNvSpPr txBox="1"/>
      </xdr:nvSpPr>
      <xdr:spPr>
        <a:xfrm>
          <a:off x="1267524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84" name="n_3aveValue【児童館】&#10;有形固定資産減価償却率"/>
        <xdr:cNvSpPr txBox="1"/>
      </xdr:nvSpPr>
      <xdr:spPr>
        <a:xfrm>
          <a:off x="11900544" y="134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85" name="n_1mainValue【児童館】&#10;有形固定資産減価償却率"/>
        <xdr:cNvSpPr txBox="1"/>
      </xdr:nvSpPr>
      <xdr:spPr>
        <a:xfrm>
          <a:off x="1341254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86" name="n_2mainValue【児童館】&#10;有形固定資産減価償却率"/>
        <xdr:cNvSpPr txBox="1"/>
      </xdr:nvSpPr>
      <xdr:spPr>
        <a:xfrm>
          <a:off x="1264292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7" name="直線コネクタ 596"/>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8" name="テキスト ボックス 597"/>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9" name="直線コネクタ 598"/>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0" name="テキスト ボックス 599"/>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1" name="直線コネクタ 600"/>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2" name="テキスト ボックス 601"/>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3" name="直線コネクタ 602"/>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4" name="テキスト ボックス 603"/>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5" name="直線コネクタ 604"/>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6" name="テキスト ボックス 605"/>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7" name="直線コネクタ 606"/>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8" name="テキスト ボックス 607"/>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12" name="直線コネクタ 611"/>
        <xdr:cNvCxnSpPr/>
      </xdr:nvCxnSpPr>
      <xdr:spPr>
        <a:xfrm flipV="1">
          <a:off x="19509104" y="131466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13" name="【児童館】&#10;一人当たり面積最小値テキスト"/>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14" name="直線コネクタ 613"/>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15" name="【児童館】&#10;一人当たり面積最大値テキスト"/>
        <xdr:cNvSpPr txBox="1"/>
      </xdr:nvSpPr>
      <xdr:spPr>
        <a:xfrm>
          <a:off x="19547840" y="129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16" name="直線コネクタ 615"/>
        <xdr:cNvCxnSpPr/>
      </xdr:nvCxnSpPr>
      <xdr:spPr>
        <a:xfrm>
          <a:off x="1944370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17" name="【児童館】&#10;一人当たり面積平均値テキスト"/>
        <xdr:cNvSpPr txBox="1"/>
      </xdr:nvSpPr>
      <xdr:spPr>
        <a:xfrm>
          <a:off x="19547840" y="1384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18" name="フローチャート: 判断 617"/>
        <xdr:cNvSpPr/>
      </xdr:nvSpPr>
      <xdr:spPr>
        <a:xfrm>
          <a:off x="1945894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19" name="フローチャート: 判断 618"/>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20" name="フローチャート: 判断 619"/>
        <xdr:cNvSpPr/>
      </xdr:nvSpPr>
      <xdr:spPr>
        <a:xfrm>
          <a:off x="179374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21" name="フローチャート: 判断 620"/>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627" name="楕円 626"/>
        <xdr:cNvSpPr/>
      </xdr:nvSpPr>
      <xdr:spPr>
        <a:xfrm>
          <a:off x="19458940" y="144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628" name="【児童館】&#10;一人当たり面積該当値テキスト"/>
        <xdr:cNvSpPr txBox="1"/>
      </xdr:nvSpPr>
      <xdr:spPr>
        <a:xfrm>
          <a:off x="19547840" y="143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29" name="楕円 628"/>
        <xdr:cNvSpPr/>
      </xdr:nvSpPr>
      <xdr:spPr>
        <a:xfrm>
          <a:off x="18735040" y="14469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103414</xdr:rowOff>
    </xdr:from>
    <xdr:to>
      <xdr:col>116</xdr:col>
      <xdr:colOff>63500</xdr:colOff>
      <xdr:row>86</xdr:row>
      <xdr:rowOff>103414</xdr:rowOff>
    </xdr:to>
    <xdr:cxnSp macro="">
      <xdr:nvCxnSpPr>
        <xdr:cNvPr id="630" name="直線コネクタ 629"/>
        <xdr:cNvCxnSpPr/>
      </xdr:nvCxnSpPr>
      <xdr:spPr>
        <a:xfrm>
          <a:off x="18778220" y="145204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631" name="楕円 630"/>
        <xdr:cNvSpPr/>
      </xdr:nvSpPr>
      <xdr:spPr>
        <a:xfrm>
          <a:off x="17937480" y="144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632" name="直線コネクタ 631"/>
        <xdr:cNvCxnSpPr/>
      </xdr:nvCxnSpPr>
      <xdr:spPr>
        <a:xfrm>
          <a:off x="17988280" y="145204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3"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4" name="n_2aveValue【児童館】&#10;一人当たり面積"/>
        <xdr:cNvSpPr txBox="1"/>
      </xdr:nvSpPr>
      <xdr:spPr>
        <a:xfrm>
          <a:off x="177762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35" name="n_3aveValue【児童館】&#10;一人当たり面積"/>
        <xdr:cNvSpPr txBox="1"/>
      </xdr:nvSpPr>
      <xdr:spPr>
        <a:xfrm>
          <a:off x="170015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636" name="n_1mainValue【児童館】&#10;一人当たり面積"/>
        <xdr:cNvSpPr txBox="1"/>
      </xdr:nvSpPr>
      <xdr:spPr>
        <a:xfrm>
          <a:off x="18561127"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637" name="n_2mainValue【児童館】&#10;一人当たり面積"/>
        <xdr:cNvSpPr txBox="1"/>
      </xdr:nvSpPr>
      <xdr:spPr>
        <a:xfrm>
          <a:off x="17776267"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8" name="テキスト ボックス 64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0" name="テキスト ボックス 649"/>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62" name="直線コネクタ 661"/>
        <xdr:cNvCxnSpPr/>
      </xdr:nvCxnSpPr>
      <xdr:spPr>
        <a:xfrm flipV="1">
          <a:off x="14375764" y="16979265"/>
          <a:ext cx="0" cy="10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3" name="【公民館】&#10;有形固定資産減価償却率最小値テキスト"/>
        <xdr:cNvSpPr txBox="1"/>
      </xdr:nvSpPr>
      <xdr:spPr>
        <a:xfrm>
          <a:off x="14414500" y="1804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4" name="直線コネクタ 663"/>
        <xdr:cNvCxnSpPr/>
      </xdr:nvCxnSpPr>
      <xdr:spPr>
        <a:xfrm>
          <a:off x="1428750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65" name="【公民館】&#10;有形固定資産減価償却率最大値テキスト"/>
        <xdr:cNvSpPr txBox="1"/>
      </xdr:nvSpPr>
      <xdr:spPr>
        <a:xfrm>
          <a:off x="14414500" y="1676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66" name="直線コネクタ 665"/>
        <xdr:cNvCxnSpPr/>
      </xdr:nvCxnSpPr>
      <xdr:spPr>
        <a:xfrm>
          <a:off x="14287500" y="1697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67" name="【公民館】&#10;有形固定資産減価償却率平均値テキスト"/>
        <xdr:cNvSpPr txBox="1"/>
      </xdr:nvSpPr>
      <xdr:spPr>
        <a:xfrm>
          <a:off x="14414500" y="175203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68" name="フローチャート: 判断 667"/>
        <xdr:cNvSpPr/>
      </xdr:nvSpPr>
      <xdr:spPr>
        <a:xfrm>
          <a:off x="14325600" y="175418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69" name="フローチャート: 判断 668"/>
        <xdr:cNvSpPr/>
      </xdr:nvSpPr>
      <xdr:spPr>
        <a:xfrm>
          <a:off x="135788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70" name="フローチャート: 判断 669"/>
        <xdr:cNvSpPr/>
      </xdr:nvSpPr>
      <xdr:spPr>
        <a:xfrm>
          <a:off x="128041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71" name="フローチャート: 判断 670"/>
        <xdr:cNvSpPr/>
      </xdr:nvSpPr>
      <xdr:spPr>
        <a:xfrm>
          <a:off x="12029440" y="1754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103505</xdr:rowOff>
    </xdr:from>
    <xdr:to>
      <xdr:col>85</xdr:col>
      <xdr:colOff>177800</xdr:colOff>
      <xdr:row>104</xdr:row>
      <xdr:rowOff>33655</xdr:rowOff>
    </xdr:to>
    <xdr:sp macro="" textlink="">
      <xdr:nvSpPr>
        <xdr:cNvPr id="677" name="楕円 676"/>
        <xdr:cNvSpPr/>
      </xdr:nvSpPr>
      <xdr:spPr>
        <a:xfrm>
          <a:off x="14325600" y="173704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126382</xdr:rowOff>
    </xdr:from>
    <xdr:ext cx="405111" cy="259045"/>
    <xdr:sp macro="" textlink="">
      <xdr:nvSpPr>
        <xdr:cNvPr id="678" name="【公民館】&#10;有形固定資産減価償却率該当値テキスト"/>
        <xdr:cNvSpPr txBox="1"/>
      </xdr:nvSpPr>
      <xdr:spPr>
        <a:xfrm>
          <a:off x="14414500"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79" name="楕円 678"/>
        <xdr:cNvSpPr/>
      </xdr:nvSpPr>
      <xdr:spPr>
        <a:xfrm>
          <a:off x="13578840" y="1742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38100</xdr:rowOff>
    </xdr:to>
    <xdr:cxnSp macro="">
      <xdr:nvCxnSpPr>
        <xdr:cNvPr id="680" name="直線コネクタ 679"/>
        <xdr:cNvCxnSpPr/>
      </xdr:nvCxnSpPr>
      <xdr:spPr>
        <a:xfrm flipV="1">
          <a:off x="13629640" y="1742122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81" name="楕円 680"/>
        <xdr:cNvSpPr/>
      </xdr:nvSpPr>
      <xdr:spPr>
        <a:xfrm>
          <a:off x="12804140" y="17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78105</xdr:rowOff>
    </xdr:to>
    <xdr:cxnSp macro="">
      <xdr:nvCxnSpPr>
        <xdr:cNvPr id="682" name="直線コネクタ 681"/>
        <xdr:cNvCxnSpPr/>
      </xdr:nvCxnSpPr>
      <xdr:spPr>
        <a:xfrm flipV="1">
          <a:off x="12854940" y="1747266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3" name="n_1aveValue【公民館】&#10;有形固定資産減価償却率"/>
        <xdr:cNvSpPr txBox="1"/>
      </xdr:nvSpPr>
      <xdr:spPr>
        <a:xfrm>
          <a:off x="13437244"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84" name="n_2aveValue【公民館】&#10;有形固定資産減価償却率"/>
        <xdr:cNvSpPr txBox="1"/>
      </xdr:nvSpPr>
      <xdr:spPr>
        <a:xfrm>
          <a:off x="126752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85" name="n_3aveValue【公民館】&#10;有形固定資産減価償却率"/>
        <xdr:cNvSpPr txBox="1"/>
      </xdr:nvSpPr>
      <xdr:spPr>
        <a:xfrm>
          <a:off x="1190054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686" name="n_1mainValue【公民館】&#10;有形固定資産減価償却率"/>
        <xdr:cNvSpPr txBox="1"/>
      </xdr:nvSpPr>
      <xdr:spPr>
        <a:xfrm>
          <a:off x="134372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687" name="n_2mainValue【公民館】&#10;有形固定資産減価償却率"/>
        <xdr:cNvSpPr txBox="1"/>
      </xdr:nvSpPr>
      <xdr:spPr>
        <a:xfrm>
          <a:off x="12675244" y="1724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11" name="直線コネクタ 710"/>
        <xdr:cNvCxnSpPr/>
      </xdr:nvCxnSpPr>
      <xdr:spPr>
        <a:xfrm flipV="1">
          <a:off x="19509104" y="1679448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2" name="【公民館】&#10;一人当たり面積最小値テキスト"/>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13" name="直線コネクタ 712"/>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14" name="【公民館】&#10;一人当たり面積最大値テキスト"/>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15" name="直線コネクタ 714"/>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16" name="【公民館】&#10;一人当たり面積平均値テキスト"/>
        <xdr:cNvSpPr txBox="1"/>
      </xdr:nvSpPr>
      <xdr:spPr>
        <a:xfrm>
          <a:off x="19547840" y="1751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7" name="フローチャート: 判断 716"/>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18" name="フローチャート: 判断 717"/>
        <xdr:cNvSpPr/>
      </xdr:nvSpPr>
      <xdr:spPr>
        <a:xfrm>
          <a:off x="187350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9" name="フローチャート: 判断 718"/>
        <xdr:cNvSpPr/>
      </xdr:nvSpPr>
      <xdr:spPr>
        <a:xfrm>
          <a:off x="1793748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20" name="フローチャート: 判断 719"/>
        <xdr:cNvSpPr/>
      </xdr:nvSpPr>
      <xdr:spPr>
        <a:xfrm>
          <a:off x="1716278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26" name="楕円 725"/>
        <xdr:cNvSpPr/>
      </xdr:nvSpPr>
      <xdr:spPr>
        <a:xfrm>
          <a:off x="1945894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727" name="【公民館】&#10;一人当たり面積該当値テキスト"/>
        <xdr:cNvSpPr txBox="1"/>
      </xdr:nvSpPr>
      <xdr:spPr>
        <a:xfrm>
          <a:off x="19547840"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728" name="楕円 727"/>
        <xdr:cNvSpPr/>
      </xdr:nvSpPr>
      <xdr:spPr>
        <a:xfrm>
          <a:off x="1873504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38100</xdr:rowOff>
    </xdr:to>
    <xdr:cxnSp macro="">
      <xdr:nvCxnSpPr>
        <xdr:cNvPr id="729" name="直線コネクタ 728"/>
        <xdr:cNvCxnSpPr/>
      </xdr:nvCxnSpPr>
      <xdr:spPr>
        <a:xfrm flipV="1">
          <a:off x="18778220" y="1780032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730" name="楕円 729"/>
        <xdr:cNvSpPr/>
      </xdr:nvSpPr>
      <xdr:spPr>
        <a:xfrm>
          <a:off x="1793748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38100</xdr:rowOff>
    </xdr:to>
    <xdr:cxnSp macro="">
      <xdr:nvCxnSpPr>
        <xdr:cNvPr id="731" name="直線コネクタ 730"/>
        <xdr:cNvCxnSpPr/>
      </xdr:nvCxnSpPr>
      <xdr:spPr>
        <a:xfrm>
          <a:off x="17988280" y="178079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32" name="n_1aveValue【公民館】&#10;一人当たり面積"/>
        <xdr:cNvSpPr txBox="1"/>
      </xdr:nvSpPr>
      <xdr:spPr>
        <a:xfrm>
          <a:off x="1856112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33" name="n_2aveValue【公民館】&#10;一人当たり面積"/>
        <xdr:cNvSpPr txBox="1"/>
      </xdr:nvSpPr>
      <xdr:spPr>
        <a:xfrm>
          <a:off x="177762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34" name="n_3aveValue【公民館】&#10;一人当たり面積"/>
        <xdr:cNvSpPr txBox="1"/>
      </xdr:nvSpPr>
      <xdr:spPr>
        <a:xfrm>
          <a:off x="1700156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735" name="n_1mainValue【公民館】&#10;一人当たり面積"/>
        <xdr:cNvSpPr txBox="1"/>
      </xdr:nvSpPr>
      <xdr:spPr>
        <a:xfrm>
          <a:off x="1856112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736" name="n_2mainValue【公民館】&#10;一人当たり面積"/>
        <xdr:cNvSpPr txBox="1"/>
      </xdr:nvSpPr>
      <xdr:spPr>
        <a:xfrm>
          <a:off x="1777626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学校施設については、小学校５校中学校２校を集約する小中一貫校の令和２年度の開校に伴い有形固定資産減価償却率は改善することが見込まれる。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また、集約の対象でない学校施設についても、平成２９年度に個別施設計画を策定し、大規模改修を行うなど計画的な老朽化対策に取り組んでいくこととしている。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086225" y="5693228"/>
          <a:ext cx="0" cy="130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12496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02082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124960" y="547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02082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124960" y="623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31216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514600" y="628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73990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2" name="楕円 71"/>
        <xdr:cNvSpPr/>
      </xdr:nvSpPr>
      <xdr:spPr>
        <a:xfrm>
          <a:off x="4036060" y="57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128105</xdr:rowOff>
    </xdr:from>
    <xdr:ext cx="405111" cy="259045"/>
    <xdr:sp macro="" textlink="">
      <xdr:nvSpPr>
        <xdr:cNvPr id="73" name="【図書館】&#10;有形固定資産減価償却率該当値テキスト"/>
        <xdr:cNvSpPr txBox="1"/>
      </xdr:nvSpPr>
      <xdr:spPr>
        <a:xfrm>
          <a:off x="4124960" y="56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28666</xdr:rowOff>
    </xdr:from>
    <xdr:to>
      <xdr:col>20</xdr:col>
      <xdr:colOff>38100</xdr:colOff>
      <xdr:row>34</xdr:row>
      <xdr:rowOff>130266</xdr:rowOff>
    </xdr:to>
    <xdr:sp macro="" textlink="">
      <xdr:nvSpPr>
        <xdr:cNvPr id="74" name="楕円 73"/>
        <xdr:cNvSpPr/>
      </xdr:nvSpPr>
      <xdr:spPr>
        <a:xfrm>
          <a:off x="3312160" y="57284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92528</xdr:rowOff>
    </xdr:to>
    <xdr:cxnSp macro="">
      <xdr:nvCxnSpPr>
        <xdr:cNvPr id="75" name="直線コネクタ 74"/>
        <xdr:cNvCxnSpPr/>
      </xdr:nvCxnSpPr>
      <xdr:spPr>
        <a:xfrm>
          <a:off x="3355340" y="5779226"/>
          <a:ext cx="7315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61323</xdr:rowOff>
    </xdr:from>
    <xdr:to>
      <xdr:col>15</xdr:col>
      <xdr:colOff>101600</xdr:colOff>
      <xdr:row>34</xdr:row>
      <xdr:rowOff>162923</xdr:rowOff>
    </xdr:to>
    <xdr:sp macro="" textlink="">
      <xdr:nvSpPr>
        <xdr:cNvPr id="76" name="楕円 75"/>
        <xdr:cNvSpPr/>
      </xdr:nvSpPr>
      <xdr:spPr>
        <a:xfrm>
          <a:off x="2514600" y="57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34</xdr:row>
      <xdr:rowOff>112123</xdr:rowOff>
    </xdr:to>
    <xdr:cxnSp macro="">
      <xdr:nvCxnSpPr>
        <xdr:cNvPr id="77" name="直線コネクタ 76"/>
        <xdr:cNvCxnSpPr/>
      </xdr:nvCxnSpPr>
      <xdr:spPr>
        <a:xfrm flipV="1">
          <a:off x="2565400" y="577922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78" name="n_1aveValue【図書館】&#10;有形固定資産減価償却率"/>
        <xdr:cNvSpPr txBox="1"/>
      </xdr:nvSpPr>
      <xdr:spPr>
        <a:xfrm>
          <a:off x="3170564" y="635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79" name="n_2aveValue【図書館】&#10;有形固定資産減価償却率"/>
        <xdr:cNvSpPr txBox="1"/>
      </xdr:nvSpPr>
      <xdr:spPr>
        <a:xfrm>
          <a:off x="238570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61100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146793</xdr:rowOff>
    </xdr:from>
    <xdr:ext cx="405111" cy="259045"/>
    <xdr:sp macro="" textlink="">
      <xdr:nvSpPr>
        <xdr:cNvPr id="81" name="n_1mainValue【図書館】&#10;有形固定資産減価償却率"/>
        <xdr:cNvSpPr txBox="1"/>
      </xdr:nvSpPr>
      <xdr:spPr>
        <a:xfrm>
          <a:off x="3170564" y="55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8000</xdr:rowOff>
    </xdr:from>
    <xdr:ext cx="405111" cy="259045"/>
    <xdr:sp macro="" textlink="">
      <xdr:nvSpPr>
        <xdr:cNvPr id="82" name="n_2mainValue【図書館】&#10;有形固定資産減価償却率"/>
        <xdr:cNvSpPr txBox="1"/>
      </xdr:nvSpPr>
      <xdr:spPr>
        <a:xfrm>
          <a:off x="238570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9219565" y="55892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92583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915416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92583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91922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84455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767080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687324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1" name="楕円 120"/>
        <xdr:cNvSpPr/>
      </xdr:nvSpPr>
      <xdr:spPr>
        <a:xfrm>
          <a:off x="919226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22" name="【図書館】&#10;一人当たり面積該当値テキスト"/>
        <xdr:cNvSpPr txBox="1"/>
      </xdr:nvSpPr>
      <xdr:spPr>
        <a:xfrm>
          <a:off x="92583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3" name="楕円 122"/>
        <xdr:cNvSpPr/>
      </xdr:nvSpPr>
      <xdr:spPr>
        <a:xfrm>
          <a:off x="844550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4" name="直線コネクタ 123"/>
        <xdr:cNvCxnSpPr/>
      </xdr:nvCxnSpPr>
      <xdr:spPr>
        <a:xfrm>
          <a:off x="8496300" y="6858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5" name="楕円 124"/>
        <xdr:cNvSpPr/>
      </xdr:nvSpPr>
      <xdr:spPr>
        <a:xfrm>
          <a:off x="767080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6" name="直線コネクタ 125"/>
        <xdr:cNvCxnSpPr/>
      </xdr:nvCxnSpPr>
      <xdr:spPr>
        <a:xfrm>
          <a:off x="7713980" y="68580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xdr:cNvSpPr txBox="1"/>
      </xdr:nvSpPr>
      <xdr:spPr>
        <a:xfrm>
          <a:off x="8271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xdr:cNvSpPr txBox="1"/>
      </xdr:nvSpPr>
      <xdr:spPr>
        <a:xfrm>
          <a:off x="7509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67120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0" name="n_1mainValue【図書館】&#10;一人当たり面積"/>
        <xdr:cNvSpPr txBox="1"/>
      </xdr:nvSpPr>
      <xdr:spPr>
        <a:xfrm>
          <a:off x="8271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1" name="n_2mainValue【図書館】&#10;一人当たり面積"/>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086225" y="95250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12496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020820" y="1075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12496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02082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12496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03606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7399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71" name="楕円 170"/>
        <xdr:cNvSpPr/>
      </xdr:nvSpPr>
      <xdr:spPr>
        <a:xfrm>
          <a:off x="403606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72" name="【体育館・プール】&#10;有形固定資産減価償却率該当値テキスト"/>
        <xdr:cNvSpPr txBox="1"/>
      </xdr:nvSpPr>
      <xdr:spPr>
        <a:xfrm>
          <a:off x="412496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73" name="楕円 172"/>
        <xdr:cNvSpPr/>
      </xdr:nvSpPr>
      <xdr:spPr>
        <a:xfrm>
          <a:off x="3312160" y="9721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64770</xdr:rowOff>
    </xdr:to>
    <xdr:cxnSp macro="">
      <xdr:nvCxnSpPr>
        <xdr:cNvPr id="174" name="直線コネクタ 173"/>
        <xdr:cNvCxnSpPr/>
      </xdr:nvCxnSpPr>
      <xdr:spPr>
        <a:xfrm>
          <a:off x="3355340" y="976884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36830</xdr:rowOff>
    </xdr:from>
    <xdr:to>
      <xdr:col>15</xdr:col>
      <xdr:colOff>101600</xdr:colOff>
      <xdr:row>58</xdr:row>
      <xdr:rowOff>138430</xdr:rowOff>
    </xdr:to>
    <xdr:sp macro="" textlink="">
      <xdr:nvSpPr>
        <xdr:cNvPr id="175" name="楕円 174"/>
        <xdr:cNvSpPr/>
      </xdr:nvSpPr>
      <xdr:spPr>
        <a:xfrm>
          <a:off x="25146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87630</xdr:rowOff>
    </xdr:to>
    <xdr:cxnSp macro="">
      <xdr:nvCxnSpPr>
        <xdr:cNvPr id="176" name="直線コネクタ 175"/>
        <xdr:cNvCxnSpPr/>
      </xdr:nvCxnSpPr>
      <xdr:spPr>
        <a:xfrm flipV="1">
          <a:off x="2565400" y="976884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3857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61100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80" name="n_1mainValue【体育館・プール】&#10;有形固定資産減価償却率"/>
        <xdr:cNvSpPr txBox="1"/>
      </xdr:nvSpPr>
      <xdr:spPr>
        <a:xfrm>
          <a:off x="317056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154957</xdr:rowOff>
    </xdr:from>
    <xdr:ext cx="405111" cy="259045"/>
    <xdr:sp macro="" textlink="">
      <xdr:nvSpPr>
        <xdr:cNvPr id="181" name="n_2mainValue【体育館・プール】&#10;有形固定資産減価償却率"/>
        <xdr:cNvSpPr txBox="1"/>
      </xdr:nvSpPr>
      <xdr:spPr>
        <a:xfrm>
          <a:off x="238570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9219565" y="947547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9258300" y="1007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919226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8445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767080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687324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20" name="楕円 219"/>
        <xdr:cNvSpPr/>
      </xdr:nvSpPr>
      <xdr:spPr>
        <a:xfrm>
          <a:off x="919226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21" name="【体育館・プール】&#10;一人当たり面積該当値テキスト"/>
        <xdr:cNvSpPr txBox="1"/>
      </xdr:nvSpPr>
      <xdr:spPr>
        <a:xfrm>
          <a:off x="9258300"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22" name="楕円 221"/>
        <xdr:cNvSpPr/>
      </xdr:nvSpPr>
      <xdr:spPr>
        <a:xfrm>
          <a:off x="8445500" y="1055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38100</xdr:rowOff>
    </xdr:to>
    <xdr:cxnSp macro="">
      <xdr:nvCxnSpPr>
        <xdr:cNvPr id="223" name="直線コネクタ 222"/>
        <xdr:cNvCxnSpPr/>
      </xdr:nvCxnSpPr>
      <xdr:spPr>
        <a:xfrm>
          <a:off x="8496300" y="105994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24" name="楕円 223"/>
        <xdr:cNvSpPr/>
      </xdr:nvSpPr>
      <xdr:spPr>
        <a:xfrm>
          <a:off x="767080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38100</xdr:rowOff>
    </xdr:to>
    <xdr:cxnSp macro="">
      <xdr:nvCxnSpPr>
        <xdr:cNvPr id="225" name="直線コネクタ 224"/>
        <xdr:cNvCxnSpPr/>
      </xdr:nvCxnSpPr>
      <xdr:spPr>
        <a:xfrm>
          <a:off x="7713980" y="10599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827158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750958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67120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29" name="n_1mainValue【体育館・プール】&#10;一人当たり面積"/>
        <xdr:cNvSpPr txBox="1"/>
      </xdr:nvSpPr>
      <xdr:spPr>
        <a:xfrm>
          <a:off x="827158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30" name="n_2mainValue【体育館・プール】&#10;一人当たり面積"/>
        <xdr:cNvSpPr txBox="1"/>
      </xdr:nvSpPr>
      <xdr:spPr>
        <a:xfrm>
          <a:off x="750958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086225" y="12982956"/>
          <a:ext cx="0" cy="123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124960" y="1421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020820" y="14215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124960" y="1276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020820" y="12982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8" name="【福祉施設】&#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312160" y="13643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51460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739900" y="13701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68" name="楕円 267"/>
        <xdr:cNvSpPr/>
      </xdr:nvSpPr>
      <xdr:spPr>
        <a:xfrm>
          <a:off x="403606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69" name="【福祉施設】&#10;有形固定資産減価償却率該当値テキスト"/>
        <xdr:cNvSpPr txBox="1"/>
      </xdr:nvSpPr>
      <xdr:spPr>
        <a:xfrm>
          <a:off x="4124960" y="1313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71882</xdr:rowOff>
    </xdr:from>
    <xdr:to>
      <xdr:col>20</xdr:col>
      <xdr:colOff>38100</xdr:colOff>
      <xdr:row>80</xdr:row>
      <xdr:rowOff>2032</xdr:rowOff>
    </xdr:to>
    <xdr:sp macro="" textlink="">
      <xdr:nvSpPr>
        <xdr:cNvPr id="270" name="楕円 269"/>
        <xdr:cNvSpPr/>
      </xdr:nvSpPr>
      <xdr:spPr>
        <a:xfrm>
          <a:off x="3312160" y="13315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122682</xdr:rowOff>
    </xdr:to>
    <xdr:cxnSp macro="">
      <xdr:nvCxnSpPr>
        <xdr:cNvPr id="271" name="直線コネクタ 270"/>
        <xdr:cNvCxnSpPr/>
      </xdr:nvCxnSpPr>
      <xdr:spPr>
        <a:xfrm flipV="1">
          <a:off x="3355340" y="13327380"/>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62737</xdr:rowOff>
    </xdr:from>
    <xdr:to>
      <xdr:col>15</xdr:col>
      <xdr:colOff>101600</xdr:colOff>
      <xdr:row>79</xdr:row>
      <xdr:rowOff>164337</xdr:rowOff>
    </xdr:to>
    <xdr:sp macro="" textlink="">
      <xdr:nvSpPr>
        <xdr:cNvPr id="272" name="楕円 271"/>
        <xdr:cNvSpPr/>
      </xdr:nvSpPr>
      <xdr:spPr>
        <a:xfrm>
          <a:off x="2514600" y="133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113537</xdr:rowOff>
    </xdr:from>
    <xdr:to>
      <xdr:col>19</xdr:col>
      <xdr:colOff>177800</xdr:colOff>
      <xdr:row>79</xdr:row>
      <xdr:rowOff>122682</xdr:rowOff>
    </xdr:to>
    <xdr:cxnSp macro="">
      <xdr:nvCxnSpPr>
        <xdr:cNvPr id="273" name="直線コネクタ 272"/>
        <xdr:cNvCxnSpPr/>
      </xdr:nvCxnSpPr>
      <xdr:spPr>
        <a:xfrm>
          <a:off x="2565400" y="13357097"/>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17056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75" name="n_2aveValue【福祉施設】&#10;有形固定資産減価償却率"/>
        <xdr:cNvSpPr txBox="1"/>
      </xdr:nvSpPr>
      <xdr:spPr>
        <a:xfrm>
          <a:off x="2385704" y="13734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61100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18559</xdr:rowOff>
    </xdr:from>
    <xdr:ext cx="405111" cy="259045"/>
    <xdr:sp macro="" textlink="">
      <xdr:nvSpPr>
        <xdr:cNvPr id="277" name="n_1mainValue【福祉施設】&#10;有形固定資産減価償却率"/>
        <xdr:cNvSpPr txBox="1"/>
      </xdr:nvSpPr>
      <xdr:spPr>
        <a:xfrm>
          <a:off x="3170564" y="1309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9414</xdr:rowOff>
    </xdr:from>
    <xdr:ext cx="405111" cy="259045"/>
    <xdr:sp macro="" textlink="">
      <xdr:nvSpPr>
        <xdr:cNvPr id="278" name="n_2mainValue【福祉施設】&#10;有形固定資産減価償却率"/>
        <xdr:cNvSpPr txBox="1"/>
      </xdr:nvSpPr>
      <xdr:spPr>
        <a:xfrm>
          <a:off x="2385704" y="13085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9219565" y="1321308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9258300" y="129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9154160" y="13213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9258300" y="1374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91922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844550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76708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68732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17" name="楕円 316"/>
        <xdr:cNvSpPr/>
      </xdr:nvSpPr>
      <xdr:spPr>
        <a:xfrm>
          <a:off x="919226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18" name="【福祉施設】&#10;一人当たり面積該当値テキスト"/>
        <xdr:cNvSpPr txBox="1"/>
      </xdr:nvSpPr>
      <xdr:spPr>
        <a:xfrm>
          <a:off x="9258300"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19" name="楕円 318"/>
        <xdr:cNvSpPr/>
      </xdr:nvSpPr>
      <xdr:spPr>
        <a:xfrm>
          <a:off x="844550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11430</xdr:rowOff>
    </xdr:to>
    <xdr:cxnSp macro="">
      <xdr:nvCxnSpPr>
        <xdr:cNvPr id="320" name="直線コネクタ 319"/>
        <xdr:cNvCxnSpPr/>
      </xdr:nvCxnSpPr>
      <xdr:spPr>
        <a:xfrm>
          <a:off x="8496300" y="142608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21" name="楕円 320"/>
        <xdr:cNvSpPr/>
      </xdr:nvSpPr>
      <xdr:spPr>
        <a:xfrm>
          <a:off x="767080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11430</xdr:rowOff>
    </xdr:to>
    <xdr:cxnSp macro="">
      <xdr:nvCxnSpPr>
        <xdr:cNvPr id="322" name="直線コネクタ 321"/>
        <xdr:cNvCxnSpPr/>
      </xdr:nvCxnSpPr>
      <xdr:spPr>
        <a:xfrm>
          <a:off x="7713980" y="142608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3" name="n_1aveValue【福祉施設】&#10;一人当たり面積"/>
        <xdr:cNvSpPr txBox="1"/>
      </xdr:nvSpPr>
      <xdr:spPr>
        <a:xfrm>
          <a:off x="8271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福祉施設】&#10;一人当たり面積"/>
        <xdr:cNvSpPr txBox="1"/>
      </xdr:nvSpPr>
      <xdr:spPr>
        <a:xfrm>
          <a:off x="7509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67120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26" name="n_1mainValue【福祉施設】&#10;一人当たり面積"/>
        <xdr:cNvSpPr txBox="1"/>
      </xdr:nvSpPr>
      <xdr:spPr>
        <a:xfrm>
          <a:off x="827158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27" name="n_2mainValue【福祉施設】&#10;一人当たり面積"/>
        <xdr:cNvSpPr txBox="1"/>
      </xdr:nvSpPr>
      <xdr:spPr>
        <a:xfrm>
          <a:off x="750958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086225" y="16774886"/>
          <a:ext cx="0" cy="140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124960" y="18186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02082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124960" y="1655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xdr:cNvSpPr txBox="1"/>
      </xdr:nvSpPr>
      <xdr:spPr>
        <a:xfrm>
          <a:off x="412496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03606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31216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514600" y="17557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7399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68" name="楕円 367"/>
        <xdr:cNvSpPr/>
      </xdr:nvSpPr>
      <xdr:spPr>
        <a:xfrm>
          <a:off x="403606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74403</xdr:rowOff>
    </xdr:from>
    <xdr:ext cx="405111" cy="259045"/>
    <xdr:sp macro="" textlink="">
      <xdr:nvSpPr>
        <xdr:cNvPr id="369" name="【市民会館】&#10;有形固定資産減価償却率該当値テキスト"/>
        <xdr:cNvSpPr txBox="1"/>
      </xdr:nvSpPr>
      <xdr:spPr>
        <a:xfrm>
          <a:off x="4124960" y="173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370" name="楕円 369"/>
        <xdr:cNvSpPr/>
      </xdr:nvSpPr>
      <xdr:spPr>
        <a:xfrm>
          <a:off x="3312160" y="17526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143148</xdr:rowOff>
    </xdr:to>
    <xdr:cxnSp macro="">
      <xdr:nvCxnSpPr>
        <xdr:cNvPr id="371" name="直線コネクタ 370"/>
        <xdr:cNvCxnSpPr/>
      </xdr:nvCxnSpPr>
      <xdr:spPr>
        <a:xfrm flipV="1">
          <a:off x="3355340" y="17536886"/>
          <a:ext cx="7315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131536</xdr:rowOff>
    </xdr:from>
    <xdr:to>
      <xdr:col>15</xdr:col>
      <xdr:colOff>101600</xdr:colOff>
      <xdr:row>105</xdr:row>
      <xdr:rowOff>61686</xdr:rowOff>
    </xdr:to>
    <xdr:sp macro="" textlink="">
      <xdr:nvSpPr>
        <xdr:cNvPr id="372" name="楕円 371"/>
        <xdr:cNvSpPr/>
      </xdr:nvSpPr>
      <xdr:spPr>
        <a:xfrm>
          <a:off x="2514600" y="17566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143148</xdr:rowOff>
    </xdr:from>
    <xdr:to>
      <xdr:col>19</xdr:col>
      <xdr:colOff>177800</xdr:colOff>
      <xdr:row>105</xdr:row>
      <xdr:rowOff>10886</xdr:rowOff>
    </xdr:to>
    <xdr:cxnSp macro="">
      <xdr:nvCxnSpPr>
        <xdr:cNvPr id="373" name="直線コネクタ 372"/>
        <xdr:cNvCxnSpPr/>
      </xdr:nvCxnSpPr>
      <xdr:spPr>
        <a:xfrm flipV="1">
          <a:off x="2565400" y="17577708"/>
          <a:ext cx="78994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74" name="n_1aveValue【市民会館】&#10;有形固定資産減価償却率"/>
        <xdr:cNvSpPr txBox="1"/>
      </xdr:nvSpPr>
      <xdr:spPr>
        <a:xfrm>
          <a:off x="317056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75" name="n_2aveValue【市民会館】&#10;有形固定資産減価償却率"/>
        <xdr:cNvSpPr txBox="1"/>
      </xdr:nvSpPr>
      <xdr:spPr>
        <a:xfrm>
          <a:off x="2385704" y="1733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611004" y="1741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13625</xdr:rowOff>
    </xdr:from>
    <xdr:ext cx="405111" cy="259045"/>
    <xdr:sp macro="" textlink="">
      <xdr:nvSpPr>
        <xdr:cNvPr id="377" name="n_1mainValue【市民会館】&#10;有形固定資産減価償却率"/>
        <xdr:cNvSpPr txBox="1"/>
      </xdr:nvSpPr>
      <xdr:spPr>
        <a:xfrm>
          <a:off x="317056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52813</xdr:rowOff>
    </xdr:from>
    <xdr:ext cx="405111" cy="259045"/>
    <xdr:sp macro="" textlink="">
      <xdr:nvSpPr>
        <xdr:cNvPr id="378" name="n_2mainValue【市民会館】&#10;有形固定資産減価償却率"/>
        <xdr:cNvSpPr txBox="1"/>
      </xdr:nvSpPr>
      <xdr:spPr>
        <a:xfrm>
          <a:off x="2385704" y="1765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9219565" y="16744949"/>
          <a:ext cx="0" cy="14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9258300" y="1652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9154160" y="16744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07" name="【市民会館】&#10;一人当たり面積平均値テキスト"/>
        <xdr:cNvSpPr txBox="1"/>
      </xdr:nvSpPr>
      <xdr:spPr>
        <a:xfrm>
          <a:off x="9258300" y="1769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919226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844550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767080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68732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17" name="楕円 416"/>
        <xdr:cNvSpPr/>
      </xdr:nvSpPr>
      <xdr:spPr>
        <a:xfrm>
          <a:off x="9192260" y="17642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18" name="【市民会館】&#10;一人当たり面積該当値テキスト"/>
        <xdr:cNvSpPr txBox="1"/>
      </xdr:nvSpPr>
      <xdr:spPr>
        <a:xfrm>
          <a:off x="9258300"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40639</xdr:rowOff>
    </xdr:from>
    <xdr:to>
      <xdr:col>50</xdr:col>
      <xdr:colOff>165100</xdr:colOff>
      <xdr:row>105</xdr:row>
      <xdr:rowOff>142239</xdr:rowOff>
    </xdr:to>
    <xdr:sp macro="" textlink="">
      <xdr:nvSpPr>
        <xdr:cNvPr id="419" name="楕円 418"/>
        <xdr:cNvSpPr/>
      </xdr:nvSpPr>
      <xdr:spPr>
        <a:xfrm>
          <a:off x="8445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91439</xdr:rowOff>
    </xdr:to>
    <xdr:cxnSp macro="">
      <xdr:nvCxnSpPr>
        <xdr:cNvPr id="420" name="直線コネクタ 419"/>
        <xdr:cNvCxnSpPr/>
      </xdr:nvCxnSpPr>
      <xdr:spPr>
        <a:xfrm>
          <a:off x="8496300" y="1769363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1" name="楕円 420"/>
        <xdr:cNvSpPr/>
      </xdr:nvSpPr>
      <xdr:spPr>
        <a:xfrm>
          <a:off x="7670800" y="1764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95250</xdr:rowOff>
    </xdr:to>
    <xdr:cxnSp macro="">
      <xdr:nvCxnSpPr>
        <xdr:cNvPr id="422" name="直線コネクタ 421"/>
        <xdr:cNvCxnSpPr/>
      </xdr:nvCxnSpPr>
      <xdr:spPr>
        <a:xfrm flipV="1">
          <a:off x="7713980" y="1769363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23" name="n_1aveValue【市民会館】&#10;一人当たり面積"/>
        <xdr:cNvSpPr txBox="1"/>
      </xdr:nvSpPr>
      <xdr:spPr>
        <a:xfrm>
          <a:off x="8271587" y="178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24" name="n_2aveValue【市民会館】&#10;一人当たり面積"/>
        <xdr:cNvSpPr txBox="1"/>
      </xdr:nvSpPr>
      <xdr:spPr>
        <a:xfrm>
          <a:off x="750958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67120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158766</xdr:rowOff>
    </xdr:from>
    <xdr:ext cx="469744" cy="259045"/>
    <xdr:sp macro="" textlink="">
      <xdr:nvSpPr>
        <xdr:cNvPr id="426" name="n_1mainValue【市民会館】&#10;一人当たり面積"/>
        <xdr:cNvSpPr txBox="1"/>
      </xdr:nvSpPr>
      <xdr:spPr>
        <a:xfrm>
          <a:off x="8271587" y="174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7" name="n_2mainValue【市民会館】&#10;一人当たり面積"/>
        <xdr:cNvSpPr txBox="1"/>
      </xdr:nvSpPr>
      <xdr:spPr>
        <a:xfrm>
          <a:off x="750958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4375764"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44145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428750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44145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6" name="【一般廃棄物処理施設】&#10;有形固定資産減価償却率平均値テキスト"/>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35788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280414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2029440" y="6024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466" name="楕円 465"/>
        <xdr:cNvSpPr/>
      </xdr:nvSpPr>
      <xdr:spPr>
        <a:xfrm>
          <a:off x="14325600" y="58604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467" name="【一般廃棄物処理施設】&#10;有形固定資産減価償却率該当値テキスト"/>
        <xdr:cNvSpPr txBox="1"/>
      </xdr:nvSpPr>
      <xdr:spPr>
        <a:xfrm>
          <a:off x="14414500"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34925</xdr:rowOff>
    </xdr:from>
    <xdr:to>
      <xdr:col>81</xdr:col>
      <xdr:colOff>101600</xdr:colOff>
      <xdr:row>35</xdr:row>
      <xdr:rowOff>136525</xdr:rowOff>
    </xdr:to>
    <xdr:sp macro="" textlink="">
      <xdr:nvSpPr>
        <xdr:cNvPr id="468" name="楕円 467"/>
        <xdr:cNvSpPr/>
      </xdr:nvSpPr>
      <xdr:spPr>
        <a:xfrm>
          <a:off x="1357884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40005</xdr:rowOff>
    </xdr:from>
    <xdr:to>
      <xdr:col>85</xdr:col>
      <xdr:colOff>127000</xdr:colOff>
      <xdr:row>35</xdr:row>
      <xdr:rowOff>85725</xdr:rowOff>
    </xdr:to>
    <xdr:cxnSp macro="">
      <xdr:nvCxnSpPr>
        <xdr:cNvPr id="469" name="直線コネクタ 468"/>
        <xdr:cNvCxnSpPr/>
      </xdr:nvCxnSpPr>
      <xdr:spPr>
        <a:xfrm flipV="1">
          <a:off x="13629640" y="590740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70" name="楕円 469"/>
        <xdr:cNvSpPr/>
      </xdr:nvSpPr>
      <xdr:spPr>
        <a:xfrm>
          <a:off x="12804140" y="594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85725</xdr:rowOff>
    </xdr:from>
    <xdr:to>
      <xdr:col>81</xdr:col>
      <xdr:colOff>50800</xdr:colOff>
      <xdr:row>35</xdr:row>
      <xdr:rowOff>131445</xdr:rowOff>
    </xdr:to>
    <xdr:cxnSp macro="">
      <xdr:nvCxnSpPr>
        <xdr:cNvPr id="471" name="直線コネクタ 470"/>
        <xdr:cNvCxnSpPr/>
      </xdr:nvCxnSpPr>
      <xdr:spPr>
        <a:xfrm flipV="1">
          <a:off x="12854940" y="595312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72" name="n_1aveValue【一般廃棄物処理施設】&#10;有形固定資産減価償却率"/>
        <xdr:cNvSpPr txBox="1"/>
      </xdr:nvSpPr>
      <xdr:spPr>
        <a:xfrm>
          <a:off x="134372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73" name="n_2aveValue【一般廃棄物処理施設】&#10;有形固定資産減価償却率"/>
        <xdr:cNvSpPr txBox="1"/>
      </xdr:nvSpPr>
      <xdr:spPr>
        <a:xfrm>
          <a:off x="126752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19005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153052</xdr:rowOff>
    </xdr:from>
    <xdr:ext cx="405111" cy="259045"/>
    <xdr:sp macro="" textlink="">
      <xdr:nvSpPr>
        <xdr:cNvPr id="475" name="n_1mainValue【一般廃棄物処理施設】&#10;有形固定資産減価償却率"/>
        <xdr:cNvSpPr txBox="1"/>
      </xdr:nvSpPr>
      <xdr:spPr>
        <a:xfrm>
          <a:off x="134372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76" name="n_2mainValue【一般廃棄物処理施設】&#10;有形固定資産減価償却率"/>
        <xdr:cNvSpPr txBox="1"/>
      </xdr:nvSpPr>
      <xdr:spPr>
        <a:xfrm>
          <a:off x="126752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19509104" y="5531307"/>
          <a:ext cx="0" cy="151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19547840" y="70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19443700" y="7048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19547840" y="531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19443700" y="5531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05" name="【一般廃棄物処理施設】&#10;一人当たり有形固定資産（償却資産）額平均値テキスト"/>
        <xdr:cNvSpPr txBox="1"/>
      </xdr:nvSpPr>
      <xdr:spPr>
        <a:xfrm>
          <a:off x="19547840" y="626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19458940" y="640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18735040" y="6389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17937480" y="6319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7162780" y="574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160922</xdr:rowOff>
    </xdr:from>
    <xdr:to>
      <xdr:col>116</xdr:col>
      <xdr:colOff>114300</xdr:colOff>
      <xdr:row>40</xdr:row>
      <xdr:rowOff>91072</xdr:rowOff>
    </xdr:to>
    <xdr:sp macro="" textlink="">
      <xdr:nvSpPr>
        <xdr:cNvPr id="515" name="楕円 514"/>
        <xdr:cNvSpPr/>
      </xdr:nvSpPr>
      <xdr:spPr>
        <a:xfrm>
          <a:off x="19458940" y="6698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139349</xdr:rowOff>
    </xdr:from>
    <xdr:ext cx="534377" cy="259045"/>
    <xdr:sp macro="" textlink="">
      <xdr:nvSpPr>
        <xdr:cNvPr id="516" name="【一般廃棄物処理施設】&#10;一人当たり有形固定資産（償却資産）額該当値テキスト"/>
        <xdr:cNvSpPr txBox="1"/>
      </xdr:nvSpPr>
      <xdr:spPr>
        <a:xfrm>
          <a:off x="19547840" y="66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160807</xdr:rowOff>
    </xdr:from>
    <xdr:to>
      <xdr:col>112</xdr:col>
      <xdr:colOff>38100</xdr:colOff>
      <xdr:row>40</xdr:row>
      <xdr:rowOff>90957</xdr:rowOff>
    </xdr:to>
    <xdr:sp macro="" textlink="">
      <xdr:nvSpPr>
        <xdr:cNvPr id="517" name="楕円 516"/>
        <xdr:cNvSpPr/>
      </xdr:nvSpPr>
      <xdr:spPr>
        <a:xfrm>
          <a:off x="18735040" y="6698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40157</xdr:rowOff>
    </xdr:from>
    <xdr:to>
      <xdr:col>116</xdr:col>
      <xdr:colOff>63500</xdr:colOff>
      <xdr:row>40</xdr:row>
      <xdr:rowOff>40272</xdr:rowOff>
    </xdr:to>
    <xdr:cxnSp macro="">
      <xdr:nvCxnSpPr>
        <xdr:cNvPr id="518" name="直線コネクタ 517"/>
        <xdr:cNvCxnSpPr/>
      </xdr:nvCxnSpPr>
      <xdr:spPr>
        <a:xfrm>
          <a:off x="18778220" y="6745757"/>
          <a:ext cx="73152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164808</xdr:rowOff>
    </xdr:from>
    <xdr:to>
      <xdr:col>107</xdr:col>
      <xdr:colOff>101600</xdr:colOff>
      <xdr:row>40</xdr:row>
      <xdr:rowOff>94958</xdr:rowOff>
    </xdr:to>
    <xdr:sp macro="" textlink="">
      <xdr:nvSpPr>
        <xdr:cNvPr id="519" name="楕円 518"/>
        <xdr:cNvSpPr/>
      </xdr:nvSpPr>
      <xdr:spPr>
        <a:xfrm>
          <a:off x="17937480" y="6702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40157</xdr:rowOff>
    </xdr:from>
    <xdr:to>
      <xdr:col>111</xdr:col>
      <xdr:colOff>177800</xdr:colOff>
      <xdr:row>40</xdr:row>
      <xdr:rowOff>44158</xdr:rowOff>
    </xdr:to>
    <xdr:cxnSp macro="">
      <xdr:nvCxnSpPr>
        <xdr:cNvPr id="520" name="直線コネクタ 519"/>
        <xdr:cNvCxnSpPr/>
      </xdr:nvCxnSpPr>
      <xdr:spPr>
        <a:xfrm flipV="1">
          <a:off x="17988280" y="6745757"/>
          <a:ext cx="78994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xdr:cNvSpPr txBox="1"/>
      </xdr:nvSpPr>
      <xdr:spPr>
        <a:xfrm>
          <a:off x="18528811" y="61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17766811" y="60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6936935" y="5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82084</xdr:rowOff>
    </xdr:from>
    <xdr:ext cx="534377" cy="259045"/>
    <xdr:sp macro="" textlink="">
      <xdr:nvSpPr>
        <xdr:cNvPr id="524" name="n_1mainValue【一般廃棄物処理施設】&#10;一人当たり有形固定資産（償却資産）額"/>
        <xdr:cNvSpPr txBox="1"/>
      </xdr:nvSpPr>
      <xdr:spPr>
        <a:xfrm>
          <a:off x="18528811" y="67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86085</xdr:rowOff>
    </xdr:from>
    <xdr:ext cx="534377" cy="259045"/>
    <xdr:sp macro="" textlink="">
      <xdr:nvSpPr>
        <xdr:cNvPr id="525" name="n_2mainValue【一般廃棄物処理施設】&#10;一人当たり有形固定資産（償却資産）額"/>
        <xdr:cNvSpPr txBox="1"/>
      </xdr:nvSpPr>
      <xdr:spPr>
        <a:xfrm>
          <a:off x="17766811" y="67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4375764" y="9304782"/>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4414500" y="1064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4287500" y="10645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4414500" y="908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4287500" y="9304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53" name="【保健センター・保健所】&#10;有形固定資産減価償却率平均値テキスト"/>
        <xdr:cNvSpPr txBox="1"/>
      </xdr:nvSpPr>
      <xdr:spPr>
        <a:xfrm>
          <a:off x="14414500" y="9802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4325600" y="99474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280414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2029440" y="10135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63" name="楕円 562"/>
        <xdr:cNvSpPr/>
      </xdr:nvSpPr>
      <xdr:spPr>
        <a:xfrm>
          <a:off x="14325600" y="100251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112793</xdr:rowOff>
    </xdr:from>
    <xdr:ext cx="405111" cy="259045"/>
    <xdr:sp macro="" textlink="">
      <xdr:nvSpPr>
        <xdr:cNvPr id="564" name="【保健センター・保健所】&#10;有形固定資産減価償却率該当値テキスト"/>
        <xdr:cNvSpPr txBox="1"/>
      </xdr:nvSpPr>
      <xdr:spPr>
        <a:xfrm>
          <a:off x="14414500" y="100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65" name="楕円 564"/>
        <xdr:cNvSpPr/>
      </xdr:nvSpPr>
      <xdr:spPr>
        <a:xfrm>
          <a:off x="1357884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xdr:rowOff>
    </xdr:from>
    <xdr:to>
      <xdr:col>85</xdr:col>
      <xdr:colOff>127000</xdr:colOff>
      <xdr:row>60</xdr:row>
      <xdr:rowOff>45720</xdr:rowOff>
    </xdr:to>
    <xdr:cxnSp macro="">
      <xdr:nvCxnSpPr>
        <xdr:cNvPr id="566" name="直線コネクタ 565"/>
        <xdr:cNvCxnSpPr/>
      </xdr:nvCxnSpPr>
      <xdr:spPr>
        <a:xfrm flipV="1">
          <a:off x="13629640" y="10072116"/>
          <a:ext cx="7467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24638</xdr:rowOff>
    </xdr:from>
    <xdr:to>
      <xdr:col>76</xdr:col>
      <xdr:colOff>165100</xdr:colOff>
      <xdr:row>60</xdr:row>
      <xdr:rowOff>126238</xdr:rowOff>
    </xdr:to>
    <xdr:sp macro="" textlink="">
      <xdr:nvSpPr>
        <xdr:cNvPr id="567" name="楕円 566"/>
        <xdr:cNvSpPr/>
      </xdr:nvSpPr>
      <xdr:spPr>
        <a:xfrm>
          <a:off x="1280414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75438</xdr:rowOff>
    </xdr:to>
    <xdr:cxnSp macro="">
      <xdr:nvCxnSpPr>
        <xdr:cNvPr id="568" name="直線コネクタ 567"/>
        <xdr:cNvCxnSpPr/>
      </xdr:nvCxnSpPr>
      <xdr:spPr>
        <a:xfrm flipV="1">
          <a:off x="12854940" y="1010412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9" name="n_1aveValue【保健センター・保健所】&#10;有形固定資産減価償却率"/>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70" name="n_2aveValue【保健センター・保健所】&#10;有形固定資産減価償却率"/>
        <xdr:cNvSpPr txBox="1"/>
      </xdr:nvSpPr>
      <xdr:spPr>
        <a:xfrm>
          <a:off x="126752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1900544" y="99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72" name="n_1mainValue【保健センター・保健所】&#10;有形固定資産減価償却率"/>
        <xdr:cNvSpPr txBox="1"/>
      </xdr:nvSpPr>
      <xdr:spPr>
        <a:xfrm>
          <a:off x="134372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117365</xdr:rowOff>
    </xdr:from>
    <xdr:ext cx="405111" cy="259045"/>
    <xdr:sp macro="" textlink="">
      <xdr:nvSpPr>
        <xdr:cNvPr id="573" name="n_2mainValue【保健センター・保健所】&#10;有形固定資産減価償却率"/>
        <xdr:cNvSpPr txBox="1"/>
      </xdr:nvSpPr>
      <xdr:spPr>
        <a:xfrm>
          <a:off x="126752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19509104" y="92544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1954784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1944370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0" name="【保健センター・保健所】&#10;一人当たり面積平均値テキスト"/>
        <xdr:cNvSpPr txBox="1"/>
      </xdr:nvSpPr>
      <xdr:spPr>
        <a:xfrm>
          <a:off x="19547840" y="1019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1945894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1873504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179374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71627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610" name="楕円 609"/>
        <xdr:cNvSpPr/>
      </xdr:nvSpPr>
      <xdr:spPr>
        <a:xfrm>
          <a:off x="1945894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611" name="【保健センター・保健所】&#10;一人当たり面積該当値テキスト"/>
        <xdr:cNvSpPr txBox="1"/>
      </xdr:nvSpPr>
      <xdr:spPr>
        <a:xfrm>
          <a:off x="19547840" y="95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612" name="楕円 611"/>
        <xdr:cNvSpPr/>
      </xdr:nvSpPr>
      <xdr:spPr>
        <a:xfrm>
          <a:off x="18735040" y="974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613" name="直線コネクタ 612"/>
        <xdr:cNvCxnSpPr/>
      </xdr:nvCxnSpPr>
      <xdr:spPr>
        <a:xfrm>
          <a:off x="18778220" y="97917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614" name="楕円 613"/>
        <xdr:cNvSpPr/>
      </xdr:nvSpPr>
      <xdr:spPr>
        <a:xfrm>
          <a:off x="1793748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68580</xdr:rowOff>
    </xdr:to>
    <xdr:cxnSp macro="">
      <xdr:nvCxnSpPr>
        <xdr:cNvPr id="615" name="直線コネクタ 614"/>
        <xdr:cNvCxnSpPr/>
      </xdr:nvCxnSpPr>
      <xdr:spPr>
        <a:xfrm>
          <a:off x="17988280" y="97917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16" name="n_1aveValue【保健センター・保健所】&#10;一人当たり面積"/>
        <xdr:cNvSpPr txBox="1"/>
      </xdr:nvSpPr>
      <xdr:spPr>
        <a:xfrm>
          <a:off x="185611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7" name="n_2aveValue【保健センター・保健所】&#10;一人当たり面積"/>
        <xdr:cNvSpPr txBox="1"/>
      </xdr:nvSpPr>
      <xdr:spPr>
        <a:xfrm>
          <a:off x="1777626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70015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619" name="n_1mainValue【保健センター・保健所】&#10;一人当たり面積"/>
        <xdr:cNvSpPr txBox="1"/>
      </xdr:nvSpPr>
      <xdr:spPr>
        <a:xfrm>
          <a:off x="185611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620" name="n_2mainValue【保健センター・保健所】&#10;一人当たり面積"/>
        <xdr:cNvSpPr txBox="1"/>
      </xdr:nvSpPr>
      <xdr:spPr>
        <a:xfrm>
          <a:off x="1777626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4375764" y="13164312"/>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4414500" y="1446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4287500" y="14464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4414500" y="1294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4287500" y="1316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48" name="【消防施設】&#10;有形固定資産減価償却率平均値テキスト"/>
        <xdr:cNvSpPr txBox="1"/>
      </xdr:nvSpPr>
      <xdr:spPr>
        <a:xfrm>
          <a:off x="14414500" y="13430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4325600" y="135790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357884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280414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202944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8" name="楕円 657"/>
        <xdr:cNvSpPr/>
      </xdr:nvSpPr>
      <xdr:spPr>
        <a:xfrm>
          <a:off x="14325600" y="13623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22877</xdr:rowOff>
    </xdr:from>
    <xdr:ext cx="405111" cy="259045"/>
    <xdr:sp macro="" textlink="">
      <xdr:nvSpPr>
        <xdr:cNvPr id="659" name="【消防施設】&#10;有形固定資産減価償却率該当値テキスト"/>
        <xdr:cNvSpPr txBox="1"/>
      </xdr:nvSpPr>
      <xdr:spPr>
        <a:xfrm>
          <a:off x="14414500" y="1360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97028</xdr:rowOff>
    </xdr:from>
    <xdr:to>
      <xdr:col>81</xdr:col>
      <xdr:colOff>101600</xdr:colOff>
      <xdr:row>82</xdr:row>
      <xdr:rowOff>27178</xdr:rowOff>
    </xdr:to>
    <xdr:sp macro="" textlink="">
      <xdr:nvSpPr>
        <xdr:cNvPr id="660" name="楕円 659"/>
        <xdr:cNvSpPr/>
      </xdr:nvSpPr>
      <xdr:spPr>
        <a:xfrm>
          <a:off x="13578840" y="1367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147828</xdr:rowOff>
    </xdr:to>
    <xdr:cxnSp macro="">
      <xdr:nvCxnSpPr>
        <xdr:cNvPr id="661" name="直線コネクタ 660"/>
        <xdr:cNvCxnSpPr/>
      </xdr:nvCxnSpPr>
      <xdr:spPr>
        <a:xfrm flipV="1">
          <a:off x="13629640" y="13674090"/>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129032</xdr:rowOff>
    </xdr:from>
    <xdr:to>
      <xdr:col>76</xdr:col>
      <xdr:colOff>165100</xdr:colOff>
      <xdr:row>82</xdr:row>
      <xdr:rowOff>59182</xdr:rowOff>
    </xdr:to>
    <xdr:sp macro="" textlink="">
      <xdr:nvSpPr>
        <xdr:cNvPr id="662" name="楕円 661"/>
        <xdr:cNvSpPr/>
      </xdr:nvSpPr>
      <xdr:spPr>
        <a:xfrm>
          <a:off x="12804140" y="13707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147828</xdr:rowOff>
    </xdr:from>
    <xdr:to>
      <xdr:col>81</xdr:col>
      <xdr:colOff>50800</xdr:colOff>
      <xdr:row>82</xdr:row>
      <xdr:rowOff>8382</xdr:rowOff>
    </xdr:to>
    <xdr:cxnSp macro="">
      <xdr:nvCxnSpPr>
        <xdr:cNvPr id="663" name="直線コネクタ 662"/>
        <xdr:cNvCxnSpPr/>
      </xdr:nvCxnSpPr>
      <xdr:spPr>
        <a:xfrm flipV="1">
          <a:off x="12854940" y="13726668"/>
          <a:ext cx="7747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4" name="n_1aveValue【消防施設】&#10;有形固定資産減価償却率"/>
        <xdr:cNvSpPr txBox="1"/>
      </xdr:nvSpPr>
      <xdr:spPr>
        <a:xfrm>
          <a:off x="13437244" y="1342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65" name="n_2aveValue【消防施設】&#10;有形固定資産減価償却率"/>
        <xdr:cNvSpPr txBox="1"/>
      </xdr:nvSpPr>
      <xdr:spPr>
        <a:xfrm>
          <a:off x="12675244" y="1384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190054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18305</xdr:rowOff>
    </xdr:from>
    <xdr:ext cx="405111" cy="259045"/>
    <xdr:sp macro="" textlink="">
      <xdr:nvSpPr>
        <xdr:cNvPr id="667" name="n_1mainValue【消防施設】&#10;有形固定資産減価償却率"/>
        <xdr:cNvSpPr txBox="1"/>
      </xdr:nvSpPr>
      <xdr:spPr>
        <a:xfrm>
          <a:off x="1343724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75709</xdr:rowOff>
    </xdr:from>
    <xdr:ext cx="405111" cy="259045"/>
    <xdr:sp macro="" textlink="">
      <xdr:nvSpPr>
        <xdr:cNvPr id="668" name="n_2mainValue【消防施設】&#10;有形固定資産減価償却率"/>
        <xdr:cNvSpPr txBox="1"/>
      </xdr:nvSpPr>
      <xdr:spPr>
        <a:xfrm>
          <a:off x="12675244" y="134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19509104" y="1323594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1954784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19443700" y="1323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1945894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1793748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7" name="楕円 706"/>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08" name="【消防施設】&#10;一人当たり面積該当値テキスト"/>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09" name="楕円 708"/>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10" name="直線コネクタ 709"/>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楕円 710"/>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12" name="直線コネクタ 711"/>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4" name="n_2aveValue【消防施設】&#10;一人当たり面積"/>
        <xdr:cNvSpPr txBox="1"/>
      </xdr:nvSpPr>
      <xdr:spPr>
        <a:xfrm>
          <a:off x="1777626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16" name="n_1mainValue【消防施設】&#10;一人当たり面積"/>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7" name="n_2mainValue【消防施設】&#10;一人当たり面積"/>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4375764" y="16765088"/>
          <a:ext cx="0" cy="146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4414500" y="18232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428750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4414500" y="16547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4287500" y="1676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48" name="【庁舎】&#10;有形固定資産減価償却率平均値テキスト"/>
        <xdr:cNvSpPr txBox="1"/>
      </xdr:nvSpPr>
      <xdr:spPr>
        <a:xfrm>
          <a:off x="14414500" y="17265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4325600" y="174098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3578840" y="17400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280414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2029440" y="17445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58" name="楕円 757"/>
        <xdr:cNvSpPr/>
      </xdr:nvSpPr>
      <xdr:spPr>
        <a:xfrm>
          <a:off x="14325600" y="177631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59" name="【庁舎】&#10;有形固定資産減価償却率該当値テキスト"/>
        <xdr:cNvSpPr txBox="1"/>
      </xdr:nvSpPr>
      <xdr:spPr>
        <a:xfrm>
          <a:off x="14414500"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760" name="楕円 759"/>
        <xdr:cNvSpPr/>
      </xdr:nvSpPr>
      <xdr:spPr>
        <a:xfrm>
          <a:off x="1357884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72934</xdr:rowOff>
    </xdr:to>
    <xdr:cxnSp macro="">
      <xdr:nvCxnSpPr>
        <xdr:cNvPr id="761" name="直線コネクタ 760"/>
        <xdr:cNvCxnSpPr/>
      </xdr:nvCxnSpPr>
      <xdr:spPr>
        <a:xfrm flipV="1">
          <a:off x="13629640" y="1781011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56424</xdr:rowOff>
    </xdr:from>
    <xdr:to>
      <xdr:col>76</xdr:col>
      <xdr:colOff>165100</xdr:colOff>
      <xdr:row>106</xdr:row>
      <xdr:rowOff>158024</xdr:rowOff>
    </xdr:to>
    <xdr:sp macro="" textlink="">
      <xdr:nvSpPr>
        <xdr:cNvPr id="762" name="楕円 761"/>
        <xdr:cNvSpPr/>
      </xdr:nvSpPr>
      <xdr:spPr>
        <a:xfrm>
          <a:off x="1280414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107224</xdr:rowOff>
    </xdr:to>
    <xdr:cxnSp macro="">
      <xdr:nvCxnSpPr>
        <xdr:cNvPr id="763" name="直線コネクタ 762"/>
        <xdr:cNvCxnSpPr/>
      </xdr:nvCxnSpPr>
      <xdr:spPr>
        <a:xfrm flipV="1">
          <a:off x="12854940" y="17842774"/>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64" name="n_1aveValue【庁舎】&#10;有形固定資産減価償却率"/>
        <xdr:cNvSpPr txBox="1"/>
      </xdr:nvSpPr>
      <xdr:spPr>
        <a:xfrm>
          <a:off x="134372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65" name="n_2aveValue【庁舎】&#10;有形固定資産減価償却率"/>
        <xdr:cNvSpPr txBox="1"/>
      </xdr:nvSpPr>
      <xdr:spPr>
        <a:xfrm>
          <a:off x="126752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190054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767" name="n_1mainValue【庁舎】&#10;有形固定資産減価償却率"/>
        <xdr:cNvSpPr txBox="1"/>
      </xdr:nvSpPr>
      <xdr:spPr>
        <a:xfrm>
          <a:off x="134372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768" name="n_2mainValue【庁舎】&#10;有形固定資産減価償却率"/>
        <xdr:cNvSpPr txBox="1"/>
      </xdr:nvSpPr>
      <xdr:spPr>
        <a:xfrm>
          <a:off x="12675244" y="1791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xdr:cNvCxnSpPr/>
      </xdr:nvCxnSpPr>
      <xdr:spPr>
        <a:xfrm flipV="1">
          <a:off x="19509104" y="17141191"/>
          <a:ext cx="0" cy="8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xdr:cNvSpPr txBox="1"/>
      </xdr:nvSpPr>
      <xdr:spPr>
        <a:xfrm>
          <a:off x="1954784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xdr:cNvCxnSpPr/>
      </xdr:nvCxnSpPr>
      <xdr:spPr>
        <a:xfrm>
          <a:off x="19443700" y="18009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xdr:cNvSpPr txBox="1"/>
      </xdr:nvSpPr>
      <xdr:spPr>
        <a:xfrm>
          <a:off x="1954784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xdr:cNvCxnSpPr/>
      </xdr:nvCxnSpPr>
      <xdr:spPr>
        <a:xfrm>
          <a:off x="19443700" y="17141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5" name="【庁舎】&#10;一人当たり面積平均値テキスト"/>
        <xdr:cNvSpPr txBox="1"/>
      </xdr:nvSpPr>
      <xdr:spPr>
        <a:xfrm>
          <a:off x="19547840" y="175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xdr:cNvSpPr/>
      </xdr:nvSpPr>
      <xdr:spPr>
        <a:xfrm>
          <a:off x="19458940" y="17709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xdr:cNvSpPr/>
      </xdr:nvSpPr>
      <xdr:spPr>
        <a:xfrm>
          <a:off x="18735040" y="17719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xdr:cNvSpPr/>
      </xdr:nvSpPr>
      <xdr:spPr>
        <a:xfrm>
          <a:off x="17937480" y="1673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xdr:cNvSpPr/>
      </xdr:nvSpPr>
      <xdr:spPr>
        <a:xfrm>
          <a:off x="171627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805" name="楕円 804"/>
        <xdr:cNvSpPr/>
      </xdr:nvSpPr>
      <xdr:spPr>
        <a:xfrm>
          <a:off x="19458940" y="17891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806" name="【庁舎】&#10;一人当たり面積該当値テキスト"/>
        <xdr:cNvSpPr txBox="1"/>
      </xdr:nvSpPr>
      <xdr:spPr>
        <a:xfrm>
          <a:off x="19547840" y="1780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07" name="楕円 806"/>
        <xdr:cNvSpPr/>
      </xdr:nvSpPr>
      <xdr:spPr>
        <a:xfrm>
          <a:off x="18735040" y="17891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763</xdr:rowOff>
    </xdr:to>
    <xdr:cxnSp macro="">
      <xdr:nvCxnSpPr>
        <xdr:cNvPr id="808" name="直線コネクタ 807"/>
        <xdr:cNvCxnSpPr/>
      </xdr:nvCxnSpPr>
      <xdr:spPr>
        <a:xfrm>
          <a:off x="18778220" y="1793824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123698</xdr:rowOff>
    </xdr:from>
    <xdr:to>
      <xdr:col>107</xdr:col>
      <xdr:colOff>101600</xdr:colOff>
      <xdr:row>107</xdr:row>
      <xdr:rowOff>53848</xdr:rowOff>
    </xdr:to>
    <xdr:sp macro="" textlink="">
      <xdr:nvSpPr>
        <xdr:cNvPr id="809" name="楕円 808"/>
        <xdr:cNvSpPr/>
      </xdr:nvSpPr>
      <xdr:spPr>
        <a:xfrm>
          <a:off x="17937480" y="17893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3048</xdr:rowOff>
    </xdr:to>
    <xdr:cxnSp macro="">
      <xdr:nvCxnSpPr>
        <xdr:cNvPr id="810" name="直線コネクタ 809"/>
        <xdr:cNvCxnSpPr/>
      </xdr:nvCxnSpPr>
      <xdr:spPr>
        <a:xfrm flipV="1">
          <a:off x="17988280" y="17938243"/>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1" name="n_1aveValue【庁舎】&#10;一人当たり面積"/>
        <xdr:cNvSpPr txBox="1"/>
      </xdr:nvSpPr>
      <xdr:spPr>
        <a:xfrm>
          <a:off x="1856112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xdr:cNvSpPr txBox="1"/>
      </xdr:nvSpPr>
      <xdr:spPr>
        <a:xfrm>
          <a:off x="177762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xdr:cNvSpPr txBox="1"/>
      </xdr:nvSpPr>
      <xdr:spPr>
        <a:xfrm>
          <a:off x="170015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814" name="n_1mainValue【庁舎】&#10;一人当たり面積"/>
        <xdr:cNvSpPr txBox="1"/>
      </xdr:nvSpPr>
      <xdr:spPr>
        <a:xfrm>
          <a:off x="18561127" y="179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44975</xdr:rowOff>
    </xdr:from>
    <xdr:ext cx="469744" cy="259045"/>
    <xdr:sp macro="" textlink="">
      <xdr:nvSpPr>
        <xdr:cNvPr id="815" name="n_2mainValue【庁舎】&#10;一人当たり面積"/>
        <xdr:cNvSpPr txBox="1"/>
      </xdr:nvSpPr>
      <xdr:spPr>
        <a:xfrm>
          <a:off x="17776267" y="179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類似団体や県内平均、全国平均と比較して特に有形固定資産減価償却率が高くなっている施設は図書館、体育館・プール、福祉施設である。反対に特に低くなっている施設は庁舎である。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有形固定資産減価償却率が高い施設については、計画的な老朽化対策に取り組んでいく必要がある。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庁舎については、平成２５年度から平成２７年度にかけて建替等の整備を行ったことにより有形固定資産減価償却率が低くなっている。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は、市民税収入や固定資産税収入、地方消費税交付金の増などにより増加した。また、基準財政需要額は、社会福祉費や高齢者保健福祉費の増、臨時財政対策債償還費に係る公債費の増などにより増加した。結果として、単年度では前年度同様の</a:t>
          </a:r>
          <a:r>
            <a:rPr kumimoji="1" lang="en-US" altLang="ja-JP" sz="1200">
              <a:latin typeface="ＭＳ Ｐゴシック" panose="020B0600070205080204" pitchFamily="50" charset="-128"/>
              <a:ea typeface="ＭＳ Ｐゴシック" panose="020B0600070205080204" pitchFamily="50" charset="-128"/>
            </a:rPr>
            <a:t>0.875</a:t>
          </a:r>
          <a:r>
            <a:rPr kumimoji="1" lang="ja-JP" altLang="en-US" sz="1200">
              <a:latin typeface="ＭＳ Ｐゴシック" panose="020B0600070205080204" pitchFamily="50" charset="-128"/>
              <a:ea typeface="ＭＳ Ｐゴシック" panose="020B0600070205080204" pitchFamily="50" charset="-128"/>
            </a:rPr>
            <a:t>であるが、３年平均では前年度の</a:t>
          </a:r>
          <a:r>
            <a:rPr kumimoji="1" lang="en-US" altLang="ja-JP" sz="1200">
              <a:latin typeface="ＭＳ Ｐゴシック" panose="020B0600070205080204" pitchFamily="50" charset="-128"/>
              <a:ea typeface="ＭＳ Ｐゴシック" panose="020B0600070205080204" pitchFamily="50" charset="-128"/>
            </a:rPr>
            <a:t>0.87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7" name="直線コネクタ 76"/>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80" name="直線コネクタ 79"/>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収入、地方消費税交付金、地方交付税などの増により経常一般財源等が増加している。しかし、委託校の拡充による学校給食調理業務委託料の増や、人件費の高騰による各種委託料の増、経常的な補助費や扶助費の増などにより経常経費充当一般財源等が増加しており、前年度の</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89.4%</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今後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34544</xdr:rowOff>
    </xdr:to>
    <xdr:cxnSp macro="">
      <xdr:nvCxnSpPr>
        <xdr:cNvPr id="132" name="直線コネクタ 131"/>
        <xdr:cNvCxnSpPr/>
      </xdr:nvCxnSpPr>
      <xdr:spPr>
        <a:xfrm>
          <a:off x="4114800" y="1096391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162560</xdr:rowOff>
    </xdr:to>
    <xdr:cxnSp macro="">
      <xdr:nvCxnSpPr>
        <xdr:cNvPr id="135" name="直線コネクタ 134"/>
        <xdr:cNvCxnSpPr/>
      </xdr:nvCxnSpPr>
      <xdr:spPr>
        <a:xfrm>
          <a:off x="3225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63</xdr:row>
      <xdr:rowOff>90170</xdr:rowOff>
    </xdr:to>
    <xdr:cxnSp macro="">
      <xdr:nvCxnSpPr>
        <xdr:cNvPr id="138" name="直線コネクタ 137"/>
        <xdr:cNvCxnSpPr/>
      </xdr:nvCxnSpPr>
      <xdr:spPr>
        <a:xfrm>
          <a:off x="2336800" y="1064539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136144</xdr:rowOff>
    </xdr:to>
    <xdr:cxnSp macro="">
      <xdr:nvCxnSpPr>
        <xdr:cNvPr id="141" name="直線コネクタ 140"/>
        <xdr:cNvCxnSpPr/>
      </xdr:nvCxnSpPr>
      <xdr:spPr>
        <a:xfrm flipV="1">
          <a:off x="1447800" y="106453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2" name="財政構造の弾力性該当値テキスト"/>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4" name="テキスト ボックス 153"/>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7" name="楕円 156"/>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8" name="テキスト ボックス 157"/>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9" name="楕円 158"/>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60" name="テキスト ボックス 159"/>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職員数の増加に伴い、前年度と比較して約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の人件費増となっている。また、物件費については委託校の拡充による学校給食調理業務委託料の増や、人件費の高騰による各種委託料の増などにより前年度と比較して、約</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の増加となっている。結果として、人口１人当たり人件費・物件費等決算額は前年度と比較して、</a:t>
          </a:r>
          <a:r>
            <a:rPr kumimoji="1" lang="en-US" altLang="ja-JP" sz="1200">
              <a:latin typeface="ＭＳ Ｐゴシック" panose="020B0600070205080204" pitchFamily="50" charset="-128"/>
              <a:ea typeface="ＭＳ Ｐゴシック" panose="020B0600070205080204" pitchFamily="50" charset="-128"/>
            </a:rPr>
            <a:t>2,691</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53130</xdr:rowOff>
    </xdr:from>
    <xdr:to>
      <xdr:col>23</xdr:col>
      <xdr:colOff>133350</xdr:colOff>
      <xdr:row>81</xdr:row>
      <xdr:rowOff>99512</xdr:rowOff>
    </xdr:to>
    <xdr:cxnSp macro="">
      <xdr:nvCxnSpPr>
        <xdr:cNvPr id="197" name="直線コネクタ 196"/>
        <xdr:cNvCxnSpPr/>
      </xdr:nvCxnSpPr>
      <xdr:spPr>
        <a:xfrm>
          <a:off x="4114800" y="13940580"/>
          <a:ext cx="838200" cy="4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109962</xdr:rowOff>
    </xdr:from>
    <xdr:to>
      <xdr:col>19</xdr:col>
      <xdr:colOff>133350</xdr:colOff>
      <xdr:row>81</xdr:row>
      <xdr:rowOff>53130</xdr:rowOff>
    </xdr:to>
    <xdr:cxnSp macro="">
      <xdr:nvCxnSpPr>
        <xdr:cNvPr id="200" name="直線コネクタ 199"/>
        <xdr:cNvCxnSpPr/>
      </xdr:nvCxnSpPr>
      <xdr:spPr>
        <a:xfrm>
          <a:off x="3225800" y="1382596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109962</xdr:rowOff>
    </xdr:from>
    <xdr:to>
      <xdr:col>15</xdr:col>
      <xdr:colOff>82550</xdr:colOff>
      <xdr:row>80</xdr:row>
      <xdr:rowOff>114185</xdr:rowOff>
    </xdr:to>
    <xdr:cxnSp macro="">
      <xdr:nvCxnSpPr>
        <xdr:cNvPr id="203" name="直線コネクタ 202"/>
        <xdr:cNvCxnSpPr/>
      </xdr:nvCxnSpPr>
      <xdr:spPr>
        <a:xfrm flipV="1">
          <a:off x="2336800" y="138259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77439</xdr:rowOff>
    </xdr:from>
    <xdr:to>
      <xdr:col>11</xdr:col>
      <xdr:colOff>31750</xdr:colOff>
      <xdr:row>80</xdr:row>
      <xdr:rowOff>114185</xdr:rowOff>
    </xdr:to>
    <xdr:cxnSp macro="">
      <xdr:nvCxnSpPr>
        <xdr:cNvPr id="206" name="直線コネクタ 205"/>
        <xdr:cNvCxnSpPr/>
      </xdr:nvCxnSpPr>
      <xdr:spPr>
        <a:xfrm>
          <a:off x="1447800" y="13793439"/>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48712</xdr:rowOff>
    </xdr:from>
    <xdr:to>
      <xdr:col>23</xdr:col>
      <xdr:colOff>184150</xdr:colOff>
      <xdr:row>81</xdr:row>
      <xdr:rowOff>150312</xdr:rowOff>
    </xdr:to>
    <xdr:sp macro="" textlink="">
      <xdr:nvSpPr>
        <xdr:cNvPr id="216" name="楕円 215"/>
        <xdr:cNvSpPr/>
      </xdr:nvSpPr>
      <xdr:spPr>
        <a:xfrm>
          <a:off x="4902200" y="139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65239</xdr:rowOff>
    </xdr:from>
    <xdr:ext cx="762000" cy="259045"/>
    <xdr:sp macro="" textlink="">
      <xdr:nvSpPr>
        <xdr:cNvPr id="217" name="人件費・物件費等の状況該当値テキスト"/>
        <xdr:cNvSpPr txBox="1"/>
      </xdr:nvSpPr>
      <xdr:spPr>
        <a:xfrm>
          <a:off x="5041900" y="1378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2330</xdr:rowOff>
    </xdr:from>
    <xdr:to>
      <xdr:col>19</xdr:col>
      <xdr:colOff>184150</xdr:colOff>
      <xdr:row>81</xdr:row>
      <xdr:rowOff>103930</xdr:rowOff>
    </xdr:to>
    <xdr:sp macro="" textlink="">
      <xdr:nvSpPr>
        <xdr:cNvPr id="218" name="楕円 217"/>
        <xdr:cNvSpPr/>
      </xdr:nvSpPr>
      <xdr:spPr>
        <a:xfrm>
          <a:off x="4064000" y="138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114107</xdr:rowOff>
    </xdr:from>
    <xdr:ext cx="736600" cy="259045"/>
    <xdr:sp macro="" textlink="">
      <xdr:nvSpPr>
        <xdr:cNvPr id="219" name="テキスト ボックス 218"/>
        <xdr:cNvSpPr txBox="1"/>
      </xdr:nvSpPr>
      <xdr:spPr>
        <a:xfrm>
          <a:off x="3733800" y="1365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59162</xdr:rowOff>
    </xdr:from>
    <xdr:to>
      <xdr:col>15</xdr:col>
      <xdr:colOff>133350</xdr:colOff>
      <xdr:row>80</xdr:row>
      <xdr:rowOff>160762</xdr:rowOff>
    </xdr:to>
    <xdr:sp macro="" textlink="">
      <xdr:nvSpPr>
        <xdr:cNvPr id="220" name="楕円 219"/>
        <xdr:cNvSpPr/>
      </xdr:nvSpPr>
      <xdr:spPr>
        <a:xfrm>
          <a:off x="31750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170939</xdr:rowOff>
    </xdr:from>
    <xdr:ext cx="762000" cy="259045"/>
    <xdr:sp macro="" textlink="">
      <xdr:nvSpPr>
        <xdr:cNvPr id="221" name="テキスト ボックス 220"/>
        <xdr:cNvSpPr txBox="1"/>
      </xdr:nvSpPr>
      <xdr:spPr>
        <a:xfrm>
          <a:off x="2844800" y="135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63385</xdr:rowOff>
    </xdr:from>
    <xdr:to>
      <xdr:col>11</xdr:col>
      <xdr:colOff>82550</xdr:colOff>
      <xdr:row>80</xdr:row>
      <xdr:rowOff>164985</xdr:rowOff>
    </xdr:to>
    <xdr:sp macro="" textlink="">
      <xdr:nvSpPr>
        <xdr:cNvPr id="222" name="楕円 221"/>
        <xdr:cNvSpPr/>
      </xdr:nvSpPr>
      <xdr:spPr>
        <a:xfrm>
          <a:off x="2286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3712</xdr:rowOff>
    </xdr:from>
    <xdr:ext cx="762000" cy="259045"/>
    <xdr:sp macro="" textlink="">
      <xdr:nvSpPr>
        <xdr:cNvPr id="223" name="テキスト ボックス 222"/>
        <xdr:cNvSpPr txBox="1"/>
      </xdr:nvSpPr>
      <xdr:spPr>
        <a:xfrm>
          <a:off x="1955800" y="1354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26639</xdr:rowOff>
    </xdr:from>
    <xdr:to>
      <xdr:col>7</xdr:col>
      <xdr:colOff>31750</xdr:colOff>
      <xdr:row>80</xdr:row>
      <xdr:rowOff>128239</xdr:rowOff>
    </xdr:to>
    <xdr:sp macro="" textlink="">
      <xdr:nvSpPr>
        <xdr:cNvPr id="224" name="楕円 223"/>
        <xdr:cNvSpPr/>
      </xdr:nvSpPr>
      <xdr:spPr>
        <a:xfrm>
          <a:off x="1397000" y="13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138416</xdr:rowOff>
    </xdr:from>
    <xdr:ext cx="762000" cy="259045"/>
    <xdr:sp macro="" textlink="">
      <xdr:nvSpPr>
        <xdr:cNvPr id="225" name="テキスト ボックス 224"/>
        <xdr:cNvSpPr txBox="1"/>
      </xdr:nvSpPr>
      <xdr:spPr>
        <a:xfrm>
          <a:off x="1066800" y="135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初任給基準の見直し及び高齢層の昇給抑制を実施したことから、前年度に比べ改善した数値となっている。</a:t>
          </a:r>
        </a:p>
        <a:p>
          <a:r>
            <a:rPr kumimoji="1" lang="ja-JP" altLang="en-US" sz="1200">
              <a:latin typeface="ＭＳ Ｐゴシック" panose="020B0600070205080204" pitchFamily="50" charset="-128"/>
              <a:ea typeface="ＭＳ Ｐゴシック" panose="020B0600070205080204" pitchFamily="50" charset="-128"/>
            </a:rPr>
            <a:t>　今後も、職制の見直しや管理職比率の適正化を進め、国家公務員の給与水準との均衡に努める。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125730</xdr:rowOff>
    </xdr:to>
    <xdr:cxnSp macro="">
      <xdr:nvCxnSpPr>
        <xdr:cNvPr id="257" name="直線コネクタ 256"/>
        <xdr:cNvCxnSpPr/>
      </xdr:nvCxnSpPr>
      <xdr:spPr>
        <a:xfrm flipV="1">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74930</xdr:rowOff>
    </xdr:to>
    <xdr:cxnSp macro="">
      <xdr:nvCxnSpPr>
        <xdr:cNvPr id="260" name="直線コネクタ 259"/>
        <xdr:cNvCxnSpPr/>
      </xdr:nvCxnSpPr>
      <xdr:spPr>
        <a:xfrm flipV="1">
          <a:off x="15290800" y="1487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147320</xdr:rowOff>
    </xdr:to>
    <xdr:cxnSp macro="">
      <xdr:nvCxnSpPr>
        <xdr:cNvPr id="263" name="直線コネクタ 262"/>
        <xdr:cNvCxnSpPr/>
      </xdr:nvCxnSpPr>
      <xdr:spPr>
        <a:xfrm flipV="1">
          <a:off x="14401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147320</xdr:rowOff>
    </xdr:to>
    <xdr:cxnSp macro="">
      <xdr:nvCxnSpPr>
        <xdr:cNvPr id="266" name="直線コネクタ 265"/>
        <xdr:cNvCxnSpPr/>
      </xdr:nvCxnSpPr>
      <xdr:spPr>
        <a:xfrm>
          <a:off x="13512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8" name="楕円 277"/>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9" name="テキスト ボックス 278"/>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0" name="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1" name="テキスト ボックス 280"/>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職員数（普通会計）は平成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a:t>
          </a:r>
          <a:r>
            <a:rPr kumimoji="1" lang="en-US" altLang="ja-JP" sz="1200">
              <a:latin typeface="ＭＳ Ｐゴシック" panose="020B0600070205080204" pitchFamily="50" charset="-128"/>
              <a:ea typeface="ＭＳ Ｐゴシック" panose="020B0600070205080204" pitchFamily="50" charset="-128"/>
            </a:rPr>
            <a:t>956</a:t>
          </a:r>
          <a:r>
            <a:rPr kumimoji="1" lang="ja-JP" altLang="en-US" sz="1200">
              <a:latin typeface="ＭＳ Ｐゴシック" panose="020B0600070205080204" pitchFamily="50" charset="-128"/>
              <a:ea typeface="ＭＳ Ｐゴシック" panose="020B0600070205080204" pitchFamily="50" charset="-128"/>
            </a:rPr>
            <a:t>人をピークに年々減少し、平成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日現在では</a:t>
          </a:r>
          <a:r>
            <a:rPr kumimoji="1" lang="en-US" altLang="ja-JP" sz="1200">
              <a:latin typeface="ＭＳ Ｐゴシック" panose="020B0600070205080204" pitchFamily="50" charset="-128"/>
              <a:ea typeface="ＭＳ Ｐゴシック" panose="020B0600070205080204" pitchFamily="50" charset="-128"/>
            </a:rPr>
            <a:t>668</a:t>
          </a:r>
          <a:r>
            <a:rPr kumimoji="1" lang="ja-JP" altLang="en-US" sz="1200">
              <a:latin typeface="ＭＳ Ｐゴシック" panose="020B0600070205080204" pitchFamily="50" charset="-128"/>
              <a:ea typeface="ＭＳ Ｐゴシック" panose="020B0600070205080204" pitchFamily="50" charset="-128"/>
            </a:rPr>
            <a:t>人であり、人口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人当たりの職員数は、類似団体内でも低い水準となっている。</a:t>
          </a:r>
        </a:p>
        <a:p>
          <a:r>
            <a:rPr kumimoji="1" lang="ja-JP" altLang="en-US" sz="120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106363</xdr:rowOff>
    </xdr:to>
    <xdr:cxnSp macro="">
      <xdr:nvCxnSpPr>
        <xdr:cNvPr id="320" name="直線コネクタ 319"/>
        <xdr:cNvCxnSpPr/>
      </xdr:nvCxnSpPr>
      <xdr:spPr>
        <a:xfrm>
          <a:off x="16179800" y="102158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86254</xdr:rowOff>
    </xdr:from>
    <xdr:to>
      <xdr:col>77</xdr:col>
      <xdr:colOff>44450</xdr:colOff>
      <xdr:row>59</xdr:row>
      <xdr:rowOff>100330</xdr:rowOff>
    </xdr:to>
    <xdr:cxnSp macro="">
      <xdr:nvCxnSpPr>
        <xdr:cNvPr id="323" name="直線コネクタ 322"/>
        <xdr:cNvCxnSpPr/>
      </xdr:nvCxnSpPr>
      <xdr:spPr>
        <a:xfrm>
          <a:off x="15290800" y="102018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42016</xdr:rowOff>
    </xdr:from>
    <xdr:to>
      <xdr:col>72</xdr:col>
      <xdr:colOff>203200</xdr:colOff>
      <xdr:row>59</xdr:row>
      <xdr:rowOff>86254</xdr:rowOff>
    </xdr:to>
    <xdr:cxnSp macro="">
      <xdr:nvCxnSpPr>
        <xdr:cNvPr id="326" name="直線コネクタ 325"/>
        <xdr:cNvCxnSpPr/>
      </xdr:nvCxnSpPr>
      <xdr:spPr>
        <a:xfrm>
          <a:off x="14401800" y="1015756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42016</xdr:rowOff>
    </xdr:to>
    <xdr:cxnSp macro="">
      <xdr:nvCxnSpPr>
        <xdr:cNvPr id="329" name="直線コネクタ 328"/>
        <xdr:cNvCxnSpPr/>
      </xdr:nvCxnSpPr>
      <xdr:spPr>
        <a:xfrm>
          <a:off x="13512800" y="1014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55563</xdr:rowOff>
    </xdr:from>
    <xdr:to>
      <xdr:col>81</xdr:col>
      <xdr:colOff>95250</xdr:colOff>
      <xdr:row>59</xdr:row>
      <xdr:rowOff>157163</xdr:rowOff>
    </xdr:to>
    <xdr:sp macro="" textlink="">
      <xdr:nvSpPr>
        <xdr:cNvPr id="339" name="楕円 338"/>
        <xdr:cNvSpPr/>
      </xdr:nvSpPr>
      <xdr:spPr>
        <a:xfrm>
          <a:off x="169672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72090</xdr:rowOff>
    </xdr:from>
    <xdr:ext cx="762000" cy="259045"/>
    <xdr:sp macro="" textlink="">
      <xdr:nvSpPr>
        <xdr:cNvPr id="340" name="定員管理の状況該当値テキスト"/>
        <xdr:cNvSpPr txBox="1"/>
      </xdr:nvSpPr>
      <xdr:spPr>
        <a:xfrm>
          <a:off x="17106900" y="1001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1" name="楕円 340"/>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2" name="テキスト ボックス 341"/>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35454</xdr:rowOff>
    </xdr:from>
    <xdr:to>
      <xdr:col>73</xdr:col>
      <xdr:colOff>44450</xdr:colOff>
      <xdr:row>59</xdr:row>
      <xdr:rowOff>137054</xdr:rowOff>
    </xdr:to>
    <xdr:sp macro="" textlink="">
      <xdr:nvSpPr>
        <xdr:cNvPr id="343" name="楕円 342"/>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147231</xdr:rowOff>
    </xdr:from>
    <xdr:ext cx="762000" cy="259045"/>
    <xdr:sp macro="" textlink="">
      <xdr:nvSpPr>
        <xdr:cNvPr id="344" name="テキスト ボックス 343"/>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162666</xdr:rowOff>
    </xdr:from>
    <xdr:to>
      <xdr:col>68</xdr:col>
      <xdr:colOff>203200</xdr:colOff>
      <xdr:row>59</xdr:row>
      <xdr:rowOff>92816</xdr:rowOff>
    </xdr:to>
    <xdr:sp macro="" textlink="">
      <xdr:nvSpPr>
        <xdr:cNvPr id="345" name="楕円 344"/>
        <xdr:cNvSpPr/>
      </xdr:nvSpPr>
      <xdr:spPr>
        <a:xfrm>
          <a:off x="14351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102993</xdr:rowOff>
    </xdr:from>
    <xdr:ext cx="762000" cy="259045"/>
    <xdr:sp macro="" textlink="">
      <xdr:nvSpPr>
        <xdr:cNvPr id="346" name="テキスト ボックス 345"/>
        <xdr:cNvSpPr txBox="1"/>
      </xdr:nvSpPr>
      <xdr:spPr>
        <a:xfrm>
          <a:off x="14020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7" name="楕円 346"/>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8" name="テキスト ボックス 347"/>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３年平均で前年度の</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上昇となっている。これは、公立陶生病院組合の起こした地方債に充てたと認められる負担金が３か年合計で増加したことなどによるものだが、単年度の負担金は前年度と比べ減少しているため単年度の実質公債費比率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の改善となっている。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124037</xdr:rowOff>
    </xdr:to>
    <xdr:cxnSp macro="">
      <xdr:nvCxnSpPr>
        <xdr:cNvPr id="381" name="直線コネクタ 380"/>
        <xdr:cNvCxnSpPr/>
      </xdr:nvCxnSpPr>
      <xdr:spPr>
        <a:xfrm>
          <a:off x="16179800" y="661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99906</xdr:rowOff>
    </xdr:to>
    <xdr:cxnSp macro="">
      <xdr:nvCxnSpPr>
        <xdr:cNvPr id="384" name="直線コネクタ 383"/>
        <xdr:cNvCxnSpPr/>
      </xdr:nvCxnSpPr>
      <xdr:spPr>
        <a:xfrm>
          <a:off x="15290800" y="661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164254</xdr:rowOff>
    </xdr:to>
    <xdr:cxnSp macro="">
      <xdr:nvCxnSpPr>
        <xdr:cNvPr id="387" name="直線コネクタ 386"/>
        <xdr:cNvCxnSpPr/>
      </xdr:nvCxnSpPr>
      <xdr:spPr>
        <a:xfrm flipV="1">
          <a:off x="14401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105410</xdr:rowOff>
    </xdr:to>
    <xdr:cxnSp macro="">
      <xdr:nvCxnSpPr>
        <xdr:cNvPr id="390" name="直線コネクタ 389"/>
        <xdr:cNvCxnSpPr/>
      </xdr:nvCxnSpPr>
      <xdr:spPr>
        <a:xfrm flipV="1">
          <a:off x="13512800" y="667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0" name="楕円 399"/>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1"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4" name="楕円 403"/>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5" name="テキスト ボックス 404"/>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6" name="楕円 405"/>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7" name="テキスト ボックス 406"/>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引き続き将来負担比率は算定されない状況となっている。充当可能財源等は、小中一貫校に係る地方債の発行に伴う基準財政需要額算入見込額の増などにより増加した。一方、公立陶生病院組合の地方債残高の増加に伴う組合等負担等見込額の増などにより、将来負担額が大幅に増加しているため、結果として将来負担額の増加の方が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今後も、小中一貫校建設に係る起債や尾張東部衛生組合のごみ処理施設長寿命化に係る起債などによる将来負担の増が見込まれるため、引き続き計画的な借入により、将来負担の適正化に努める。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50" name="テキスト ボックス 449"/>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8687</xdr:rowOff>
    </xdr:from>
    <xdr:to>
      <xdr:col>64</xdr:col>
      <xdr:colOff>152400</xdr:colOff>
      <xdr:row>14</xdr:row>
      <xdr:rowOff>110287</xdr:rowOff>
    </xdr:to>
    <xdr:sp macro="" textlink="">
      <xdr:nvSpPr>
        <xdr:cNvPr id="456" name="楕円 455"/>
        <xdr:cNvSpPr/>
      </xdr:nvSpPr>
      <xdr:spPr>
        <a:xfrm>
          <a:off x="13462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120464</xdr:rowOff>
    </xdr:from>
    <xdr:ext cx="762000" cy="259045"/>
    <xdr:sp macro="" textlink="">
      <xdr:nvSpPr>
        <xdr:cNvPr id="457" name="テキスト ボックス 456"/>
        <xdr:cNvSpPr txBox="1"/>
      </xdr:nvSpPr>
      <xdr:spPr>
        <a:xfrm>
          <a:off x="13131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人件費充当額は前年と比較してほぼ横ばいである。一方で市税収入、地方消費税交付金、地方交付税などの増により経常一般財源等が増加しており、結果として、人件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21.5%</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132443</xdr:rowOff>
    </xdr:from>
    <xdr:to>
      <xdr:col>24</xdr:col>
      <xdr:colOff>25400</xdr:colOff>
      <xdr:row>36</xdr:row>
      <xdr:rowOff>165100</xdr:rowOff>
    </xdr:to>
    <xdr:cxnSp macro="">
      <xdr:nvCxnSpPr>
        <xdr:cNvPr id="68" name="直線コネクタ 67"/>
        <xdr:cNvCxnSpPr/>
      </xdr:nvCxnSpPr>
      <xdr:spPr>
        <a:xfrm flipV="1">
          <a:off x="3987800" y="630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154214</xdr:rowOff>
    </xdr:from>
    <xdr:to>
      <xdr:col>19</xdr:col>
      <xdr:colOff>187325</xdr:colOff>
      <xdr:row>36</xdr:row>
      <xdr:rowOff>165100</xdr:rowOff>
    </xdr:to>
    <xdr:cxnSp macro="">
      <xdr:nvCxnSpPr>
        <xdr:cNvPr id="71" name="直線コネクタ 70"/>
        <xdr:cNvCxnSpPr/>
      </xdr:nvCxnSpPr>
      <xdr:spPr>
        <a:xfrm>
          <a:off x="3098800" y="632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121557</xdr:rowOff>
    </xdr:from>
    <xdr:to>
      <xdr:col>15</xdr:col>
      <xdr:colOff>98425</xdr:colOff>
      <xdr:row>36</xdr:row>
      <xdr:rowOff>154214</xdr:rowOff>
    </xdr:to>
    <xdr:cxnSp macro="">
      <xdr:nvCxnSpPr>
        <xdr:cNvPr id="74" name="直線コネクタ 73"/>
        <xdr:cNvCxnSpPr/>
      </xdr:nvCxnSpPr>
      <xdr:spPr>
        <a:xfrm>
          <a:off x="2209800" y="629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121557</xdr:rowOff>
    </xdr:from>
    <xdr:to>
      <xdr:col>11</xdr:col>
      <xdr:colOff>9525</xdr:colOff>
      <xdr:row>36</xdr:row>
      <xdr:rowOff>165100</xdr:rowOff>
    </xdr:to>
    <xdr:cxnSp macro="">
      <xdr:nvCxnSpPr>
        <xdr:cNvPr id="77" name="直線コネクタ 76"/>
        <xdr:cNvCxnSpPr/>
      </xdr:nvCxnSpPr>
      <xdr:spPr>
        <a:xfrm flipV="1">
          <a:off x="1320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81643</xdr:rowOff>
    </xdr:from>
    <xdr:to>
      <xdr:col>24</xdr:col>
      <xdr:colOff>76200</xdr:colOff>
      <xdr:row>37</xdr:row>
      <xdr:rowOff>11793</xdr:rowOff>
    </xdr:to>
    <xdr:sp macro="" textlink="">
      <xdr:nvSpPr>
        <xdr:cNvPr id="87" name="楕円 86"/>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98170</xdr:rowOff>
    </xdr:from>
    <xdr:ext cx="762000" cy="259045"/>
    <xdr:sp macro="" textlink="">
      <xdr:nvSpPr>
        <xdr:cNvPr id="88" name="人件費該当値テキスト"/>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9" name="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92" name="テキスト ボックス 91"/>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70757</xdr:rowOff>
    </xdr:from>
    <xdr:to>
      <xdr:col>11</xdr:col>
      <xdr:colOff>60325</xdr:colOff>
      <xdr:row>37</xdr:row>
      <xdr:rowOff>907</xdr:rowOff>
    </xdr:to>
    <xdr:sp macro="" textlink="">
      <xdr:nvSpPr>
        <xdr:cNvPr id="93" name="楕円 92"/>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11084</xdr:rowOff>
    </xdr:from>
    <xdr:ext cx="762000" cy="259045"/>
    <xdr:sp macro="" textlink="">
      <xdr:nvSpPr>
        <xdr:cNvPr id="94" name="テキスト ボックス 93"/>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委託校の拡充による学校給食調理業務委託料の増や、人件費の高騰による各種委託料の増などにより、経常経費充当一般財源等における物件費充当額が増加している。一方、市税収入、地方消費税交付金、地方交付税などの増により経常一般財源等が増加している。結果として、物件費に係る経常収支比率は前年度と比較して</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ポイント上昇し</a:t>
          </a:r>
          <a:r>
            <a:rPr kumimoji="1" lang="en-US" altLang="ja-JP" sz="1150">
              <a:latin typeface="ＭＳ Ｐゴシック" panose="020B0600070205080204" pitchFamily="50" charset="-128"/>
              <a:ea typeface="ＭＳ Ｐゴシック" panose="020B0600070205080204" pitchFamily="50" charset="-128"/>
            </a:rPr>
            <a:t>18.7%</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137886</xdr:rowOff>
    </xdr:to>
    <xdr:cxnSp macro="">
      <xdr:nvCxnSpPr>
        <xdr:cNvPr id="131" name="直線コネクタ 130"/>
        <xdr:cNvCxnSpPr/>
      </xdr:nvCxnSpPr>
      <xdr:spPr>
        <a:xfrm>
          <a:off x="15671800" y="3180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105229</xdr:rowOff>
    </xdr:to>
    <xdr:cxnSp macro="">
      <xdr:nvCxnSpPr>
        <xdr:cNvPr id="134" name="直線コネクタ 133"/>
        <xdr:cNvCxnSpPr/>
      </xdr:nvCxnSpPr>
      <xdr:spPr>
        <a:xfrm flipV="1">
          <a:off x="14782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105229</xdr:rowOff>
    </xdr:to>
    <xdr:cxnSp macro="">
      <xdr:nvCxnSpPr>
        <xdr:cNvPr id="137" name="直線コネクタ 136"/>
        <xdr:cNvCxnSpPr/>
      </xdr:nvCxnSpPr>
      <xdr:spPr>
        <a:xfrm>
          <a:off x="13893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124279</xdr:rowOff>
    </xdr:to>
    <xdr:cxnSp macro="">
      <xdr:nvCxnSpPr>
        <xdr:cNvPr id="140" name="直線コネクタ 139"/>
        <xdr:cNvCxnSpPr/>
      </xdr:nvCxnSpPr>
      <xdr:spPr>
        <a:xfrm>
          <a:off x="13004800" y="2897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50" name="楕円 149"/>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51"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4" name="楕円 153"/>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5" name="テキスト ボックス 154"/>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6" name="楕円 155"/>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7" name="テキスト ボックス 156"/>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障害者福祉サービスや生活保護に係る費用などの増により経常経費充当一般財源等は増加している。一方で経常一般財源等は増加しており、結果として扶助費に係る経常収支比率は前年度と比較して</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ポイント悪化し</a:t>
          </a:r>
          <a:r>
            <a:rPr kumimoji="1" lang="en-US" altLang="ja-JP" sz="1150">
              <a:latin typeface="ＭＳ Ｐゴシック" panose="020B0600070205080204" pitchFamily="50" charset="-128"/>
              <a:ea typeface="ＭＳ Ｐゴシック" panose="020B0600070205080204" pitchFamily="50" charset="-128"/>
            </a:rPr>
            <a:t>14.1%</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59</xdr:row>
      <xdr:rowOff>127000</xdr:rowOff>
    </xdr:to>
    <xdr:cxnSp macro="">
      <xdr:nvCxnSpPr>
        <xdr:cNvPr id="192" name="直線コネクタ 191"/>
        <xdr:cNvCxnSpPr/>
      </xdr:nvCxnSpPr>
      <xdr:spPr>
        <a:xfrm>
          <a:off x="3987800" y="1020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31750</xdr:rowOff>
    </xdr:to>
    <xdr:cxnSp macro="">
      <xdr:nvCxnSpPr>
        <xdr:cNvPr id="195" name="直線コネクタ 194"/>
        <xdr:cNvCxnSpPr/>
      </xdr:nvCxnSpPr>
      <xdr:spPr>
        <a:xfrm flipV="1">
          <a:off x="3098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31750</xdr:rowOff>
    </xdr:to>
    <xdr:cxnSp macro="">
      <xdr:nvCxnSpPr>
        <xdr:cNvPr id="198" name="直線コネクタ 197"/>
        <xdr:cNvCxnSpPr/>
      </xdr:nvCxnSpPr>
      <xdr:spPr>
        <a:xfrm>
          <a:off x="2209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50800</xdr:rowOff>
    </xdr:to>
    <xdr:cxnSp macro="">
      <xdr:nvCxnSpPr>
        <xdr:cNvPr id="201" name="直線コネクタ 200"/>
        <xdr:cNvCxnSpPr/>
      </xdr:nvCxnSpPr>
      <xdr:spPr>
        <a:xfrm flipV="1">
          <a:off x="1320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11" name="楕円 210"/>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2"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13" name="楕円 212"/>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4" name="テキスト ボックス 213"/>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5" name="楕円 214"/>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6" name="テキスト ボックス 215"/>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7" name="楕円 216"/>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8" name="テキスト ボックス 217"/>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9" name="楕円 218"/>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20" name="テキスト ボックス 219"/>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経常経費充当一般財源等におけるその他の充当額は前年度の比較してほぼ横ばいである。一方、市税収入、地方消費税交付金、地方交付税などの増により経常一般財源等が増加している。結果として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16.4%</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近年、繰出金の増加傾向が続いているため、今後は下水道経営戦略の策定や特別会計における医療・介護給付費の抑制策を継続することにより、普通会計負担額の抑制を図る必要がある。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31750</xdr:rowOff>
    </xdr:from>
    <xdr:to>
      <xdr:col>82</xdr:col>
      <xdr:colOff>107950</xdr:colOff>
      <xdr:row>58</xdr:row>
      <xdr:rowOff>41275</xdr:rowOff>
    </xdr:to>
    <xdr:cxnSp macro="">
      <xdr:nvCxnSpPr>
        <xdr:cNvPr id="257" name="直線コネクタ 256"/>
        <xdr:cNvCxnSpPr/>
      </xdr:nvCxnSpPr>
      <xdr:spPr>
        <a:xfrm flipV="1">
          <a:off x="15671800" y="9975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41275</xdr:rowOff>
    </xdr:to>
    <xdr:cxnSp macro="">
      <xdr:nvCxnSpPr>
        <xdr:cNvPr id="260" name="直線コネクタ 259"/>
        <xdr:cNvCxnSpPr/>
      </xdr:nvCxnSpPr>
      <xdr:spPr>
        <a:xfrm>
          <a:off x="14782800" y="9985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79375</xdr:rowOff>
    </xdr:from>
    <xdr:to>
      <xdr:col>73</xdr:col>
      <xdr:colOff>180975</xdr:colOff>
      <xdr:row>58</xdr:row>
      <xdr:rowOff>41275</xdr:rowOff>
    </xdr:to>
    <xdr:cxnSp macro="">
      <xdr:nvCxnSpPr>
        <xdr:cNvPr id="263" name="直線コネクタ 262"/>
        <xdr:cNvCxnSpPr/>
      </xdr:nvCxnSpPr>
      <xdr:spPr>
        <a:xfrm>
          <a:off x="13893800" y="98520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22225</xdr:rowOff>
    </xdr:from>
    <xdr:to>
      <xdr:col>69</xdr:col>
      <xdr:colOff>92075</xdr:colOff>
      <xdr:row>57</xdr:row>
      <xdr:rowOff>79375</xdr:rowOff>
    </xdr:to>
    <xdr:cxnSp macro="">
      <xdr:nvCxnSpPr>
        <xdr:cNvPr id="266" name="直線コネクタ 265"/>
        <xdr:cNvCxnSpPr/>
      </xdr:nvCxnSpPr>
      <xdr:spPr>
        <a:xfrm>
          <a:off x="13004800" y="9794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76" name="楕円 275"/>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124477</xdr:rowOff>
    </xdr:from>
    <xdr:ext cx="762000" cy="259045"/>
    <xdr:sp macro="" textlink="">
      <xdr:nvSpPr>
        <xdr:cNvPr id="277"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78" name="楕円 277"/>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79" name="テキスト ボックス 278"/>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80" name="楕円 279"/>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81" name="テキスト ボックス 280"/>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28575</xdr:rowOff>
    </xdr:from>
    <xdr:to>
      <xdr:col>69</xdr:col>
      <xdr:colOff>142875</xdr:colOff>
      <xdr:row>57</xdr:row>
      <xdr:rowOff>130175</xdr:rowOff>
    </xdr:to>
    <xdr:sp macro="" textlink="">
      <xdr:nvSpPr>
        <xdr:cNvPr id="282" name="楕円 281"/>
        <xdr:cNvSpPr/>
      </xdr:nvSpPr>
      <xdr:spPr>
        <a:xfrm>
          <a:off x="13843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114952</xdr:rowOff>
    </xdr:from>
    <xdr:ext cx="762000" cy="259045"/>
    <xdr:sp macro="" textlink="">
      <xdr:nvSpPr>
        <xdr:cNvPr id="283" name="テキスト ボックス 282"/>
        <xdr:cNvSpPr txBox="1"/>
      </xdr:nvSpPr>
      <xdr:spPr>
        <a:xfrm>
          <a:off x="13512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84" name="楕円 283"/>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85" name="テキスト ボックス 284"/>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立陶生病院組合負担金について、国庫補助金の終了に伴い建設事業（臨時）に係る負担金から経常事業への負担金に振り替えた影響による増などにより、経常経費充当一般財源等における補助費等充当額は増加している。一方で経常一般財源等は増加しており、結果として補助費等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ポイント上昇し、</a:t>
          </a:r>
          <a:r>
            <a:rPr kumimoji="1" lang="en-US" altLang="ja-JP" sz="1150">
              <a:latin typeface="ＭＳ Ｐゴシック" panose="020B0600070205080204" pitchFamily="50" charset="-128"/>
              <a:ea typeface="ＭＳ Ｐゴシック" panose="020B0600070205080204" pitchFamily="50" charset="-128"/>
            </a:rPr>
            <a:t>9.6%</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今後も各種補助金の見直しや、一部事務組合の経営基盤の強化や持続可能な事業運営により、負担金の適正化を図る。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39370</xdr:rowOff>
    </xdr:to>
    <xdr:cxnSp macro="">
      <xdr:nvCxnSpPr>
        <xdr:cNvPr id="317" name="直線コネクタ 316"/>
        <xdr:cNvCxnSpPr/>
      </xdr:nvCxnSpPr>
      <xdr:spPr>
        <a:xfrm>
          <a:off x="15671800" y="632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149860</xdr:rowOff>
    </xdr:to>
    <xdr:cxnSp macro="">
      <xdr:nvCxnSpPr>
        <xdr:cNvPr id="320" name="直線コネクタ 319"/>
        <xdr:cNvCxnSpPr/>
      </xdr:nvCxnSpPr>
      <xdr:spPr>
        <a:xfrm>
          <a:off x="14782800" y="6123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123190</xdr:rowOff>
    </xdr:to>
    <xdr:cxnSp macro="">
      <xdr:nvCxnSpPr>
        <xdr:cNvPr id="323" name="直線コネクタ 322"/>
        <xdr:cNvCxnSpPr/>
      </xdr:nvCxnSpPr>
      <xdr:spPr>
        <a:xfrm>
          <a:off x="13893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36</xdr:row>
      <xdr:rowOff>35560</xdr:rowOff>
    </xdr:to>
    <xdr:cxnSp macro="">
      <xdr:nvCxnSpPr>
        <xdr:cNvPr id="326" name="直線コネクタ 325"/>
        <xdr:cNvCxnSpPr/>
      </xdr:nvCxnSpPr>
      <xdr:spPr>
        <a:xfrm flipV="1">
          <a:off x="13004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6" name="楕円 335"/>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5097</xdr:rowOff>
    </xdr:from>
    <xdr:ext cx="762000" cy="259045"/>
    <xdr:sp macro="" textlink="">
      <xdr:nvSpPr>
        <xdr:cNvPr id="337" name="補助費等該当値テキスト"/>
        <xdr:cNvSpPr txBox="1"/>
      </xdr:nvSpPr>
      <xdr:spPr>
        <a:xfrm>
          <a:off x="16598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8" name="楕円 33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9" name="テキスト ボックス 33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40" name="楕円 339"/>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41" name="テキスト ボックス 340"/>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2" name="楕円 341"/>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3" name="テキスト ボックス 342"/>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4" name="楕円 34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45" name="テキスト ボックス 34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経常経費充当一般財源等における公債費充当額は、前年度と比較してほぼ横ばいである。一方で経常一般財源等は増加しており、結果として、公債費に係る経常収支比率が前年度と比較して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9.1%</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今後は小中一貫校整備などに係る借入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147574</xdr:rowOff>
    </xdr:to>
    <xdr:cxnSp macro="">
      <xdr:nvCxnSpPr>
        <xdr:cNvPr id="375" name="直線コネクタ 374"/>
        <xdr:cNvCxnSpPr/>
      </xdr:nvCxnSpPr>
      <xdr:spPr>
        <a:xfrm flipV="1">
          <a:off x="3987800" y="13001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170435</xdr:rowOff>
    </xdr:to>
    <xdr:cxnSp macro="">
      <xdr:nvCxnSpPr>
        <xdr:cNvPr id="378" name="直線コネクタ 377"/>
        <xdr:cNvCxnSpPr/>
      </xdr:nvCxnSpPr>
      <xdr:spPr>
        <a:xfrm flipV="1">
          <a:off x="3098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170435</xdr:rowOff>
    </xdr:to>
    <xdr:cxnSp macro="">
      <xdr:nvCxnSpPr>
        <xdr:cNvPr id="381" name="直線コネクタ 380"/>
        <xdr:cNvCxnSpPr/>
      </xdr:nvCxnSpPr>
      <xdr:spPr>
        <a:xfrm>
          <a:off x="2209800" y="130017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76</xdr:row>
      <xdr:rowOff>35561</xdr:rowOff>
    </xdr:to>
    <xdr:cxnSp macro="">
      <xdr:nvCxnSpPr>
        <xdr:cNvPr id="384" name="直線コネクタ 383"/>
        <xdr:cNvCxnSpPr/>
      </xdr:nvCxnSpPr>
      <xdr:spPr>
        <a:xfrm flipV="1">
          <a:off x="1320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94" name="楕円 393"/>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95"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96" name="楕円 395"/>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97" name="テキスト ボックス 396"/>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98" name="楕円 397"/>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99" name="テキスト ボックス 398"/>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400" name="楕円 399"/>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401" name="テキスト ボックス 400"/>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2" name="楕円 401"/>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3" name="テキスト ボックス 402"/>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経常収支比率は、委託校の拡充による学校給食調理業務委託料の増や、人件費の高騰による各種委託料の増、経常的な扶助費の増などにより全体で前年度の</a:t>
          </a:r>
          <a:r>
            <a:rPr kumimoji="1" lang="en-US" altLang="ja-JP" sz="1150">
              <a:latin typeface="ＭＳ Ｐゴシック" panose="020B0600070205080204" pitchFamily="50" charset="-128"/>
              <a:ea typeface="ＭＳ Ｐゴシック" panose="020B0600070205080204" pitchFamily="50" charset="-128"/>
            </a:rPr>
            <a:t>88.5%</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89.4%</a:t>
          </a:r>
          <a:r>
            <a:rPr kumimoji="1" lang="ja-JP" altLang="en-US" sz="1150">
              <a:latin typeface="ＭＳ Ｐゴシック" panose="020B0600070205080204" pitchFamily="50" charset="-128"/>
              <a:ea typeface="ＭＳ Ｐゴシック" panose="020B0600070205080204" pitchFamily="50" charset="-128"/>
            </a:rPr>
            <a:t>へと</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ポイントの悪化となっている。公債費以外でも、同様に前年度と比較して</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ポイント悪化し、</a:t>
          </a:r>
          <a:r>
            <a:rPr kumimoji="1" lang="en-US" altLang="ja-JP" sz="1150">
              <a:latin typeface="ＭＳ Ｐゴシック" panose="020B0600070205080204" pitchFamily="50" charset="-128"/>
              <a:ea typeface="ＭＳ Ｐゴシック" panose="020B0600070205080204" pitchFamily="50" charset="-128"/>
            </a:rPr>
            <a:t>80.3%</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140715</xdr:rowOff>
    </xdr:to>
    <xdr:cxnSp macro="">
      <xdr:nvCxnSpPr>
        <xdr:cNvPr id="434" name="直線コネクタ 433"/>
        <xdr:cNvCxnSpPr/>
      </xdr:nvCxnSpPr>
      <xdr:spPr>
        <a:xfrm>
          <a:off x="15671800" y="134680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94996</xdr:rowOff>
    </xdr:to>
    <xdr:cxnSp macro="">
      <xdr:nvCxnSpPr>
        <xdr:cNvPr id="437" name="直線コネクタ 436"/>
        <xdr:cNvCxnSpPr/>
      </xdr:nvCxnSpPr>
      <xdr:spPr>
        <a:xfrm>
          <a:off x="14782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3556</xdr:rowOff>
    </xdr:to>
    <xdr:cxnSp macro="">
      <xdr:nvCxnSpPr>
        <xdr:cNvPr id="440" name="直線コネクタ 439"/>
        <xdr:cNvCxnSpPr/>
      </xdr:nvCxnSpPr>
      <xdr:spPr>
        <a:xfrm>
          <a:off x="13893800" y="131709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19558</xdr:rowOff>
    </xdr:to>
    <xdr:cxnSp macro="">
      <xdr:nvCxnSpPr>
        <xdr:cNvPr id="443" name="直線コネクタ 442"/>
        <xdr:cNvCxnSpPr/>
      </xdr:nvCxnSpPr>
      <xdr:spPr>
        <a:xfrm flipV="1">
          <a:off x="13004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53" name="楕円 452"/>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4"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5" name="楕円 454"/>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6" name="テキスト ボックス 455"/>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7" name="楕円 456"/>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8" name="テキスト ボックス 45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9" name="楕円 458"/>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60" name="テキスト ボックス 459"/>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61" name="楕円 460"/>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62" name="テキスト ボックス 461"/>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53909</xdr:rowOff>
    </xdr:from>
    <xdr:ext cx="762000" cy="259045"/>
    <xdr:sp macro="" textlink="">
      <xdr:nvSpPr>
        <xdr:cNvPr id="46" name="人口1人当たり決算額の推移最小値テキスト130"/>
        <xdr:cNvSpPr txBox="1"/>
      </xdr:nvSpPr>
      <xdr:spPr>
        <a:xfrm>
          <a:off x="5740400" y="335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43733</xdr:rowOff>
    </xdr:from>
    <xdr:to>
      <xdr:col>29</xdr:col>
      <xdr:colOff>127000</xdr:colOff>
      <xdr:row>19</xdr:row>
      <xdr:rowOff>65487</xdr:rowOff>
    </xdr:to>
    <xdr:cxnSp macro="">
      <xdr:nvCxnSpPr>
        <xdr:cNvPr id="50" name="直線コネクタ 49"/>
        <xdr:cNvCxnSpPr/>
      </xdr:nvCxnSpPr>
      <xdr:spPr bwMode="auto">
        <a:xfrm flipV="1">
          <a:off x="5003800" y="3348908"/>
          <a:ext cx="6477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65487</xdr:rowOff>
    </xdr:from>
    <xdr:to>
      <xdr:col>26</xdr:col>
      <xdr:colOff>50800</xdr:colOff>
      <xdr:row>19</xdr:row>
      <xdr:rowOff>119266</xdr:rowOff>
    </xdr:to>
    <xdr:cxnSp macro="">
      <xdr:nvCxnSpPr>
        <xdr:cNvPr id="53" name="直線コネクタ 52"/>
        <xdr:cNvCxnSpPr/>
      </xdr:nvCxnSpPr>
      <xdr:spPr bwMode="auto">
        <a:xfrm flipV="1">
          <a:off x="4305300" y="3370662"/>
          <a:ext cx="6985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93377</xdr:rowOff>
    </xdr:from>
    <xdr:to>
      <xdr:col>22</xdr:col>
      <xdr:colOff>114300</xdr:colOff>
      <xdr:row>19</xdr:row>
      <xdr:rowOff>119266</xdr:rowOff>
    </xdr:to>
    <xdr:cxnSp macro="">
      <xdr:nvCxnSpPr>
        <xdr:cNvPr id="56" name="直線コネクタ 55"/>
        <xdr:cNvCxnSpPr/>
      </xdr:nvCxnSpPr>
      <xdr:spPr bwMode="auto">
        <a:xfrm>
          <a:off x="3606800" y="3398552"/>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69431</xdr:rowOff>
    </xdr:from>
    <xdr:to>
      <xdr:col>18</xdr:col>
      <xdr:colOff>177800</xdr:colOff>
      <xdr:row>19</xdr:row>
      <xdr:rowOff>93377</xdr:rowOff>
    </xdr:to>
    <xdr:cxnSp macro="">
      <xdr:nvCxnSpPr>
        <xdr:cNvPr id="59" name="直線コネクタ 58"/>
        <xdr:cNvCxnSpPr/>
      </xdr:nvCxnSpPr>
      <xdr:spPr bwMode="auto">
        <a:xfrm>
          <a:off x="2908300" y="3374606"/>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164383</xdr:rowOff>
    </xdr:from>
    <xdr:to>
      <xdr:col>29</xdr:col>
      <xdr:colOff>177800</xdr:colOff>
      <xdr:row>19</xdr:row>
      <xdr:rowOff>94533</xdr:rowOff>
    </xdr:to>
    <xdr:sp macro="" textlink="">
      <xdr:nvSpPr>
        <xdr:cNvPr id="69" name="楕円 68"/>
        <xdr:cNvSpPr/>
      </xdr:nvSpPr>
      <xdr:spPr bwMode="auto">
        <a:xfrm>
          <a:off x="56007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72960</xdr:rowOff>
    </xdr:from>
    <xdr:ext cx="762000" cy="259045"/>
    <xdr:sp macro="" textlink="">
      <xdr:nvSpPr>
        <xdr:cNvPr id="70" name="人口1人当たり決算額の推移該当値テキスト130"/>
        <xdr:cNvSpPr txBox="1"/>
      </xdr:nvSpPr>
      <xdr:spPr>
        <a:xfrm>
          <a:off x="5740400" y="320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14687</xdr:rowOff>
    </xdr:from>
    <xdr:to>
      <xdr:col>26</xdr:col>
      <xdr:colOff>101600</xdr:colOff>
      <xdr:row>19</xdr:row>
      <xdr:rowOff>116287</xdr:rowOff>
    </xdr:to>
    <xdr:sp macro="" textlink="">
      <xdr:nvSpPr>
        <xdr:cNvPr id="71" name="楕円 70"/>
        <xdr:cNvSpPr/>
      </xdr:nvSpPr>
      <xdr:spPr bwMode="auto">
        <a:xfrm>
          <a:off x="49530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101064</xdr:rowOff>
    </xdr:from>
    <xdr:ext cx="736600" cy="259045"/>
    <xdr:sp macro="" textlink="">
      <xdr:nvSpPr>
        <xdr:cNvPr id="72" name="テキスト ボックス 71"/>
        <xdr:cNvSpPr txBox="1"/>
      </xdr:nvSpPr>
      <xdr:spPr>
        <a:xfrm>
          <a:off x="4622800" y="340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68466</xdr:rowOff>
    </xdr:from>
    <xdr:to>
      <xdr:col>22</xdr:col>
      <xdr:colOff>165100</xdr:colOff>
      <xdr:row>19</xdr:row>
      <xdr:rowOff>170066</xdr:rowOff>
    </xdr:to>
    <xdr:sp macro="" textlink="">
      <xdr:nvSpPr>
        <xdr:cNvPr id="73" name="楕円 72"/>
        <xdr:cNvSpPr/>
      </xdr:nvSpPr>
      <xdr:spPr bwMode="auto">
        <a:xfrm>
          <a:off x="42545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154843</xdr:rowOff>
    </xdr:from>
    <xdr:ext cx="762000" cy="259045"/>
    <xdr:sp macro="" textlink="">
      <xdr:nvSpPr>
        <xdr:cNvPr id="74" name="テキスト ボックス 73"/>
        <xdr:cNvSpPr txBox="1"/>
      </xdr:nvSpPr>
      <xdr:spPr>
        <a:xfrm>
          <a:off x="3924300" y="34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42577</xdr:rowOff>
    </xdr:from>
    <xdr:to>
      <xdr:col>19</xdr:col>
      <xdr:colOff>38100</xdr:colOff>
      <xdr:row>19</xdr:row>
      <xdr:rowOff>144177</xdr:rowOff>
    </xdr:to>
    <xdr:sp macro="" textlink="">
      <xdr:nvSpPr>
        <xdr:cNvPr id="75" name="楕円 74"/>
        <xdr:cNvSpPr/>
      </xdr:nvSpPr>
      <xdr:spPr bwMode="auto">
        <a:xfrm>
          <a:off x="3556000" y="334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128954</xdr:rowOff>
    </xdr:from>
    <xdr:ext cx="762000" cy="259045"/>
    <xdr:sp macro="" textlink="">
      <xdr:nvSpPr>
        <xdr:cNvPr id="76" name="テキスト ボックス 75"/>
        <xdr:cNvSpPr txBox="1"/>
      </xdr:nvSpPr>
      <xdr:spPr>
        <a:xfrm>
          <a:off x="3225800" y="34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18631</xdr:rowOff>
    </xdr:from>
    <xdr:to>
      <xdr:col>15</xdr:col>
      <xdr:colOff>101600</xdr:colOff>
      <xdr:row>19</xdr:row>
      <xdr:rowOff>120231</xdr:rowOff>
    </xdr:to>
    <xdr:sp macro="" textlink="">
      <xdr:nvSpPr>
        <xdr:cNvPr id="77" name="楕円 76"/>
        <xdr:cNvSpPr/>
      </xdr:nvSpPr>
      <xdr:spPr bwMode="auto">
        <a:xfrm>
          <a:off x="2857500" y="33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105008</xdr:rowOff>
    </xdr:from>
    <xdr:ext cx="762000" cy="259045"/>
    <xdr:sp macro="" textlink="">
      <xdr:nvSpPr>
        <xdr:cNvPr id="78" name="テキスト ボックス 77"/>
        <xdr:cNvSpPr txBox="1"/>
      </xdr:nvSpPr>
      <xdr:spPr>
        <a:xfrm>
          <a:off x="2527300" y="34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110807</xdr:rowOff>
    </xdr:from>
    <xdr:to>
      <xdr:col>29</xdr:col>
      <xdr:colOff>127000</xdr:colOff>
      <xdr:row>37</xdr:row>
      <xdr:rowOff>6376</xdr:rowOff>
    </xdr:to>
    <xdr:cxnSp macro="">
      <xdr:nvCxnSpPr>
        <xdr:cNvPr id="111" name="直線コネクタ 110"/>
        <xdr:cNvCxnSpPr/>
      </xdr:nvCxnSpPr>
      <xdr:spPr bwMode="auto">
        <a:xfrm>
          <a:off x="5003800" y="7064057"/>
          <a:ext cx="647700" cy="6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110807</xdr:rowOff>
    </xdr:from>
    <xdr:to>
      <xdr:col>26</xdr:col>
      <xdr:colOff>50800</xdr:colOff>
      <xdr:row>37</xdr:row>
      <xdr:rowOff>62764</xdr:rowOff>
    </xdr:to>
    <xdr:cxnSp macro="">
      <xdr:nvCxnSpPr>
        <xdr:cNvPr id="114" name="直線コネクタ 113"/>
        <xdr:cNvCxnSpPr/>
      </xdr:nvCxnSpPr>
      <xdr:spPr bwMode="auto">
        <a:xfrm flipV="1">
          <a:off x="4305300" y="7064057"/>
          <a:ext cx="698500" cy="12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62764</xdr:rowOff>
    </xdr:from>
    <xdr:to>
      <xdr:col>22</xdr:col>
      <xdr:colOff>114300</xdr:colOff>
      <xdr:row>37</xdr:row>
      <xdr:rowOff>66840</xdr:rowOff>
    </xdr:to>
    <xdr:cxnSp macro="">
      <xdr:nvCxnSpPr>
        <xdr:cNvPr id="117" name="直線コネクタ 116"/>
        <xdr:cNvCxnSpPr/>
      </xdr:nvCxnSpPr>
      <xdr:spPr bwMode="auto">
        <a:xfrm flipV="1">
          <a:off x="3606800" y="7187464"/>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118504</xdr:rowOff>
    </xdr:from>
    <xdr:to>
      <xdr:col>18</xdr:col>
      <xdr:colOff>177800</xdr:colOff>
      <xdr:row>37</xdr:row>
      <xdr:rowOff>66840</xdr:rowOff>
    </xdr:to>
    <xdr:cxnSp macro="">
      <xdr:nvCxnSpPr>
        <xdr:cNvPr id="120" name="直線コネクタ 119"/>
        <xdr:cNvCxnSpPr/>
      </xdr:nvCxnSpPr>
      <xdr:spPr bwMode="auto">
        <a:xfrm>
          <a:off x="2908300" y="7071754"/>
          <a:ext cx="698500" cy="11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127026</xdr:rowOff>
    </xdr:from>
    <xdr:to>
      <xdr:col>29</xdr:col>
      <xdr:colOff>177800</xdr:colOff>
      <xdr:row>37</xdr:row>
      <xdr:rowOff>57176</xdr:rowOff>
    </xdr:to>
    <xdr:sp macro="" textlink="">
      <xdr:nvSpPr>
        <xdr:cNvPr id="130" name="楕円 129"/>
        <xdr:cNvSpPr/>
      </xdr:nvSpPr>
      <xdr:spPr bwMode="auto">
        <a:xfrm>
          <a:off x="5600700" y="708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99103</xdr:rowOff>
    </xdr:from>
    <xdr:ext cx="762000" cy="259045"/>
    <xdr:sp macro="" textlink="">
      <xdr:nvSpPr>
        <xdr:cNvPr id="131" name="人口1人当たり決算額の推移該当値テキスト445"/>
        <xdr:cNvSpPr txBox="1"/>
      </xdr:nvSpPr>
      <xdr:spPr>
        <a:xfrm>
          <a:off x="5740400" y="705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60007</xdr:rowOff>
    </xdr:from>
    <xdr:to>
      <xdr:col>26</xdr:col>
      <xdr:colOff>101600</xdr:colOff>
      <xdr:row>36</xdr:row>
      <xdr:rowOff>161607</xdr:rowOff>
    </xdr:to>
    <xdr:sp macro="" textlink="">
      <xdr:nvSpPr>
        <xdr:cNvPr id="132" name="楕円 131"/>
        <xdr:cNvSpPr/>
      </xdr:nvSpPr>
      <xdr:spPr bwMode="auto">
        <a:xfrm>
          <a:off x="4953000" y="701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146384</xdr:rowOff>
    </xdr:from>
    <xdr:ext cx="736600" cy="259045"/>
    <xdr:sp macro="" textlink="">
      <xdr:nvSpPr>
        <xdr:cNvPr id="133" name="テキスト ボックス 132"/>
        <xdr:cNvSpPr txBox="1"/>
      </xdr:nvSpPr>
      <xdr:spPr>
        <a:xfrm>
          <a:off x="4622800" y="709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11964</xdr:rowOff>
    </xdr:from>
    <xdr:to>
      <xdr:col>22</xdr:col>
      <xdr:colOff>165100</xdr:colOff>
      <xdr:row>37</xdr:row>
      <xdr:rowOff>113564</xdr:rowOff>
    </xdr:to>
    <xdr:sp macro="" textlink="">
      <xdr:nvSpPr>
        <xdr:cNvPr id="134" name="楕円 133"/>
        <xdr:cNvSpPr/>
      </xdr:nvSpPr>
      <xdr:spPr bwMode="auto">
        <a:xfrm>
          <a:off x="42545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98341</xdr:rowOff>
    </xdr:from>
    <xdr:ext cx="762000" cy="259045"/>
    <xdr:sp macro="" textlink="">
      <xdr:nvSpPr>
        <xdr:cNvPr id="135" name="テキスト ボックス 134"/>
        <xdr:cNvSpPr txBox="1"/>
      </xdr:nvSpPr>
      <xdr:spPr>
        <a:xfrm>
          <a:off x="3924300" y="722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16040</xdr:rowOff>
    </xdr:from>
    <xdr:to>
      <xdr:col>19</xdr:col>
      <xdr:colOff>38100</xdr:colOff>
      <xdr:row>37</xdr:row>
      <xdr:rowOff>117640</xdr:rowOff>
    </xdr:to>
    <xdr:sp macro="" textlink="">
      <xdr:nvSpPr>
        <xdr:cNvPr id="136" name="楕円 135"/>
        <xdr:cNvSpPr/>
      </xdr:nvSpPr>
      <xdr:spPr bwMode="auto">
        <a:xfrm>
          <a:off x="35560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102417</xdr:rowOff>
    </xdr:from>
    <xdr:ext cx="762000" cy="259045"/>
    <xdr:sp macro="" textlink="">
      <xdr:nvSpPr>
        <xdr:cNvPr id="137" name="テキスト ボックス 136"/>
        <xdr:cNvSpPr txBox="1"/>
      </xdr:nvSpPr>
      <xdr:spPr>
        <a:xfrm>
          <a:off x="3225800" y="722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67704</xdr:rowOff>
    </xdr:from>
    <xdr:to>
      <xdr:col>15</xdr:col>
      <xdr:colOff>101600</xdr:colOff>
      <xdr:row>36</xdr:row>
      <xdr:rowOff>169304</xdr:rowOff>
    </xdr:to>
    <xdr:sp macro="" textlink="">
      <xdr:nvSpPr>
        <xdr:cNvPr id="138" name="楕円 137"/>
        <xdr:cNvSpPr/>
      </xdr:nvSpPr>
      <xdr:spPr bwMode="auto">
        <a:xfrm>
          <a:off x="2857500" y="70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154081</xdr:rowOff>
    </xdr:from>
    <xdr:ext cx="762000" cy="259045"/>
    <xdr:sp macro="" textlink="">
      <xdr:nvSpPr>
        <xdr:cNvPr id="139" name="テキスト ボックス 138"/>
        <xdr:cNvSpPr txBox="1"/>
      </xdr:nvSpPr>
      <xdr:spPr>
        <a:xfrm>
          <a:off x="2527300" y="71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48793</xdr:rowOff>
    </xdr:from>
    <xdr:to>
      <xdr:col>24</xdr:col>
      <xdr:colOff>63500</xdr:colOff>
      <xdr:row>38</xdr:row>
      <xdr:rowOff>52832</xdr:rowOff>
    </xdr:to>
    <xdr:cxnSp macro="">
      <xdr:nvCxnSpPr>
        <xdr:cNvPr id="61" name="直線コネクタ 60"/>
        <xdr:cNvCxnSpPr/>
      </xdr:nvCxnSpPr>
      <xdr:spPr>
        <a:xfrm flipV="1">
          <a:off x="3797300" y="6563893"/>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52832</xdr:rowOff>
    </xdr:from>
    <xdr:to>
      <xdr:col>19</xdr:col>
      <xdr:colOff>177800</xdr:colOff>
      <xdr:row>38</xdr:row>
      <xdr:rowOff>141567</xdr:rowOff>
    </xdr:to>
    <xdr:cxnSp macro="">
      <xdr:nvCxnSpPr>
        <xdr:cNvPr id="64" name="直線コネクタ 63"/>
        <xdr:cNvCxnSpPr/>
      </xdr:nvCxnSpPr>
      <xdr:spPr>
        <a:xfrm flipV="1">
          <a:off x="2908300" y="6567932"/>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20675</xdr:rowOff>
    </xdr:from>
    <xdr:to>
      <xdr:col>15</xdr:col>
      <xdr:colOff>50800</xdr:colOff>
      <xdr:row>38</xdr:row>
      <xdr:rowOff>141567</xdr:rowOff>
    </xdr:to>
    <xdr:cxnSp macro="">
      <xdr:nvCxnSpPr>
        <xdr:cNvPr id="67" name="直線コネクタ 66"/>
        <xdr:cNvCxnSpPr/>
      </xdr:nvCxnSpPr>
      <xdr:spPr>
        <a:xfrm>
          <a:off x="2019300" y="6535775"/>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161379</xdr:rowOff>
    </xdr:from>
    <xdr:to>
      <xdr:col>10</xdr:col>
      <xdr:colOff>114300</xdr:colOff>
      <xdr:row>38</xdr:row>
      <xdr:rowOff>20675</xdr:rowOff>
    </xdr:to>
    <xdr:cxnSp macro="">
      <xdr:nvCxnSpPr>
        <xdr:cNvPr id="70" name="直線コネクタ 69"/>
        <xdr:cNvCxnSpPr/>
      </xdr:nvCxnSpPr>
      <xdr:spPr>
        <a:xfrm>
          <a:off x="1130300" y="6505029"/>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169443</xdr:rowOff>
    </xdr:from>
    <xdr:to>
      <xdr:col>24</xdr:col>
      <xdr:colOff>114300</xdr:colOff>
      <xdr:row>38</xdr:row>
      <xdr:rowOff>99593</xdr:rowOff>
    </xdr:to>
    <xdr:sp macro="" textlink="">
      <xdr:nvSpPr>
        <xdr:cNvPr id="80" name="楕円 79"/>
        <xdr:cNvSpPr/>
      </xdr:nvSpPr>
      <xdr:spPr>
        <a:xfrm>
          <a:off x="4584700" y="65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84371</xdr:rowOff>
    </xdr:from>
    <xdr:ext cx="534377" cy="259045"/>
    <xdr:sp macro="" textlink="">
      <xdr:nvSpPr>
        <xdr:cNvPr id="81" name="人件費該当値テキスト"/>
        <xdr:cNvSpPr txBox="1"/>
      </xdr:nvSpPr>
      <xdr:spPr>
        <a:xfrm>
          <a:off x="4686300" y="64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2032</xdr:rowOff>
    </xdr:from>
    <xdr:to>
      <xdr:col>20</xdr:col>
      <xdr:colOff>38100</xdr:colOff>
      <xdr:row>38</xdr:row>
      <xdr:rowOff>103632</xdr:rowOff>
    </xdr:to>
    <xdr:sp macro="" textlink="">
      <xdr:nvSpPr>
        <xdr:cNvPr id="82" name="楕円 81"/>
        <xdr:cNvSpPr/>
      </xdr:nvSpPr>
      <xdr:spPr>
        <a:xfrm>
          <a:off x="3746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94759</xdr:rowOff>
    </xdr:from>
    <xdr:ext cx="534377" cy="259045"/>
    <xdr:sp macro="" textlink="">
      <xdr:nvSpPr>
        <xdr:cNvPr id="83" name="テキスト ボックス 82"/>
        <xdr:cNvSpPr txBox="1"/>
      </xdr:nvSpPr>
      <xdr:spPr>
        <a:xfrm>
          <a:off x="3530111"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90767</xdr:rowOff>
    </xdr:from>
    <xdr:to>
      <xdr:col>15</xdr:col>
      <xdr:colOff>101600</xdr:colOff>
      <xdr:row>39</xdr:row>
      <xdr:rowOff>20917</xdr:rowOff>
    </xdr:to>
    <xdr:sp macro="" textlink="">
      <xdr:nvSpPr>
        <xdr:cNvPr id="84" name="楕円 83"/>
        <xdr:cNvSpPr/>
      </xdr:nvSpPr>
      <xdr:spPr>
        <a:xfrm>
          <a:off x="2857500" y="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12044</xdr:rowOff>
    </xdr:from>
    <xdr:ext cx="534377" cy="259045"/>
    <xdr:sp macro="" textlink="">
      <xdr:nvSpPr>
        <xdr:cNvPr id="85" name="テキスト ボックス 84"/>
        <xdr:cNvSpPr txBox="1"/>
      </xdr:nvSpPr>
      <xdr:spPr>
        <a:xfrm>
          <a:off x="2641111" y="66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141325</xdr:rowOff>
    </xdr:from>
    <xdr:to>
      <xdr:col>10</xdr:col>
      <xdr:colOff>165100</xdr:colOff>
      <xdr:row>38</xdr:row>
      <xdr:rowOff>71475</xdr:rowOff>
    </xdr:to>
    <xdr:sp macro="" textlink="">
      <xdr:nvSpPr>
        <xdr:cNvPr id="86" name="楕円 85"/>
        <xdr:cNvSpPr/>
      </xdr:nvSpPr>
      <xdr:spPr>
        <a:xfrm>
          <a:off x="1968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62602</xdr:rowOff>
    </xdr:from>
    <xdr:ext cx="534377" cy="259045"/>
    <xdr:sp macro="" textlink="">
      <xdr:nvSpPr>
        <xdr:cNvPr id="87" name="テキスト ボックス 86"/>
        <xdr:cNvSpPr txBox="1"/>
      </xdr:nvSpPr>
      <xdr:spPr>
        <a:xfrm>
          <a:off x="1752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110579</xdr:rowOff>
    </xdr:from>
    <xdr:to>
      <xdr:col>6</xdr:col>
      <xdr:colOff>38100</xdr:colOff>
      <xdr:row>38</xdr:row>
      <xdr:rowOff>40729</xdr:rowOff>
    </xdr:to>
    <xdr:sp macro="" textlink="">
      <xdr:nvSpPr>
        <xdr:cNvPr id="88" name="楕円 87"/>
        <xdr:cNvSpPr/>
      </xdr:nvSpPr>
      <xdr:spPr>
        <a:xfrm>
          <a:off x="1079500" y="64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31856</xdr:rowOff>
    </xdr:from>
    <xdr:ext cx="534377" cy="259045"/>
    <xdr:sp macro="" textlink="">
      <xdr:nvSpPr>
        <xdr:cNvPr id="89" name="テキスト ボックス 88"/>
        <xdr:cNvSpPr txBox="1"/>
      </xdr:nvSpPr>
      <xdr:spPr>
        <a:xfrm>
          <a:off x="863111" y="65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18575</xdr:rowOff>
    </xdr:from>
    <xdr:to>
      <xdr:col>24</xdr:col>
      <xdr:colOff>63500</xdr:colOff>
      <xdr:row>58</xdr:row>
      <xdr:rowOff>64883</xdr:rowOff>
    </xdr:to>
    <xdr:cxnSp macro="">
      <xdr:nvCxnSpPr>
        <xdr:cNvPr id="121" name="直線コネクタ 120"/>
        <xdr:cNvCxnSpPr/>
      </xdr:nvCxnSpPr>
      <xdr:spPr>
        <a:xfrm flipV="1">
          <a:off x="3797300" y="9962675"/>
          <a:ext cx="8382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64883</xdr:rowOff>
    </xdr:from>
    <xdr:to>
      <xdr:col>19</xdr:col>
      <xdr:colOff>177800</xdr:colOff>
      <xdr:row>59</xdr:row>
      <xdr:rowOff>64066</xdr:rowOff>
    </xdr:to>
    <xdr:cxnSp macro="">
      <xdr:nvCxnSpPr>
        <xdr:cNvPr id="124" name="直線コネクタ 123"/>
        <xdr:cNvCxnSpPr/>
      </xdr:nvCxnSpPr>
      <xdr:spPr>
        <a:xfrm flipV="1">
          <a:off x="2908300" y="10008983"/>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64066</xdr:rowOff>
    </xdr:from>
    <xdr:to>
      <xdr:col>15</xdr:col>
      <xdr:colOff>50800</xdr:colOff>
      <xdr:row>59</xdr:row>
      <xdr:rowOff>73537</xdr:rowOff>
    </xdr:to>
    <xdr:cxnSp macro="">
      <xdr:nvCxnSpPr>
        <xdr:cNvPr id="127" name="直線コネクタ 126"/>
        <xdr:cNvCxnSpPr/>
      </xdr:nvCxnSpPr>
      <xdr:spPr>
        <a:xfrm flipV="1">
          <a:off x="2019300" y="1017961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73537</xdr:rowOff>
    </xdr:from>
    <xdr:to>
      <xdr:col>10</xdr:col>
      <xdr:colOff>114300</xdr:colOff>
      <xdr:row>59</xdr:row>
      <xdr:rowOff>142182</xdr:rowOff>
    </xdr:to>
    <xdr:cxnSp macro="">
      <xdr:nvCxnSpPr>
        <xdr:cNvPr id="130" name="直線コネクタ 129"/>
        <xdr:cNvCxnSpPr/>
      </xdr:nvCxnSpPr>
      <xdr:spPr>
        <a:xfrm flipV="1">
          <a:off x="1130300" y="10189087"/>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139225</xdr:rowOff>
    </xdr:from>
    <xdr:to>
      <xdr:col>24</xdr:col>
      <xdr:colOff>114300</xdr:colOff>
      <xdr:row>58</xdr:row>
      <xdr:rowOff>69375</xdr:rowOff>
    </xdr:to>
    <xdr:sp macro="" textlink="">
      <xdr:nvSpPr>
        <xdr:cNvPr id="140" name="楕円 139"/>
        <xdr:cNvSpPr/>
      </xdr:nvSpPr>
      <xdr:spPr>
        <a:xfrm>
          <a:off x="45847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117652</xdr:rowOff>
    </xdr:from>
    <xdr:ext cx="534377" cy="259045"/>
    <xdr:sp macro="" textlink="">
      <xdr:nvSpPr>
        <xdr:cNvPr id="141" name="物件費該当値テキスト"/>
        <xdr:cNvSpPr txBox="1"/>
      </xdr:nvSpPr>
      <xdr:spPr>
        <a:xfrm>
          <a:off x="4686300" y="98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14083</xdr:rowOff>
    </xdr:from>
    <xdr:to>
      <xdr:col>20</xdr:col>
      <xdr:colOff>38100</xdr:colOff>
      <xdr:row>58</xdr:row>
      <xdr:rowOff>115683</xdr:rowOff>
    </xdr:to>
    <xdr:sp macro="" textlink="">
      <xdr:nvSpPr>
        <xdr:cNvPr id="142" name="楕円 141"/>
        <xdr:cNvSpPr/>
      </xdr:nvSpPr>
      <xdr:spPr>
        <a:xfrm>
          <a:off x="3746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106810</xdr:rowOff>
    </xdr:from>
    <xdr:ext cx="534377" cy="259045"/>
    <xdr:sp macro="" textlink="">
      <xdr:nvSpPr>
        <xdr:cNvPr id="143" name="テキスト ボックス 142"/>
        <xdr:cNvSpPr txBox="1"/>
      </xdr:nvSpPr>
      <xdr:spPr>
        <a:xfrm>
          <a:off x="3530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13266</xdr:rowOff>
    </xdr:from>
    <xdr:to>
      <xdr:col>15</xdr:col>
      <xdr:colOff>101600</xdr:colOff>
      <xdr:row>59</xdr:row>
      <xdr:rowOff>114866</xdr:rowOff>
    </xdr:to>
    <xdr:sp macro="" textlink="">
      <xdr:nvSpPr>
        <xdr:cNvPr id="144" name="楕円 143"/>
        <xdr:cNvSpPr/>
      </xdr:nvSpPr>
      <xdr:spPr>
        <a:xfrm>
          <a:off x="2857500" y="10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105993</xdr:rowOff>
    </xdr:from>
    <xdr:ext cx="534377" cy="259045"/>
    <xdr:sp macro="" textlink="">
      <xdr:nvSpPr>
        <xdr:cNvPr id="145" name="テキスト ボックス 144"/>
        <xdr:cNvSpPr txBox="1"/>
      </xdr:nvSpPr>
      <xdr:spPr>
        <a:xfrm>
          <a:off x="2641111" y="102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22737</xdr:rowOff>
    </xdr:from>
    <xdr:to>
      <xdr:col>10</xdr:col>
      <xdr:colOff>165100</xdr:colOff>
      <xdr:row>59</xdr:row>
      <xdr:rowOff>124337</xdr:rowOff>
    </xdr:to>
    <xdr:sp macro="" textlink="">
      <xdr:nvSpPr>
        <xdr:cNvPr id="146" name="楕円 145"/>
        <xdr:cNvSpPr/>
      </xdr:nvSpPr>
      <xdr:spPr>
        <a:xfrm>
          <a:off x="1968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115464</xdr:rowOff>
    </xdr:from>
    <xdr:ext cx="534377" cy="259045"/>
    <xdr:sp macro="" textlink="">
      <xdr:nvSpPr>
        <xdr:cNvPr id="147" name="テキスト ボックス 146"/>
        <xdr:cNvSpPr txBox="1"/>
      </xdr:nvSpPr>
      <xdr:spPr>
        <a:xfrm>
          <a:off x="1752111" y="102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91382</xdr:rowOff>
    </xdr:from>
    <xdr:to>
      <xdr:col>6</xdr:col>
      <xdr:colOff>38100</xdr:colOff>
      <xdr:row>60</xdr:row>
      <xdr:rowOff>21532</xdr:rowOff>
    </xdr:to>
    <xdr:sp macro="" textlink="">
      <xdr:nvSpPr>
        <xdr:cNvPr id="148" name="楕円 147"/>
        <xdr:cNvSpPr/>
      </xdr:nvSpPr>
      <xdr:spPr>
        <a:xfrm>
          <a:off x="1079500" y="102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12659</xdr:rowOff>
    </xdr:from>
    <xdr:ext cx="534377" cy="259045"/>
    <xdr:sp macro="" textlink="">
      <xdr:nvSpPr>
        <xdr:cNvPr id="149" name="テキスト ボックス 148"/>
        <xdr:cNvSpPr txBox="1"/>
      </xdr:nvSpPr>
      <xdr:spPr>
        <a:xfrm>
          <a:off x="863111" y="102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101328</xdr:rowOff>
    </xdr:from>
    <xdr:to>
      <xdr:col>24</xdr:col>
      <xdr:colOff>63500</xdr:colOff>
      <xdr:row>76</xdr:row>
      <xdr:rowOff>2377</xdr:rowOff>
    </xdr:to>
    <xdr:cxnSp macro="">
      <xdr:nvCxnSpPr>
        <xdr:cNvPr id="180" name="直線コネクタ 179"/>
        <xdr:cNvCxnSpPr/>
      </xdr:nvCxnSpPr>
      <xdr:spPr>
        <a:xfrm flipV="1">
          <a:off x="3797300" y="12960078"/>
          <a:ext cx="8382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2377</xdr:rowOff>
    </xdr:from>
    <xdr:to>
      <xdr:col>19</xdr:col>
      <xdr:colOff>177800</xdr:colOff>
      <xdr:row>76</xdr:row>
      <xdr:rowOff>29319</xdr:rowOff>
    </xdr:to>
    <xdr:cxnSp macro="">
      <xdr:nvCxnSpPr>
        <xdr:cNvPr id="183" name="直線コネクタ 182"/>
        <xdr:cNvCxnSpPr/>
      </xdr:nvCxnSpPr>
      <xdr:spPr>
        <a:xfrm flipV="1">
          <a:off x="2908300" y="1303257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29319</xdr:rowOff>
    </xdr:from>
    <xdr:to>
      <xdr:col>15</xdr:col>
      <xdr:colOff>50800</xdr:colOff>
      <xdr:row>76</xdr:row>
      <xdr:rowOff>37320</xdr:rowOff>
    </xdr:to>
    <xdr:cxnSp macro="">
      <xdr:nvCxnSpPr>
        <xdr:cNvPr id="186" name="直線コネクタ 185"/>
        <xdr:cNvCxnSpPr/>
      </xdr:nvCxnSpPr>
      <xdr:spPr>
        <a:xfrm flipV="1">
          <a:off x="2019300" y="130595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37320</xdr:rowOff>
    </xdr:from>
    <xdr:to>
      <xdr:col>10</xdr:col>
      <xdr:colOff>114300</xdr:colOff>
      <xdr:row>76</xdr:row>
      <xdr:rowOff>69650</xdr:rowOff>
    </xdr:to>
    <xdr:cxnSp macro="">
      <xdr:nvCxnSpPr>
        <xdr:cNvPr id="189" name="直線コネクタ 188"/>
        <xdr:cNvCxnSpPr/>
      </xdr:nvCxnSpPr>
      <xdr:spPr>
        <a:xfrm flipV="1">
          <a:off x="1130300" y="13067520"/>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50528</xdr:rowOff>
    </xdr:from>
    <xdr:to>
      <xdr:col>24</xdr:col>
      <xdr:colOff>114300</xdr:colOff>
      <xdr:row>75</xdr:row>
      <xdr:rowOff>152127</xdr:rowOff>
    </xdr:to>
    <xdr:sp macro="" textlink="">
      <xdr:nvSpPr>
        <xdr:cNvPr id="199" name="楕円 198"/>
        <xdr:cNvSpPr/>
      </xdr:nvSpPr>
      <xdr:spPr>
        <a:xfrm>
          <a:off x="4584700" y="12909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28955</xdr:rowOff>
    </xdr:from>
    <xdr:ext cx="469744" cy="259045"/>
    <xdr:sp macro="" textlink="">
      <xdr:nvSpPr>
        <xdr:cNvPr id="200" name="維持補修費該当値テキスト"/>
        <xdr:cNvSpPr txBox="1"/>
      </xdr:nvSpPr>
      <xdr:spPr>
        <a:xfrm>
          <a:off x="4686300" y="1288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123027</xdr:rowOff>
    </xdr:from>
    <xdr:to>
      <xdr:col>20</xdr:col>
      <xdr:colOff>38100</xdr:colOff>
      <xdr:row>76</xdr:row>
      <xdr:rowOff>53177</xdr:rowOff>
    </xdr:to>
    <xdr:sp macro="" textlink="">
      <xdr:nvSpPr>
        <xdr:cNvPr id="201" name="楕円 200"/>
        <xdr:cNvSpPr/>
      </xdr:nvSpPr>
      <xdr:spPr>
        <a:xfrm>
          <a:off x="37465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44304</xdr:rowOff>
    </xdr:from>
    <xdr:ext cx="469744" cy="259045"/>
    <xdr:sp macro="" textlink="">
      <xdr:nvSpPr>
        <xdr:cNvPr id="202" name="テキスト ボックス 201"/>
        <xdr:cNvSpPr txBox="1"/>
      </xdr:nvSpPr>
      <xdr:spPr>
        <a:xfrm>
          <a:off x="3562428" y="130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149969</xdr:rowOff>
    </xdr:from>
    <xdr:to>
      <xdr:col>15</xdr:col>
      <xdr:colOff>101600</xdr:colOff>
      <xdr:row>76</xdr:row>
      <xdr:rowOff>80119</xdr:rowOff>
    </xdr:to>
    <xdr:sp macro="" textlink="">
      <xdr:nvSpPr>
        <xdr:cNvPr id="203" name="楕円 202"/>
        <xdr:cNvSpPr/>
      </xdr:nvSpPr>
      <xdr:spPr>
        <a:xfrm>
          <a:off x="2857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71246</xdr:rowOff>
    </xdr:from>
    <xdr:ext cx="469744" cy="259045"/>
    <xdr:sp macro="" textlink="">
      <xdr:nvSpPr>
        <xdr:cNvPr id="204" name="テキスト ボックス 203"/>
        <xdr:cNvSpPr txBox="1"/>
      </xdr:nvSpPr>
      <xdr:spPr>
        <a:xfrm>
          <a:off x="2673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157970</xdr:rowOff>
    </xdr:from>
    <xdr:to>
      <xdr:col>10</xdr:col>
      <xdr:colOff>165100</xdr:colOff>
      <xdr:row>76</xdr:row>
      <xdr:rowOff>88120</xdr:rowOff>
    </xdr:to>
    <xdr:sp macro="" textlink="">
      <xdr:nvSpPr>
        <xdr:cNvPr id="205" name="楕円 204"/>
        <xdr:cNvSpPr/>
      </xdr:nvSpPr>
      <xdr:spPr>
        <a:xfrm>
          <a:off x="1968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79247</xdr:rowOff>
    </xdr:from>
    <xdr:ext cx="469744" cy="259045"/>
    <xdr:sp macro="" textlink="">
      <xdr:nvSpPr>
        <xdr:cNvPr id="206" name="テキスト ボックス 205"/>
        <xdr:cNvSpPr txBox="1"/>
      </xdr:nvSpPr>
      <xdr:spPr>
        <a:xfrm>
          <a:off x="1784428"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18850</xdr:rowOff>
    </xdr:from>
    <xdr:to>
      <xdr:col>6</xdr:col>
      <xdr:colOff>38100</xdr:colOff>
      <xdr:row>76</xdr:row>
      <xdr:rowOff>120450</xdr:rowOff>
    </xdr:to>
    <xdr:sp macro="" textlink="">
      <xdr:nvSpPr>
        <xdr:cNvPr id="207" name="楕円 206"/>
        <xdr:cNvSpPr/>
      </xdr:nvSpPr>
      <xdr:spPr>
        <a:xfrm>
          <a:off x="1079500" y="13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111577</xdr:rowOff>
    </xdr:from>
    <xdr:ext cx="469744" cy="259045"/>
    <xdr:sp macro="" textlink="">
      <xdr:nvSpPr>
        <xdr:cNvPr id="208" name="テキスト ボックス 207"/>
        <xdr:cNvSpPr txBox="1"/>
      </xdr:nvSpPr>
      <xdr:spPr>
        <a:xfrm>
          <a:off x="895428" y="131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151130</xdr:rowOff>
    </xdr:from>
    <xdr:to>
      <xdr:col>24</xdr:col>
      <xdr:colOff>63500</xdr:colOff>
      <xdr:row>97</xdr:row>
      <xdr:rowOff>38582</xdr:rowOff>
    </xdr:to>
    <xdr:cxnSp macro="">
      <xdr:nvCxnSpPr>
        <xdr:cNvPr id="238" name="直線コネクタ 237"/>
        <xdr:cNvCxnSpPr/>
      </xdr:nvCxnSpPr>
      <xdr:spPr>
        <a:xfrm flipV="1">
          <a:off x="3797300" y="16610330"/>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92799</xdr:rowOff>
    </xdr:from>
    <xdr:to>
      <xdr:col>19</xdr:col>
      <xdr:colOff>177800</xdr:colOff>
      <xdr:row>97</xdr:row>
      <xdr:rowOff>38582</xdr:rowOff>
    </xdr:to>
    <xdr:cxnSp macro="">
      <xdr:nvCxnSpPr>
        <xdr:cNvPr id="241" name="直線コネクタ 240"/>
        <xdr:cNvCxnSpPr/>
      </xdr:nvCxnSpPr>
      <xdr:spPr>
        <a:xfrm>
          <a:off x="2908300" y="16551999"/>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92799</xdr:rowOff>
    </xdr:from>
    <xdr:to>
      <xdr:col>15</xdr:col>
      <xdr:colOff>50800</xdr:colOff>
      <xdr:row>98</xdr:row>
      <xdr:rowOff>58547</xdr:rowOff>
    </xdr:to>
    <xdr:cxnSp macro="">
      <xdr:nvCxnSpPr>
        <xdr:cNvPr id="244" name="直線コネクタ 243"/>
        <xdr:cNvCxnSpPr/>
      </xdr:nvCxnSpPr>
      <xdr:spPr>
        <a:xfrm flipV="1">
          <a:off x="2019300" y="16551999"/>
          <a:ext cx="8890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33210</xdr:rowOff>
    </xdr:from>
    <xdr:to>
      <xdr:col>10</xdr:col>
      <xdr:colOff>114300</xdr:colOff>
      <xdr:row>98</xdr:row>
      <xdr:rowOff>58547</xdr:rowOff>
    </xdr:to>
    <xdr:cxnSp macro="">
      <xdr:nvCxnSpPr>
        <xdr:cNvPr id="247" name="直線コネクタ 246"/>
        <xdr:cNvCxnSpPr/>
      </xdr:nvCxnSpPr>
      <xdr:spPr>
        <a:xfrm>
          <a:off x="1130300" y="1683531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100330</xdr:rowOff>
    </xdr:from>
    <xdr:to>
      <xdr:col>24</xdr:col>
      <xdr:colOff>114300</xdr:colOff>
      <xdr:row>97</xdr:row>
      <xdr:rowOff>30480</xdr:rowOff>
    </xdr:to>
    <xdr:sp macro="" textlink="">
      <xdr:nvSpPr>
        <xdr:cNvPr id="257" name="楕円 256"/>
        <xdr:cNvSpPr/>
      </xdr:nvSpPr>
      <xdr:spPr>
        <a:xfrm>
          <a:off x="45847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78757</xdr:rowOff>
    </xdr:from>
    <xdr:ext cx="534377" cy="259045"/>
    <xdr:sp macro="" textlink="">
      <xdr:nvSpPr>
        <xdr:cNvPr id="258" name="扶助費該当値テキスト"/>
        <xdr:cNvSpPr txBox="1"/>
      </xdr:nvSpPr>
      <xdr:spPr>
        <a:xfrm>
          <a:off x="4686300" y="16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159232</xdr:rowOff>
    </xdr:from>
    <xdr:to>
      <xdr:col>20</xdr:col>
      <xdr:colOff>38100</xdr:colOff>
      <xdr:row>97</xdr:row>
      <xdr:rowOff>89382</xdr:rowOff>
    </xdr:to>
    <xdr:sp macro="" textlink="">
      <xdr:nvSpPr>
        <xdr:cNvPr id="259" name="楕円 258"/>
        <xdr:cNvSpPr/>
      </xdr:nvSpPr>
      <xdr:spPr>
        <a:xfrm>
          <a:off x="3746500" y="166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80509</xdr:rowOff>
    </xdr:from>
    <xdr:ext cx="534377" cy="259045"/>
    <xdr:sp macro="" textlink="">
      <xdr:nvSpPr>
        <xdr:cNvPr id="260" name="テキスト ボックス 259"/>
        <xdr:cNvSpPr txBox="1"/>
      </xdr:nvSpPr>
      <xdr:spPr>
        <a:xfrm>
          <a:off x="3530111" y="1671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41999</xdr:rowOff>
    </xdr:from>
    <xdr:to>
      <xdr:col>15</xdr:col>
      <xdr:colOff>101600</xdr:colOff>
      <xdr:row>96</xdr:row>
      <xdr:rowOff>143599</xdr:rowOff>
    </xdr:to>
    <xdr:sp macro="" textlink="">
      <xdr:nvSpPr>
        <xdr:cNvPr id="261" name="楕円 260"/>
        <xdr:cNvSpPr/>
      </xdr:nvSpPr>
      <xdr:spPr>
        <a:xfrm>
          <a:off x="28575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134726</xdr:rowOff>
    </xdr:from>
    <xdr:ext cx="534377" cy="259045"/>
    <xdr:sp macro="" textlink="">
      <xdr:nvSpPr>
        <xdr:cNvPr id="262" name="テキスト ボックス 261"/>
        <xdr:cNvSpPr txBox="1"/>
      </xdr:nvSpPr>
      <xdr:spPr>
        <a:xfrm>
          <a:off x="2641111" y="165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7747</xdr:rowOff>
    </xdr:from>
    <xdr:to>
      <xdr:col>10</xdr:col>
      <xdr:colOff>165100</xdr:colOff>
      <xdr:row>98</xdr:row>
      <xdr:rowOff>109347</xdr:rowOff>
    </xdr:to>
    <xdr:sp macro="" textlink="">
      <xdr:nvSpPr>
        <xdr:cNvPr id="263" name="楕円 262"/>
        <xdr:cNvSpPr/>
      </xdr:nvSpPr>
      <xdr:spPr>
        <a:xfrm>
          <a:off x="1968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100474</xdr:rowOff>
    </xdr:from>
    <xdr:ext cx="534377" cy="259045"/>
    <xdr:sp macro="" textlink="">
      <xdr:nvSpPr>
        <xdr:cNvPr id="264" name="テキスト ボックス 263"/>
        <xdr:cNvSpPr txBox="1"/>
      </xdr:nvSpPr>
      <xdr:spPr>
        <a:xfrm>
          <a:off x="1752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153860</xdr:rowOff>
    </xdr:from>
    <xdr:to>
      <xdr:col>6</xdr:col>
      <xdr:colOff>38100</xdr:colOff>
      <xdr:row>98</xdr:row>
      <xdr:rowOff>84010</xdr:rowOff>
    </xdr:to>
    <xdr:sp macro="" textlink="">
      <xdr:nvSpPr>
        <xdr:cNvPr id="265" name="楕円 264"/>
        <xdr:cNvSpPr/>
      </xdr:nvSpPr>
      <xdr:spPr>
        <a:xfrm>
          <a:off x="1079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75137</xdr:rowOff>
    </xdr:from>
    <xdr:ext cx="534377" cy="259045"/>
    <xdr:sp macro="" textlink="">
      <xdr:nvSpPr>
        <xdr:cNvPr id="266" name="テキスト ボックス 265"/>
        <xdr:cNvSpPr txBox="1"/>
      </xdr:nvSpPr>
      <xdr:spPr>
        <a:xfrm>
          <a:off x="863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125021</xdr:rowOff>
    </xdr:from>
    <xdr:to>
      <xdr:col>55</xdr:col>
      <xdr:colOff>0</xdr:colOff>
      <xdr:row>36</xdr:row>
      <xdr:rowOff>141905</xdr:rowOff>
    </xdr:to>
    <xdr:cxnSp macro="">
      <xdr:nvCxnSpPr>
        <xdr:cNvPr id="297" name="直線コネクタ 296"/>
        <xdr:cNvCxnSpPr/>
      </xdr:nvCxnSpPr>
      <xdr:spPr>
        <a:xfrm flipV="1">
          <a:off x="9639300" y="6297221"/>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141905</xdr:rowOff>
    </xdr:from>
    <xdr:to>
      <xdr:col>50</xdr:col>
      <xdr:colOff>114300</xdr:colOff>
      <xdr:row>36</xdr:row>
      <xdr:rowOff>171394</xdr:rowOff>
    </xdr:to>
    <xdr:cxnSp macro="">
      <xdr:nvCxnSpPr>
        <xdr:cNvPr id="300" name="直線コネクタ 299"/>
        <xdr:cNvCxnSpPr/>
      </xdr:nvCxnSpPr>
      <xdr:spPr>
        <a:xfrm flipV="1">
          <a:off x="8750300" y="631410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170855</xdr:rowOff>
    </xdr:from>
    <xdr:to>
      <xdr:col>45</xdr:col>
      <xdr:colOff>177800</xdr:colOff>
      <xdr:row>36</xdr:row>
      <xdr:rowOff>171394</xdr:rowOff>
    </xdr:to>
    <xdr:cxnSp macro="">
      <xdr:nvCxnSpPr>
        <xdr:cNvPr id="303" name="直線コネクタ 302"/>
        <xdr:cNvCxnSpPr/>
      </xdr:nvCxnSpPr>
      <xdr:spPr>
        <a:xfrm>
          <a:off x="7861300" y="634305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170855</xdr:rowOff>
    </xdr:from>
    <xdr:to>
      <xdr:col>41</xdr:col>
      <xdr:colOff>50800</xdr:colOff>
      <xdr:row>37</xdr:row>
      <xdr:rowOff>3324</xdr:rowOff>
    </xdr:to>
    <xdr:cxnSp macro="">
      <xdr:nvCxnSpPr>
        <xdr:cNvPr id="306" name="直線コネクタ 305"/>
        <xdr:cNvCxnSpPr/>
      </xdr:nvCxnSpPr>
      <xdr:spPr>
        <a:xfrm flipV="1">
          <a:off x="6972300" y="634305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74221</xdr:rowOff>
    </xdr:from>
    <xdr:to>
      <xdr:col>55</xdr:col>
      <xdr:colOff>50800</xdr:colOff>
      <xdr:row>37</xdr:row>
      <xdr:rowOff>4371</xdr:rowOff>
    </xdr:to>
    <xdr:sp macro="" textlink="">
      <xdr:nvSpPr>
        <xdr:cNvPr id="316" name="楕円 315"/>
        <xdr:cNvSpPr/>
      </xdr:nvSpPr>
      <xdr:spPr>
        <a:xfrm>
          <a:off x="10426700" y="62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52648</xdr:rowOff>
    </xdr:from>
    <xdr:ext cx="534377" cy="259045"/>
    <xdr:sp macro="" textlink="">
      <xdr:nvSpPr>
        <xdr:cNvPr id="317" name="補助費等該当値テキスト"/>
        <xdr:cNvSpPr txBox="1"/>
      </xdr:nvSpPr>
      <xdr:spPr>
        <a:xfrm>
          <a:off x="10528300" y="62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91105</xdr:rowOff>
    </xdr:from>
    <xdr:to>
      <xdr:col>50</xdr:col>
      <xdr:colOff>165100</xdr:colOff>
      <xdr:row>37</xdr:row>
      <xdr:rowOff>21255</xdr:rowOff>
    </xdr:to>
    <xdr:sp macro="" textlink="">
      <xdr:nvSpPr>
        <xdr:cNvPr id="318" name="楕円 317"/>
        <xdr:cNvSpPr/>
      </xdr:nvSpPr>
      <xdr:spPr>
        <a:xfrm>
          <a:off x="9588500" y="62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12382</xdr:rowOff>
    </xdr:from>
    <xdr:ext cx="534377" cy="259045"/>
    <xdr:sp macro="" textlink="">
      <xdr:nvSpPr>
        <xdr:cNvPr id="319" name="テキスト ボックス 318"/>
        <xdr:cNvSpPr txBox="1"/>
      </xdr:nvSpPr>
      <xdr:spPr>
        <a:xfrm>
          <a:off x="9372111" y="63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120594</xdr:rowOff>
    </xdr:from>
    <xdr:to>
      <xdr:col>46</xdr:col>
      <xdr:colOff>38100</xdr:colOff>
      <xdr:row>37</xdr:row>
      <xdr:rowOff>50744</xdr:rowOff>
    </xdr:to>
    <xdr:sp macro="" textlink="">
      <xdr:nvSpPr>
        <xdr:cNvPr id="320" name="楕円 319"/>
        <xdr:cNvSpPr/>
      </xdr:nvSpPr>
      <xdr:spPr>
        <a:xfrm>
          <a:off x="8699500" y="62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41871</xdr:rowOff>
    </xdr:from>
    <xdr:ext cx="534377" cy="259045"/>
    <xdr:sp macro="" textlink="">
      <xdr:nvSpPr>
        <xdr:cNvPr id="321" name="テキスト ボックス 320"/>
        <xdr:cNvSpPr txBox="1"/>
      </xdr:nvSpPr>
      <xdr:spPr>
        <a:xfrm>
          <a:off x="8483111" y="63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120055</xdr:rowOff>
    </xdr:from>
    <xdr:to>
      <xdr:col>41</xdr:col>
      <xdr:colOff>101600</xdr:colOff>
      <xdr:row>37</xdr:row>
      <xdr:rowOff>50205</xdr:rowOff>
    </xdr:to>
    <xdr:sp macro="" textlink="">
      <xdr:nvSpPr>
        <xdr:cNvPr id="322" name="楕円 321"/>
        <xdr:cNvSpPr/>
      </xdr:nvSpPr>
      <xdr:spPr>
        <a:xfrm>
          <a:off x="7810500" y="6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41332</xdr:rowOff>
    </xdr:from>
    <xdr:ext cx="534377" cy="259045"/>
    <xdr:sp macro="" textlink="">
      <xdr:nvSpPr>
        <xdr:cNvPr id="323" name="テキスト ボックス 322"/>
        <xdr:cNvSpPr txBox="1"/>
      </xdr:nvSpPr>
      <xdr:spPr>
        <a:xfrm>
          <a:off x="7594111" y="63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123974</xdr:rowOff>
    </xdr:from>
    <xdr:to>
      <xdr:col>36</xdr:col>
      <xdr:colOff>165100</xdr:colOff>
      <xdr:row>37</xdr:row>
      <xdr:rowOff>54124</xdr:rowOff>
    </xdr:to>
    <xdr:sp macro="" textlink="">
      <xdr:nvSpPr>
        <xdr:cNvPr id="324" name="楕円 323"/>
        <xdr:cNvSpPr/>
      </xdr:nvSpPr>
      <xdr:spPr>
        <a:xfrm>
          <a:off x="6921500" y="6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45251</xdr:rowOff>
    </xdr:from>
    <xdr:ext cx="534377" cy="259045"/>
    <xdr:sp macro="" textlink="">
      <xdr:nvSpPr>
        <xdr:cNvPr id="325" name="テキスト ボックス 324"/>
        <xdr:cNvSpPr txBox="1"/>
      </xdr:nvSpPr>
      <xdr:spPr>
        <a:xfrm>
          <a:off x="6705111" y="63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15429</xdr:rowOff>
    </xdr:from>
    <xdr:to>
      <xdr:col>55</xdr:col>
      <xdr:colOff>0</xdr:colOff>
      <xdr:row>58</xdr:row>
      <xdr:rowOff>65666</xdr:rowOff>
    </xdr:to>
    <xdr:cxnSp macro="">
      <xdr:nvCxnSpPr>
        <xdr:cNvPr id="352" name="直線コネクタ 351"/>
        <xdr:cNvCxnSpPr/>
      </xdr:nvCxnSpPr>
      <xdr:spPr>
        <a:xfrm flipV="1">
          <a:off x="9639300" y="9959529"/>
          <a:ext cx="8382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55982</xdr:rowOff>
    </xdr:from>
    <xdr:to>
      <xdr:col>50</xdr:col>
      <xdr:colOff>114300</xdr:colOff>
      <xdr:row>58</xdr:row>
      <xdr:rowOff>65666</xdr:rowOff>
    </xdr:to>
    <xdr:cxnSp macro="">
      <xdr:nvCxnSpPr>
        <xdr:cNvPr id="355" name="直線コネクタ 354"/>
        <xdr:cNvCxnSpPr/>
      </xdr:nvCxnSpPr>
      <xdr:spPr>
        <a:xfrm>
          <a:off x="8750300" y="10000082"/>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21189</xdr:rowOff>
    </xdr:from>
    <xdr:to>
      <xdr:col>45</xdr:col>
      <xdr:colOff>177800</xdr:colOff>
      <xdr:row>58</xdr:row>
      <xdr:rowOff>55982</xdr:rowOff>
    </xdr:to>
    <xdr:cxnSp macro="">
      <xdr:nvCxnSpPr>
        <xdr:cNvPr id="358" name="直線コネクタ 357"/>
        <xdr:cNvCxnSpPr/>
      </xdr:nvCxnSpPr>
      <xdr:spPr>
        <a:xfrm>
          <a:off x="7861300" y="9965289"/>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118170</xdr:rowOff>
    </xdr:from>
    <xdr:to>
      <xdr:col>41</xdr:col>
      <xdr:colOff>50800</xdr:colOff>
      <xdr:row>58</xdr:row>
      <xdr:rowOff>21189</xdr:rowOff>
    </xdr:to>
    <xdr:cxnSp macro="">
      <xdr:nvCxnSpPr>
        <xdr:cNvPr id="361" name="直線コネクタ 360"/>
        <xdr:cNvCxnSpPr/>
      </xdr:nvCxnSpPr>
      <xdr:spPr>
        <a:xfrm>
          <a:off x="6972300" y="9890820"/>
          <a:ext cx="889000" cy="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136079</xdr:rowOff>
    </xdr:from>
    <xdr:to>
      <xdr:col>55</xdr:col>
      <xdr:colOff>50800</xdr:colOff>
      <xdr:row>58</xdr:row>
      <xdr:rowOff>66229</xdr:rowOff>
    </xdr:to>
    <xdr:sp macro="" textlink="">
      <xdr:nvSpPr>
        <xdr:cNvPr id="371" name="楕円 370"/>
        <xdr:cNvSpPr/>
      </xdr:nvSpPr>
      <xdr:spPr>
        <a:xfrm>
          <a:off x="10426700" y="99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51006</xdr:rowOff>
    </xdr:from>
    <xdr:ext cx="534377" cy="259045"/>
    <xdr:sp macro="" textlink="">
      <xdr:nvSpPr>
        <xdr:cNvPr id="372" name="普通建設事業費該当値テキスト"/>
        <xdr:cNvSpPr txBox="1"/>
      </xdr:nvSpPr>
      <xdr:spPr>
        <a:xfrm>
          <a:off x="10528300" y="982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14866</xdr:rowOff>
    </xdr:from>
    <xdr:to>
      <xdr:col>50</xdr:col>
      <xdr:colOff>165100</xdr:colOff>
      <xdr:row>58</xdr:row>
      <xdr:rowOff>116466</xdr:rowOff>
    </xdr:to>
    <xdr:sp macro="" textlink="">
      <xdr:nvSpPr>
        <xdr:cNvPr id="373" name="楕円 372"/>
        <xdr:cNvSpPr/>
      </xdr:nvSpPr>
      <xdr:spPr>
        <a:xfrm>
          <a:off x="9588500" y="99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107593</xdr:rowOff>
    </xdr:from>
    <xdr:ext cx="534377" cy="259045"/>
    <xdr:sp macro="" textlink="">
      <xdr:nvSpPr>
        <xdr:cNvPr id="374" name="テキスト ボックス 373"/>
        <xdr:cNvSpPr txBox="1"/>
      </xdr:nvSpPr>
      <xdr:spPr>
        <a:xfrm>
          <a:off x="9372111" y="100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5182</xdr:rowOff>
    </xdr:from>
    <xdr:to>
      <xdr:col>46</xdr:col>
      <xdr:colOff>38100</xdr:colOff>
      <xdr:row>58</xdr:row>
      <xdr:rowOff>106782</xdr:rowOff>
    </xdr:to>
    <xdr:sp macro="" textlink="">
      <xdr:nvSpPr>
        <xdr:cNvPr id="375" name="楕円 374"/>
        <xdr:cNvSpPr/>
      </xdr:nvSpPr>
      <xdr:spPr>
        <a:xfrm>
          <a:off x="8699500" y="99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97909</xdr:rowOff>
    </xdr:from>
    <xdr:ext cx="534377" cy="259045"/>
    <xdr:sp macro="" textlink="">
      <xdr:nvSpPr>
        <xdr:cNvPr id="376" name="テキスト ボックス 375"/>
        <xdr:cNvSpPr txBox="1"/>
      </xdr:nvSpPr>
      <xdr:spPr>
        <a:xfrm>
          <a:off x="8483111" y="100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141839</xdr:rowOff>
    </xdr:from>
    <xdr:to>
      <xdr:col>41</xdr:col>
      <xdr:colOff>101600</xdr:colOff>
      <xdr:row>58</xdr:row>
      <xdr:rowOff>71989</xdr:rowOff>
    </xdr:to>
    <xdr:sp macro="" textlink="">
      <xdr:nvSpPr>
        <xdr:cNvPr id="377" name="楕円 376"/>
        <xdr:cNvSpPr/>
      </xdr:nvSpPr>
      <xdr:spPr>
        <a:xfrm>
          <a:off x="7810500" y="9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63116</xdr:rowOff>
    </xdr:from>
    <xdr:ext cx="534377" cy="259045"/>
    <xdr:sp macro="" textlink="">
      <xdr:nvSpPr>
        <xdr:cNvPr id="378" name="テキスト ボックス 377"/>
        <xdr:cNvSpPr txBox="1"/>
      </xdr:nvSpPr>
      <xdr:spPr>
        <a:xfrm>
          <a:off x="7594111" y="1000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67370</xdr:rowOff>
    </xdr:from>
    <xdr:to>
      <xdr:col>36</xdr:col>
      <xdr:colOff>165100</xdr:colOff>
      <xdr:row>57</xdr:row>
      <xdr:rowOff>168970</xdr:rowOff>
    </xdr:to>
    <xdr:sp macro="" textlink="">
      <xdr:nvSpPr>
        <xdr:cNvPr id="379" name="楕円 378"/>
        <xdr:cNvSpPr/>
      </xdr:nvSpPr>
      <xdr:spPr>
        <a:xfrm>
          <a:off x="6921500" y="98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160097</xdr:rowOff>
    </xdr:from>
    <xdr:ext cx="534377" cy="259045"/>
    <xdr:sp macro="" textlink="">
      <xdr:nvSpPr>
        <xdr:cNvPr id="380" name="テキスト ボックス 379"/>
        <xdr:cNvSpPr txBox="1"/>
      </xdr:nvSpPr>
      <xdr:spPr>
        <a:xfrm>
          <a:off x="6705111" y="99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78115</xdr:rowOff>
    </xdr:from>
    <xdr:to>
      <xdr:col>55</xdr:col>
      <xdr:colOff>0</xdr:colOff>
      <xdr:row>78</xdr:row>
      <xdr:rowOff>126719</xdr:rowOff>
    </xdr:to>
    <xdr:cxnSp macro="">
      <xdr:nvCxnSpPr>
        <xdr:cNvPr id="407" name="直線コネクタ 406"/>
        <xdr:cNvCxnSpPr/>
      </xdr:nvCxnSpPr>
      <xdr:spPr>
        <a:xfrm flipV="1">
          <a:off x="9639300" y="13451215"/>
          <a:ext cx="8382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107879</xdr:rowOff>
    </xdr:from>
    <xdr:to>
      <xdr:col>50</xdr:col>
      <xdr:colOff>114300</xdr:colOff>
      <xdr:row>78</xdr:row>
      <xdr:rowOff>126719</xdr:rowOff>
    </xdr:to>
    <xdr:cxnSp macro="">
      <xdr:nvCxnSpPr>
        <xdr:cNvPr id="410" name="直線コネクタ 409"/>
        <xdr:cNvCxnSpPr/>
      </xdr:nvCxnSpPr>
      <xdr:spPr>
        <a:xfrm>
          <a:off x="8750300" y="13480979"/>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107879</xdr:rowOff>
    </xdr:from>
    <xdr:to>
      <xdr:col>45</xdr:col>
      <xdr:colOff>177800</xdr:colOff>
      <xdr:row>78</xdr:row>
      <xdr:rowOff>111275</xdr:rowOff>
    </xdr:to>
    <xdr:cxnSp macro="">
      <xdr:nvCxnSpPr>
        <xdr:cNvPr id="413" name="直線コネクタ 412"/>
        <xdr:cNvCxnSpPr/>
      </xdr:nvCxnSpPr>
      <xdr:spPr>
        <a:xfrm flipV="1">
          <a:off x="7861300" y="1348097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111275</xdr:rowOff>
    </xdr:from>
    <xdr:to>
      <xdr:col>41</xdr:col>
      <xdr:colOff>50800</xdr:colOff>
      <xdr:row>78</xdr:row>
      <xdr:rowOff>121115</xdr:rowOff>
    </xdr:to>
    <xdr:cxnSp macro="">
      <xdr:nvCxnSpPr>
        <xdr:cNvPr id="416" name="直線コネクタ 415"/>
        <xdr:cNvCxnSpPr/>
      </xdr:nvCxnSpPr>
      <xdr:spPr>
        <a:xfrm flipV="1">
          <a:off x="6972300" y="13484375"/>
          <a:ext cx="889000" cy="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27315</xdr:rowOff>
    </xdr:from>
    <xdr:to>
      <xdr:col>55</xdr:col>
      <xdr:colOff>50800</xdr:colOff>
      <xdr:row>78</xdr:row>
      <xdr:rowOff>128915</xdr:rowOff>
    </xdr:to>
    <xdr:sp macro="" textlink="">
      <xdr:nvSpPr>
        <xdr:cNvPr id="426" name="楕円 425"/>
        <xdr:cNvSpPr/>
      </xdr:nvSpPr>
      <xdr:spPr>
        <a:xfrm>
          <a:off x="104267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158142</xdr:rowOff>
    </xdr:from>
    <xdr:ext cx="534377" cy="259045"/>
    <xdr:sp macro="" textlink="">
      <xdr:nvSpPr>
        <xdr:cNvPr id="427" name="普通建設事業費 （ うち新規整備　）該当値テキスト"/>
        <xdr:cNvSpPr txBox="1"/>
      </xdr:nvSpPr>
      <xdr:spPr>
        <a:xfrm>
          <a:off x="10528300" y="1318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75919</xdr:rowOff>
    </xdr:from>
    <xdr:to>
      <xdr:col>50</xdr:col>
      <xdr:colOff>165100</xdr:colOff>
      <xdr:row>79</xdr:row>
      <xdr:rowOff>6069</xdr:rowOff>
    </xdr:to>
    <xdr:sp macro="" textlink="">
      <xdr:nvSpPr>
        <xdr:cNvPr id="428" name="楕円 427"/>
        <xdr:cNvSpPr/>
      </xdr:nvSpPr>
      <xdr:spPr>
        <a:xfrm>
          <a:off x="9588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168646</xdr:rowOff>
    </xdr:from>
    <xdr:ext cx="469744" cy="259045"/>
    <xdr:sp macro="" textlink="">
      <xdr:nvSpPr>
        <xdr:cNvPr id="429" name="テキスト ボックス 428"/>
        <xdr:cNvSpPr txBox="1"/>
      </xdr:nvSpPr>
      <xdr:spPr>
        <a:xfrm>
          <a:off x="9404428" y="135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57079</xdr:rowOff>
    </xdr:from>
    <xdr:to>
      <xdr:col>46</xdr:col>
      <xdr:colOff>38100</xdr:colOff>
      <xdr:row>78</xdr:row>
      <xdr:rowOff>158679</xdr:rowOff>
    </xdr:to>
    <xdr:sp macro="" textlink="">
      <xdr:nvSpPr>
        <xdr:cNvPr id="430" name="楕円 429"/>
        <xdr:cNvSpPr/>
      </xdr:nvSpPr>
      <xdr:spPr>
        <a:xfrm>
          <a:off x="8699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149806</xdr:rowOff>
    </xdr:from>
    <xdr:ext cx="469744" cy="259045"/>
    <xdr:sp macro="" textlink="">
      <xdr:nvSpPr>
        <xdr:cNvPr id="431" name="テキスト ボックス 430"/>
        <xdr:cNvSpPr txBox="1"/>
      </xdr:nvSpPr>
      <xdr:spPr>
        <a:xfrm>
          <a:off x="8515428" y="135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60475</xdr:rowOff>
    </xdr:from>
    <xdr:to>
      <xdr:col>41</xdr:col>
      <xdr:colOff>101600</xdr:colOff>
      <xdr:row>78</xdr:row>
      <xdr:rowOff>162075</xdr:rowOff>
    </xdr:to>
    <xdr:sp macro="" textlink="">
      <xdr:nvSpPr>
        <xdr:cNvPr id="432" name="楕円 431"/>
        <xdr:cNvSpPr/>
      </xdr:nvSpPr>
      <xdr:spPr>
        <a:xfrm>
          <a:off x="7810500" y="134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153202</xdr:rowOff>
    </xdr:from>
    <xdr:ext cx="469744" cy="259045"/>
    <xdr:sp macro="" textlink="">
      <xdr:nvSpPr>
        <xdr:cNvPr id="433" name="テキスト ボックス 432"/>
        <xdr:cNvSpPr txBox="1"/>
      </xdr:nvSpPr>
      <xdr:spPr>
        <a:xfrm>
          <a:off x="7626428" y="135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70315</xdr:rowOff>
    </xdr:from>
    <xdr:to>
      <xdr:col>36</xdr:col>
      <xdr:colOff>165100</xdr:colOff>
      <xdr:row>79</xdr:row>
      <xdr:rowOff>465</xdr:rowOff>
    </xdr:to>
    <xdr:sp macro="" textlink="">
      <xdr:nvSpPr>
        <xdr:cNvPr id="434" name="楕円 433"/>
        <xdr:cNvSpPr/>
      </xdr:nvSpPr>
      <xdr:spPr>
        <a:xfrm>
          <a:off x="69215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163042</xdr:rowOff>
    </xdr:from>
    <xdr:ext cx="469744" cy="259045"/>
    <xdr:sp macro="" textlink="">
      <xdr:nvSpPr>
        <xdr:cNvPr id="435" name="テキスト ボックス 434"/>
        <xdr:cNvSpPr txBox="1"/>
      </xdr:nvSpPr>
      <xdr:spPr>
        <a:xfrm>
          <a:off x="6737428" y="135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170675</xdr:rowOff>
    </xdr:from>
    <xdr:to>
      <xdr:col>55</xdr:col>
      <xdr:colOff>0</xdr:colOff>
      <xdr:row>98</xdr:row>
      <xdr:rowOff>29914</xdr:rowOff>
    </xdr:to>
    <xdr:cxnSp macro="">
      <xdr:nvCxnSpPr>
        <xdr:cNvPr id="468" name="直線コネクタ 467"/>
        <xdr:cNvCxnSpPr/>
      </xdr:nvCxnSpPr>
      <xdr:spPr>
        <a:xfrm flipV="1">
          <a:off x="9639300" y="16801325"/>
          <a:ext cx="8382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29914</xdr:rowOff>
    </xdr:from>
    <xdr:to>
      <xdr:col>50</xdr:col>
      <xdr:colOff>114300</xdr:colOff>
      <xdr:row>98</xdr:row>
      <xdr:rowOff>60634</xdr:rowOff>
    </xdr:to>
    <xdr:cxnSp macro="">
      <xdr:nvCxnSpPr>
        <xdr:cNvPr id="471" name="直線コネクタ 470"/>
        <xdr:cNvCxnSpPr/>
      </xdr:nvCxnSpPr>
      <xdr:spPr>
        <a:xfrm flipV="1">
          <a:off x="8750300" y="16832014"/>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10655</xdr:rowOff>
    </xdr:from>
    <xdr:to>
      <xdr:col>45</xdr:col>
      <xdr:colOff>177800</xdr:colOff>
      <xdr:row>98</xdr:row>
      <xdr:rowOff>60634</xdr:rowOff>
    </xdr:to>
    <xdr:cxnSp macro="">
      <xdr:nvCxnSpPr>
        <xdr:cNvPr id="474" name="直線コネクタ 473"/>
        <xdr:cNvCxnSpPr/>
      </xdr:nvCxnSpPr>
      <xdr:spPr>
        <a:xfrm>
          <a:off x="7861300" y="16641305"/>
          <a:ext cx="889000" cy="2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103096</xdr:rowOff>
    </xdr:from>
    <xdr:to>
      <xdr:col>41</xdr:col>
      <xdr:colOff>50800</xdr:colOff>
      <xdr:row>97</xdr:row>
      <xdr:rowOff>10655</xdr:rowOff>
    </xdr:to>
    <xdr:cxnSp macro="">
      <xdr:nvCxnSpPr>
        <xdr:cNvPr id="477" name="直線コネクタ 476"/>
        <xdr:cNvCxnSpPr/>
      </xdr:nvCxnSpPr>
      <xdr:spPr>
        <a:xfrm>
          <a:off x="6972300" y="16219396"/>
          <a:ext cx="889000" cy="4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85386</xdr:rowOff>
    </xdr:from>
    <xdr:ext cx="534377" cy="259045"/>
    <xdr:sp macro="" textlink="">
      <xdr:nvSpPr>
        <xdr:cNvPr id="481" name="テキスト ボックス 480"/>
        <xdr:cNvSpPr txBox="1"/>
      </xdr:nvSpPr>
      <xdr:spPr>
        <a:xfrm>
          <a:off x="670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119875</xdr:rowOff>
    </xdr:from>
    <xdr:to>
      <xdr:col>55</xdr:col>
      <xdr:colOff>50800</xdr:colOff>
      <xdr:row>98</xdr:row>
      <xdr:rowOff>50025</xdr:rowOff>
    </xdr:to>
    <xdr:sp macro="" textlink="">
      <xdr:nvSpPr>
        <xdr:cNvPr id="487" name="楕円 486"/>
        <xdr:cNvSpPr/>
      </xdr:nvSpPr>
      <xdr:spPr>
        <a:xfrm>
          <a:off x="10426700" y="167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98302</xdr:rowOff>
    </xdr:from>
    <xdr:ext cx="534377" cy="259045"/>
    <xdr:sp macro="" textlink="">
      <xdr:nvSpPr>
        <xdr:cNvPr id="488" name="普通建設事業費 （ うち更新整備　）該当値テキスト"/>
        <xdr:cNvSpPr txBox="1"/>
      </xdr:nvSpPr>
      <xdr:spPr>
        <a:xfrm>
          <a:off x="10528300"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150564</xdr:rowOff>
    </xdr:from>
    <xdr:to>
      <xdr:col>50</xdr:col>
      <xdr:colOff>165100</xdr:colOff>
      <xdr:row>98</xdr:row>
      <xdr:rowOff>80714</xdr:rowOff>
    </xdr:to>
    <xdr:sp macro="" textlink="">
      <xdr:nvSpPr>
        <xdr:cNvPr id="489" name="楕円 488"/>
        <xdr:cNvSpPr/>
      </xdr:nvSpPr>
      <xdr:spPr>
        <a:xfrm>
          <a:off x="9588500" y="167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71841</xdr:rowOff>
    </xdr:from>
    <xdr:ext cx="469744" cy="259045"/>
    <xdr:sp macro="" textlink="">
      <xdr:nvSpPr>
        <xdr:cNvPr id="490" name="テキスト ボックス 489"/>
        <xdr:cNvSpPr txBox="1"/>
      </xdr:nvSpPr>
      <xdr:spPr>
        <a:xfrm>
          <a:off x="9404428" y="1687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9834</xdr:rowOff>
    </xdr:from>
    <xdr:to>
      <xdr:col>46</xdr:col>
      <xdr:colOff>38100</xdr:colOff>
      <xdr:row>98</xdr:row>
      <xdr:rowOff>111434</xdr:rowOff>
    </xdr:to>
    <xdr:sp macro="" textlink="">
      <xdr:nvSpPr>
        <xdr:cNvPr id="491" name="楕円 490"/>
        <xdr:cNvSpPr/>
      </xdr:nvSpPr>
      <xdr:spPr>
        <a:xfrm>
          <a:off x="8699500" y="168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102561</xdr:rowOff>
    </xdr:from>
    <xdr:ext cx="469744" cy="259045"/>
    <xdr:sp macro="" textlink="">
      <xdr:nvSpPr>
        <xdr:cNvPr id="492" name="テキスト ボックス 491"/>
        <xdr:cNvSpPr txBox="1"/>
      </xdr:nvSpPr>
      <xdr:spPr>
        <a:xfrm>
          <a:off x="8515428" y="1690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131305</xdr:rowOff>
    </xdr:from>
    <xdr:to>
      <xdr:col>41</xdr:col>
      <xdr:colOff>101600</xdr:colOff>
      <xdr:row>97</xdr:row>
      <xdr:rowOff>61455</xdr:rowOff>
    </xdr:to>
    <xdr:sp macro="" textlink="">
      <xdr:nvSpPr>
        <xdr:cNvPr id="493" name="楕円 492"/>
        <xdr:cNvSpPr/>
      </xdr:nvSpPr>
      <xdr:spPr>
        <a:xfrm>
          <a:off x="7810500" y="16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52582</xdr:rowOff>
    </xdr:from>
    <xdr:ext cx="534377" cy="259045"/>
    <xdr:sp macro="" textlink="">
      <xdr:nvSpPr>
        <xdr:cNvPr id="494" name="テキスト ボックス 493"/>
        <xdr:cNvSpPr txBox="1"/>
      </xdr:nvSpPr>
      <xdr:spPr>
        <a:xfrm>
          <a:off x="7594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52296</xdr:rowOff>
    </xdr:from>
    <xdr:to>
      <xdr:col>36</xdr:col>
      <xdr:colOff>165100</xdr:colOff>
      <xdr:row>94</xdr:row>
      <xdr:rowOff>153896</xdr:rowOff>
    </xdr:to>
    <xdr:sp macro="" textlink="">
      <xdr:nvSpPr>
        <xdr:cNvPr id="495" name="楕円 494"/>
        <xdr:cNvSpPr/>
      </xdr:nvSpPr>
      <xdr:spPr>
        <a:xfrm>
          <a:off x="6921500" y="161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170423</xdr:rowOff>
    </xdr:from>
    <xdr:ext cx="534377" cy="259045"/>
    <xdr:sp macro="" textlink="">
      <xdr:nvSpPr>
        <xdr:cNvPr id="496" name="テキスト ボックス 495"/>
        <xdr:cNvSpPr txBox="1"/>
      </xdr:nvSpPr>
      <xdr:spPr>
        <a:xfrm>
          <a:off x="6705111" y="1594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91215</xdr:rowOff>
    </xdr:from>
    <xdr:to>
      <xdr:col>85</xdr:col>
      <xdr:colOff>127000</xdr:colOff>
      <xdr:row>76</xdr:row>
      <xdr:rowOff>91649</xdr:rowOff>
    </xdr:to>
    <xdr:cxnSp macro="">
      <xdr:nvCxnSpPr>
        <xdr:cNvPr id="631" name="直線コネクタ 630"/>
        <xdr:cNvCxnSpPr/>
      </xdr:nvCxnSpPr>
      <xdr:spPr>
        <a:xfrm>
          <a:off x="15481300" y="1312141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91215</xdr:rowOff>
    </xdr:from>
    <xdr:to>
      <xdr:col>81</xdr:col>
      <xdr:colOff>50800</xdr:colOff>
      <xdr:row>76</xdr:row>
      <xdr:rowOff>95855</xdr:rowOff>
    </xdr:to>
    <xdr:cxnSp macro="">
      <xdr:nvCxnSpPr>
        <xdr:cNvPr id="634" name="直線コネクタ 633"/>
        <xdr:cNvCxnSpPr/>
      </xdr:nvCxnSpPr>
      <xdr:spPr>
        <a:xfrm flipV="1">
          <a:off x="14592300" y="13121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95855</xdr:rowOff>
    </xdr:from>
    <xdr:to>
      <xdr:col>76</xdr:col>
      <xdr:colOff>114300</xdr:colOff>
      <xdr:row>76</xdr:row>
      <xdr:rowOff>103330</xdr:rowOff>
    </xdr:to>
    <xdr:cxnSp macro="">
      <xdr:nvCxnSpPr>
        <xdr:cNvPr id="637" name="直線コネクタ 636"/>
        <xdr:cNvCxnSpPr/>
      </xdr:nvCxnSpPr>
      <xdr:spPr>
        <a:xfrm flipV="1">
          <a:off x="13703300" y="13126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68514</xdr:rowOff>
    </xdr:from>
    <xdr:to>
      <xdr:col>71</xdr:col>
      <xdr:colOff>177800</xdr:colOff>
      <xdr:row>76</xdr:row>
      <xdr:rowOff>103330</xdr:rowOff>
    </xdr:to>
    <xdr:cxnSp macro="">
      <xdr:nvCxnSpPr>
        <xdr:cNvPr id="640" name="直線コネクタ 639"/>
        <xdr:cNvCxnSpPr/>
      </xdr:nvCxnSpPr>
      <xdr:spPr>
        <a:xfrm>
          <a:off x="12814300" y="13098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40849</xdr:rowOff>
    </xdr:from>
    <xdr:to>
      <xdr:col>85</xdr:col>
      <xdr:colOff>177800</xdr:colOff>
      <xdr:row>76</xdr:row>
      <xdr:rowOff>142449</xdr:rowOff>
    </xdr:to>
    <xdr:sp macro="" textlink="">
      <xdr:nvSpPr>
        <xdr:cNvPr id="650" name="楕円 649"/>
        <xdr:cNvSpPr/>
      </xdr:nvSpPr>
      <xdr:spPr>
        <a:xfrm>
          <a:off x="162687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19276</xdr:rowOff>
    </xdr:from>
    <xdr:ext cx="534377" cy="259045"/>
    <xdr:sp macro="" textlink="">
      <xdr:nvSpPr>
        <xdr:cNvPr id="651" name="公債費該当値テキスト"/>
        <xdr:cNvSpPr txBox="1"/>
      </xdr:nvSpPr>
      <xdr:spPr>
        <a:xfrm>
          <a:off x="16370300" y="130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40415</xdr:rowOff>
    </xdr:from>
    <xdr:to>
      <xdr:col>81</xdr:col>
      <xdr:colOff>101600</xdr:colOff>
      <xdr:row>76</xdr:row>
      <xdr:rowOff>142015</xdr:rowOff>
    </xdr:to>
    <xdr:sp macro="" textlink="">
      <xdr:nvSpPr>
        <xdr:cNvPr id="652" name="楕円 651"/>
        <xdr:cNvSpPr/>
      </xdr:nvSpPr>
      <xdr:spPr>
        <a:xfrm>
          <a:off x="154305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133142</xdr:rowOff>
    </xdr:from>
    <xdr:ext cx="534377" cy="259045"/>
    <xdr:sp macro="" textlink="">
      <xdr:nvSpPr>
        <xdr:cNvPr id="653" name="テキスト ボックス 652"/>
        <xdr:cNvSpPr txBox="1"/>
      </xdr:nvSpPr>
      <xdr:spPr>
        <a:xfrm>
          <a:off x="15214111" y="131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45055</xdr:rowOff>
    </xdr:from>
    <xdr:to>
      <xdr:col>76</xdr:col>
      <xdr:colOff>165100</xdr:colOff>
      <xdr:row>76</xdr:row>
      <xdr:rowOff>146655</xdr:rowOff>
    </xdr:to>
    <xdr:sp macro="" textlink="">
      <xdr:nvSpPr>
        <xdr:cNvPr id="654" name="楕円 653"/>
        <xdr:cNvSpPr/>
      </xdr:nvSpPr>
      <xdr:spPr>
        <a:xfrm>
          <a:off x="14541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137782</xdr:rowOff>
    </xdr:from>
    <xdr:ext cx="534377" cy="259045"/>
    <xdr:sp macro="" textlink="">
      <xdr:nvSpPr>
        <xdr:cNvPr id="655" name="テキスト ボックス 654"/>
        <xdr:cNvSpPr txBox="1"/>
      </xdr:nvSpPr>
      <xdr:spPr>
        <a:xfrm>
          <a:off x="14325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52530</xdr:rowOff>
    </xdr:from>
    <xdr:to>
      <xdr:col>72</xdr:col>
      <xdr:colOff>38100</xdr:colOff>
      <xdr:row>76</xdr:row>
      <xdr:rowOff>154130</xdr:rowOff>
    </xdr:to>
    <xdr:sp macro="" textlink="">
      <xdr:nvSpPr>
        <xdr:cNvPr id="656" name="楕円 655"/>
        <xdr:cNvSpPr/>
      </xdr:nvSpPr>
      <xdr:spPr>
        <a:xfrm>
          <a:off x="13652500" y="130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145257</xdr:rowOff>
    </xdr:from>
    <xdr:ext cx="534377" cy="259045"/>
    <xdr:sp macro="" textlink="">
      <xdr:nvSpPr>
        <xdr:cNvPr id="657" name="テキスト ボックス 656"/>
        <xdr:cNvSpPr txBox="1"/>
      </xdr:nvSpPr>
      <xdr:spPr>
        <a:xfrm>
          <a:off x="13436111" y="131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17714</xdr:rowOff>
    </xdr:from>
    <xdr:to>
      <xdr:col>67</xdr:col>
      <xdr:colOff>101600</xdr:colOff>
      <xdr:row>76</xdr:row>
      <xdr:rowOff>119314</xdr:rowOff>
    </xdr:to>
    <xdr:sp macro="" textlink="">
      <xdr:nvSpPr>
        <xdr:cNvPr id="658" name="楕円 657"/>
        <xdr:cNvSpPr/>
      </xdr:nvSpPr>
      <xdr:spPr>
        <a:xfrm>
          <a:off x="12763500" y="130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110441</xdr:rowOff>
    </xdr:from>
    <xdr:ext cx="534377" cy="259045"/>
    <xdr:sp macro="" textlink="">
      <xdr:nvSpPr>
        <xdr:cNvPr id="659" name="テキスト ボックス 658"/>
        <xdr:cNvSpPr txBox="1"/>
      </xdr:nvSpPr>
      <xdr:spPr>
        <a:xfrm>
          <a:off x="12547111" y="1314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16748</xdr:rowOff>
    </xdr:from>
    <xdr:to>
      <xdr:col>85</xdr:col>
      <xdr:colOff>127000</xdr:colOff>
      <xdr:row>99</xdr:row>
      <xdr:rowOff>18703</xdr:rowOff>
    </xdr:to>
    <xdr:cxnSp macro="">
      <xdr:nvCxnSpPr>
        <xdr:cNvPr id="688" name="直線コネクタ 687"/>
        <xdr:cNvCxnSpPr/>
      </xdr:nvCxnSpPr>
      <xdr:spPr>
        <a:xfrm>
          <a:off x="15481300" y="16990298"/>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6894</xdr:rowOff>
    </xdr:from>
    <xdr:to>
      <xdr:col>81</xdr:col>
      <xdr:colOff>50800</xdr:colOff>
      <xdr:row>99</xdr:row>
      <xdr:rowOff>16748</xdr:rowOff>
    </xdr:to>
    <xdr:cxnSp macro="">
      <xdr:nvCxnSpPr>
        <xdr:cNvPr id="691" name="直線コネクタ 690"/>
        <xdr:cNvCxnSpPr/>
      </xdr:nvCxnSpPr>
      <xdr:spPr>
        <a:xfrm>
          <a:off x="14592300" y="16980444"/>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148242</xdr:rowOff>
    </xdr:from>
    <xdr:to>
      <xdr:col>76</xdr:col>
      <xdr:colOff>114300</xdr:colOff>
      <xdr:row>99</xdr:row>
      <xdr:rowOff>6894</xdr:rowOff>
    </xdr:to>
    <xdr:cxnSp macro="">
      <xdr:nvCxnSpPr>
        <xdr:cNvPr id="694" name="直線コネクタ 693"/>
        <xdr:cNvCxnSpPr/>
      </xdr:nvCxnSpPr>
      <xdr:spPr>
        <a:xfrm>
          <a:off x="13703300" y="1695034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148242</xdr:rowOff>
    </xdr:from>
    <xdr:to>
      <xdr:col>71</xdr:col>
      <xdr:colOff>177800</xdr:colOff>
      <xdr:row>99</xdr:row>
      <xdr:rowOff>4376</xdr:rowOff>
    </xdr:to>
    <xdr:cxnSp macro="">
      <xdr:nvCxnSpPr>
        <xdr:cNvPr id="697" name="直線コネクタ 696"/>
        <xdr:cNvCxnSpPr/>
      </xdr:nvCxnSpPr>
      <xdr:spPr>
        <a:xfrm flipV="1">
          <a:off x="12814300" y="16950342"/>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701" name="テキスト ボックス 700"/>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139353</xdr:rowOff>
    </xdr:from>
    <xdr:to>
      <xdr:col>85</xdr:col>
      <xdr:colOff>177800</xdr:colOff>
      <xdr:row>99</xdr:row>
      <xdr:rowOff>69503</xdr:rowOff>
    </xdr:to>
    <xdr:sp macro="" textlink="">
      <xdr:nvSpPr>
        <xdr:cNvPr id="707" name="楕円 706"/>
        <xdr:cNvSpPr/>
      </xdr:nvSpPr>
      <xdr:spPr>
        <a:xfrm>
          <a:off x="16268700" y="169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137398</xdr:rowOff>
    </xdr:from>
    <xdr:to>
      <xdr:col>81</xdr:col>
      <xdr:colOff>101600</xdr:colOff>
      <xdr:row>99</xdr:row>
      <xdr:rowOff>67548</xdr:rowOff>
    </xdr:to>
    <xdr:sp macro="" textlink="">
      <xdr:nvSpPr>
        <xdr:cNvPr id="709" name="楕円 708"/>
        <xdr:cNvSpPr/>
      </xdr:nvSpPr>
      <xdr:spPr>
        <a:xfrm>
          <a:off x="15430500" y="169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58675</xdr:rowOff>
    </xdr:from>
    <xdr:ext cx="469744" cy="259045"/>
    <xdr:sp macro="" textlink="">
      <xdr:nvSpPr>
        <xdr:cNvPr id="710" name="テキスト ボックス 709"/>
        <xdr:cNvSpPr txBox="1"/>
      </xdr:nvSpPr>
      <xdr:spPr>
        <a:xfrm>
          <a:off x="15246428" y="1703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127544</xdr:rowOff>
    </xdr:from>
    <xdr:to>
      <xdr:col>76</xdr:col>
      <xdr:colOff>165100</xdr:colOff>
      <xdr:row>99</xdr:row>
      <xdr:rowOff>57694</xdr:rowOff>
    </xdr:to>
    <xdr:sp macro="" textlink="">
      <xdr:nvSpPr>
        <xdr:cNvPr id="711" name="楕円 710"/>
        <xdr:cNvSpPr/>
      </xdr:nvSpPr>
      <xdr:spPr>
        <a:xfrm>
          <a:off x="14541500" y="169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48821</xdr:rowOff>
    </xdr:from>
    <xdr:ext cx="469744" cy="259045"/>
    <xdr:sp macro="" textlink="">
      <xdr:nvSpPr>
        <xdr:cNvPr id="712" name="テキスト ボックス 711"/>
        <xdr:cNvSpPr txBox="1"/>
      </xdr:nvSpPr>
      <xdr:spPr>
        <a:xfrm>
          <a:off x="14357428" y="170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97442</xdr:rowOff>
    </xdr:from>
    <xdr:to>
      <xdr:col>72</xdr:col>
      <xdr:colOff>38100</xdr:colOff>
      <xdr:row>99</xdr:row>
      <xdr:rowOff>27592</xdr:rowOff>
    </xdr:to>
    <xdr:sp macro="" textlink="">
      <xdr:nvSpPr>
        <xdr:cNvPr id="713" name="楕円 712"/>
        <xdr:cNvSpPr/>
      </xdr:nvSpPr>
      <xdr:spPr>
        <a:xfrm>
          <a:off x="13652500" y="168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44119</xdr:rowOff>
    </xdr:from>
    <xdr:ext cx="534377" cy="259045"/>
    <xdr:sp macro="" textlink="">
      <xdr:nvSpPr>
        <xdr:cNvPr id="714" name="テキスト ボックス 713"/>
        <xdr:cNvSpPr txBox="1"/>
      </xdr:nvSpPr>
      <xdr:spPr>
        <a:xfrm>
          <a:off x="13436111" y="166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125026</xdr:rowOff>
    </xdr:from>
    <xdr:to>
      <xdr:col>67</xdr:col>
      <xdr:colOff>101600</xdr:colOff>
      <xdr:row>99</xdr:row>
      <xdr:rowOff>55176</xdr:rowOff>
    </xdr:to>
    <xdr:sp macro="" textlink="">
      <xdr:nvSpPr>
        <xdr:cNvPr id="715" name="楕円 714"/>
        <xdr:cNvSpPr/>
      </xdr:nvSpPr>
      <xdr:spPr>
        <a:xfrm>
          <a:off x="12763500" y="169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71703</xdr:rowOff>
    </xdr:from>
    <xdr:ext cx="534377" cy="259045"/>
    <xdr:sp macro="" textlink="">
      <xdr:nvSpPr>
        <xdr:cNvPr id="716" name="テキスト ボックス 715"/>
        <xdr:cNvSpPr txBox="1"/>
      </xdr:nvSpPr>
      <xdr:spPr>
        <a:xfrm>
          <a:off x="12547111" y="16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44450</xdr:rowOff>
    </xdr:to>
    <xdr:cxnSp macro="">
      <xdr:nvCxnSpPr>
        <xdr:cNvPr id="748" name="直線コネクタ 747"/>
        <xdr:cNvCxnSpPr/>
      </xdr:nvCxnSpPr>
      <xdr:spPr>
        <a:xfrm>
          <a:off x="20434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27940</xdr:rowOff>
    </xdr:from>
    <xdr:to>
      <xdr:col>107</xdr:col>
      <xdr:colOff>50800</xdr:colOff>
      <xdr:row>39</xdr:row>
      <xdr:rowOff>37592</xdr:rowOff>
    </xdr:to>
    <xdr:cxnSp macro="">
      <xdr:nvCxnSpPr>
        <xdr:cNvPr id="751" name="直線コネクタ 750"/>
        <xdr:cNvCxnSpPr/>
      </xdr:nvCxnSpPr>
      <xdr:spPr>
        <a:xfrm>
          <a:off x="19545300" y="67144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27940</xdr:rowOff>
    </xdr:from>
    <xdr:to>
      <xdr:col>102</xdr:col>
      <xdr:colOff>114300</xdr:colOff>
      <xdr:row>39</xdr:row>
      <xdr:rowOff>44450</xdr:rowOff>
    </xdr:to>
    <xdr:cxnSp macro="">
      <xdr:nvCxnSpPr>
        <xdr:cNvPr id="754" name="直線コネクタ 753"/>
        <xdr:cNvCxnSpPr/>
      </xdr:nvCxnSpPr>
      <xdr:spPr>
        <a:xfrm flipV="1">
          <a:off x="18656300" y="67144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68" name="楕円 767"/>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69" name="テキスト ボックス 768"/>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148590</xdr:rowOff>
    </xdr:from>
    <xdr:to>
      <xdr:col>102</xdr:col>
      <xdr:colOff>165100</xdr:colOff>
      <xdr:row>39</xdr:row>
      <xdr:rowOff>78740</xdr:rowOff>
    </xdr:to>
    <xdr:sp macro="" textlink="">
      <xdr:nvSpPr>
        <xdr:cNvPr id="770" name="楕円 769"/>
        <xdr:cNvSpPr/>
      </xdr:nvSpPr>
      <xdr:spPr>
        <a:xfrm>
          <a:off x="19494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69867</xdr:rowOff>
    </xdr:from>
    <xdr:ext cx="378565" cy="259045"/>
    <xdr:sp macro="" textlink="">
      <xdr:nvSpPr>
        <xdr:cNvPr id="771" name="テキスト ボックス 770"/>
        <xdr:cNvSpPr txBox="1"/>
      </xdr:nvSpPr>
      <xdr:spPr>
        <a:xfrm>
          <a:off x="19356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107650</xdr:rowOff>
    </xdr:from>
    <xdr:to>
      <xdr:col>116</xdr:col>
      <xdr:colOff>63500</xdr:colOff>
      <xdr:row>58</xdr:row>
      <xdr:rowOff>107696</xdr:rowOff>
    </xdr:to>
    <xdr:cxnSp macro="">
      <xdr:nvCxnSpPr>
        <xdr:cNvPr id="800" name="直線コネクタ 799"/>
        <xdr:cNvCxnSpPr/>
      </xdr:nvCxnSpPr>
      <xdr:spPr>
        <a:xfrm flipV="1">
          <a:off x="21323300" y="1005175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106690</xdr:rowOff>
    </xdr:from>
    <xdr:to>
      <xdr:col>111</xdr:col>
      <xdr:colOff>177800</xdr:colOff>
      <xdr:row>58</xdr:row>
      <xdr:rowOff>107696</xdr:rowOff>
    </xdr:to>
    <xdr:cxnSp macro="">
      <xdr:nvCxnSpPr>
        <xdr:cNvPr id="803" name="直線コネクタ 802"/>
        <xdr:cNvCxnSpPr/>
      </xdr:nvCxnSpPr>
      <xdr:spPr>
        <a:xfrm>
          <a:off x="20434300" y="1005079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106690</xdr:rowOff>
    </xdr:from>
    <xdr:to>
      <xdr:col>107</xdr:col>
      <xdr:colOff>50800</xdr:colOff>
      <xdr:row>58</xdr:row>
      <xdr:rowOff>106782</xdr:rowOff>
    </xdr:to>
    <xdr:cxnSp macro="">
      <xdr:nvCxnSpPr>
        <xdr:cNvPr id="806" name="直線コネクタ 805"/>
        <xdr:cNvCxnSpPr/>
      </xdr:nvCxnSpPr>
      <xdr:spPr>
        <a:xfrm flipV="1">
          <a:off x="19545300" y="1005079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101616</xdr:rowOff>
    </xdr:from>
    <xdr:to>
      <xdr:col>102</xdr:col>
      <xdr:colOff>114300</xdr:colOff>
      <xdr:row>58</xdr:row>
      <xdr:rowOff>106782</xdr:rowOff>
    </xdr:to>
    <xdr:cxnSp macro="">
      <xdr:nvCxnSpPr>
        <xdr:cNvPr id="809" name="直線コネクタ 808"/>
        <xdr:cNvCxnSpPr/>
      </xdr:nvCxnSpPr>
      <xdr:spPr>
        <a:xfrm>
          <a:off x="18656300" y="10045716"/>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56850</xdr:rowOff>
    </xdr:from>
    <xdr:to>
      <xdr:col>116</xdr:col>
      <xdr:colOff>114300</xdr:colOff>
      <xdr:row>58</xdr:row>
      <xdr:rowOff>158450</xdr:rowOff>
    </xdr:to>
    <xdr:sp macro="" textlink="">
      <xdr:nvSpPr>
        <xdr:cNvPr id="819" name="楕円 818"/>
        <xdr:cNvSpPr/>
      </xdr:nvSpPr>
      <xdr:spPr>
        <a:xfrm>
          <a:off x="22110700" y="10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143227</xdr:rowOff>
    </xdr:from>
    <xdr:ext cx="378565" cy="259045"/>
    <xdr:sp macro="" textlink="">
      <xdr:nvSpPr>
        <xdr:cNvPr id="820" name="貸付金該当値テキスト"/>
        <xdr:cNvSpPr txBox="1"/>
      </xdr:nvSpPr>
      <xdr:spPr>
        <a:xfrm>
          <a:off x="22212300" y="991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56896</xdr:rowOff>
    </xdr:from>
    <xdr:to>
      <xdr:col>112</xdr:col>
      <xdr:colOff>38100</xdr:colOff>
      <xdr:row>58</xdr:row>
      <xdr:rowOff>158496</xdr:rowOff>
    </xdr:to>
    <xdr:sp macro="" textlink="">
      <xdr:nvSpPr>
        <xdr:cNvPr id="821" name="楕円 820"/>
        <xdr:cNvSpPr/>
      </xdr:nvSpPr>
      <xdr:spPr>
        <a:xfrm>
          <a:off x="21272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149623</xdr:rowOff>
    </xdr:from>
    <xdr:ext cx="378565" cy="259045"/>
    <xdr:sp macro="" textlink="">
      <xdr:nvSpPr>
        <xdr:cNvPr id="822" name="テキスト ボックス 821"/>
        <xdr:cNvSpPr txBox="1"/>
      </xdr:nvSpPr>
      <xdr:spPr>
        <a:xfrm>
          <a:off x="21134017" y="1009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55890</xdr:rowOff>
    </xdr:from>
    <xdr:to>
      <xdr:col>107</xdr:col>
      <xdr:colOff>101600</xdr:colOff>
      <xdr:row>58</xdr:row>
      <xdr:rowOff>157490</xdr:rowOff>
    </xdr:to>
    <xdr:sp macro="" textlink="">
      <xdr:nvSpPr>
        <xdr:cNvPr id="823" name="楕円 822"/>
        <xdr:cNvSpPr/>
      </xdr:nvSpPr>
      <xdr:spPr>
        <a:xfrm>
          <a:off x="20383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148617</xdr:rowOff>
    </xdr:from>
    <xdr:ext cx="378565" cy="259045"/>
    <xdr:sp macro="" textlink="">
      <xdr:nvSpPr>
        <xdr:cNvPr id="824" name="テキスト ボックス 823"/>
        <xdr:cNvSpPr txBox="1"/>
      </xdr:nvSpPr>
      <xdr:spPr>
        <a:xfrm>
          <a:off x="20245017" y="1009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55982</xdr:rowOff>
    </xdr:from>
    <xdr:to>
      <xdr:col>102</xdr:col>
      <xdr:colOff>165100</xdr:colOff>
      <xdr:row>58</xdr:row>
      <xdr:rowOff>157582</xdr:rowOff>
    </xdr:to>
    <xdr:sp macro="" textlink="">
      <xdr:nvSpPr>
        <xdr:cNvPr id="825" name="楕円 824"/>
        <xdr:cNvSpPr/>
      </xdr:nvSpPr>
      <xdr:spPr>
        <a:xfrm>
          <a:off x="19494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148709</xdr:rowOff>
    </xdr:from>
    <xdr:ext cx="378565" cy="259045"/>
    <xdr:sp macro="" textlink="">
      <xdr:nvSpPr>
        <xdr:cNvPr id="826" name="テキスト ボックス 825"/>
        <xdr:cNvSpPr txBox="1"/>
      </xdr:nvSpPr>
      <xdr:spPr>
        <a:xfrm>
          <a:off x="19356017" y="1009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50816</xdr:rowOff>
    </xdr:from>
    <xdr:to>
      <xdr:col>98</xdr:col>
      <xdr:colOff>38100</xdr:colOff>
      <xdr:row>58</xdr:row>
      <xdr:rowOff>152416</xdr:rowOff>
    </xdr:to>
    <xdr:sp macro="" textlink="">
      <xdr:nvSpPr>
        <xdr:cNvPr id="827" name="楕円 826"/>
        <xdr:cNvSpPr/>
      </xdr:nvSpPr>
      <xdr:spPr>
        <a:xfrm>
          <a:off x="18605500" y="99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143543</xdr:rowOff>
    </xdr:from>
    <xdr:ext cx="378565" cy="259045"/>
    <xdr:sp macro="" textlink="">
      <xdr:nvSpPr>
        <xdr:cNvPr id="828" name="テキスト ボックス 827"/>
        <xdr:cNvSpPr txBox="1"/>
      </xdr:nvSpPr>
      <xdr:spPr>
        <a:xfrm>
          <a:off x="18467017" y="10087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137263</xdr:rowOff>
    </xdr:from>
    <xdr:to>
      <xdr:col>116</xdr:col>
      <xdr:colOff>63500</xdr:colOff>
      <xdr:row>77</xdr:row>
      <xdr:rowOff>142160</xdr:rowOff>
    </xdr:to>
    <xdr:cxnSp macro="">
      <xdr:nvCxnSpPr>
        <xdr:cNvPr id="855" name="直線コネクタ 854"/>
        <xdr:cNvCxnSpPr/>
      </xdr:nvCxnSpPr>
      <xdr:spPr>
        <a:xfrm flipV="1">
          <a:off x="21323300" y="13338913"/>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142160</xdr:rowOff>
    </xdr:from>
    <xdr:to>
      <xdr:col>111</xdr:col>
      <xdr:colOff>177800</xdr:colOff>
      <xdr:row>77</xdr:row>
      <xdr:rowOff>145862</xdr:rowOff>
    </xdr:to>
    <xdr:cxnSp macro="">
      <xdr:nvCxnSpPr>
        <xdr:cNvPr id="858" name="直線コネクタ 857"/>
        <xdr:cNvCxnSpPr/>
      </xdr:nvCxnSpPr>
      <xdr:spPr>
        <a:xfrm flipV="1">
          <a:off x="20434300" y="13343810"/>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144687</xdr:rowOff>
    </xdr:from>
    <xdr:to>
      <xdr:col>107</xdr:col>
      <xdr:colOff>50800</xdr:colOff>
      <xdr:row>77</xdr:row>
      <xdr:rowOff>145862</xdr:rowOff>
    </xdr:to>
    <xdr:cxnSp macro="">
      <xdr:nvCxnSpPr>
        <xdr:cNvPr id="861" name="直線コネクタ 860"/>
        <xdr:cNvCxnSpPr/>
      </xdr:nvCxnSpPr>
      <xdr:spPr>
        <a:xfrm>
          <a:off x="19545300" y="13346337"/>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144687</xdr:rowOff>
    </xdr:from>
    <xdr:to>
      <xdr:col>102</xdr:col>
      <xdr:colOff>114300</xdr:colOff>
      <xdr:row>77</xdr:row>
      <xdr:rowOff>156004</xdr:rowOff>
    </xdr:to>
    <xdr:cxnSp macro="">
      <xdr:nvCxnSpPr>
        <xdr:cNvPr id="864" name="直線コネクタ 863"/>
        <xdr:cNvCxnSpPr/>
      </xdr:nvCxnSpPr>
      <xdr:spPr>
        <a:xfrm flipV="1">
          <a:off x="18656300" y="13346337"/>
          <a:ext cx="8890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86463</xdr:rowOff>
    </xdr:from>
    <xdr:to>
      <xdr:col>116</xdr:col>
      <xdr:colOff>114300</xdr:colOff>
      <xdr:row>78</xdr:row>
      <xdr:rowOff>16613</xdr:rowOff>
    </xdr:to>
    <xdr:sp macro="" textlink="">
      <xdr:nvSpPr>
        <xdr:cNvPr id="874" name="楕円 873"/>
        <xdr:cNvSpPr/>
      </xdr:nvSpPr>
      <xdr:spPr>
        <a:xfrm>
          <a:off x="22110700" y="13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62805</xdr:rowOff>
    </xdr:from>
    <xdr:ext cx="534377" cy="259045"/>
    <xdr:sp macro="" textlink="">
      <xdr:nvSpPr>
        <xdr:cNvPr id="875" name="繰出金該当値テキスト"/>
        <xdr:cNvSpPr txBox="1"/>
      </xdr:nvSpPr>
      <xdr:spPr>
        <a:xfrm>
          <a:off x="22212300" y="132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91360</xdr:rowOff>
    </xdr:from>
    <xdr:to>
      <xdr:col>112</xdr:col>
      <xdr:colOff>38100</xdr:colOff>
      <xdr:row>78</xdr:row>
      <xdr:rowOff>21510</xdr:rowOff>
    </xdr:to>
    <xdr:sp macro="" textlink="">
      <xdr:nvSpPr>
        <xdr:cNvPr id="876" name="楕円 875"/>
        <xdr:cNvSpPr/>
      </xdr:nvSpPr>
      <xdr:spPr>
        <a:xfrm>
          <a:off x="21272500" y="132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12637</xdr:rowOff>
    </xdr:from>
    <xdr:ext cx="534377" cy="259045"/>
    <xdr:sp macro="" textlink="">
      <xdr:nvSpPr>
        <xdr:cNvPr id="877" name="テキスト ボックス 876"/>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95062</xdr:rowOff>
    </xdr:from>
    <xdr:to>
      <xdr:col>107</xdr:col>
      <xdr:colOff>101600</xdr:colOff>
      <xdr:row>78</xdr:row>
      <xdr:rowOff>25212</xdr:rowOff>
    </xdr:to>
    <xdr:sp macro="" textlink="">
      <xdr:nvSpPr>
        <xdr:cNvPr id="878" name="楕円 877"/>
        <xdr:cNvSpPr/>
      </xdr:nvSpPr>
      <xdr:spPr>
        <a:xfrm>
          <a:off x="20383500" y="132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16339</xdr:rowOff>
    </xdr:from>
    <xdr:ext cx="534377" cy="259045"/>
    <xdr:sp macro="" textlink="">
      <xdr:nvSpPr>
        <xdr:cNvPr id="879" name="テキスト ボックス 878"/>
        <xdr:cNvSpPr txBox="1"/>
      </xdr:nvSpPr>
      <xdr:spPr>
        <a:xfrm>
          <a:off x="20167111" y="133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93887</xdr:rowOff>
    </xdr:from>
    <xdr:to>
      <xdr:col>102</xdr:col>
      <xdr:colOff>165100</xdr:colOff>
      <xdr:row>78</xdr:row>
      <xdr:rowOff>24037</xdr:rowOff>
    </xdr:to>
    <xdr:sp macro="" textlink="">
      <xdr:nvSpPr>
        <xdr:cNvPr id="880" name="楕円 879"/>
        <xdr:cNvSpPr/>
      </xdr:nvSpPr>
      <xdr:spPr>
        <a:xfrm>
          <a:off x="194945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15164</xdr:rowOff>
    </xdr:from>
    <xdr:ext cx="534377" cy="259045"/>
    <xdr:sp macro="" textlink="">
      <xdr:nvSpPr>
        <xdr:cNvPr id="881" name="テキスト ボックス 880"/>
        <xdr:cNvSpPr txBox="1"/>
      </xdr:nvSpPr>
      <xdr:spPr>
        <a:xfrm>
          <a:off x="19278111" y="133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105204</xdr:rowOff>
    </xdr:from>
    <xdr:to>
      <xdr:col>98</xdr:col>
      <xdr:colOff>38100</xdr:colOff>
      <xdr:row>78</xdr:row>
      <xdr:rowOff>35354</xdr:rowOff>
    </xdr:to>
    <xdr:sp macro="" textlink="">
      <xdr:nvSpPr>
        <xdr:cNvPr id="882" name="楕円 881"/>
        <xdr:cNvSpPr/>
      </xdr:nvSpPr>
      <xdr:spPr>
        <a:xfrm>
          <a:off x="18605500" y="133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26481</xdr:rowOff>
    </xdr:from>
    <xdr:ext cx="534377" cy="259045"/>
    <xdr:sp macro="" textlink="">
      <xdr:nvSpPr>
        <xdr:cNvPr id="883" name="テキスト ボックス 882"/>
        <xdr:cNvSpPr txBox="1"/>
      </xdr:nvSpPr>
      <xdr:spPr>
        <a:xfrm>
          <a:off x="18389111" y="13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286,654</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270,575</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16,079</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増額の主な要因は、物件費、扶助費、普通建設事業費、繰出金である。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物件費では、委託校の拡充による学校給食調理業務委託料の増や、人件費高騰による各種委託料の増などにより、前年度と比較して住民一人当たり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1,418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扶助費では、障害者福祉サービスや生活保護に係る費用の増などにより、前年度と比較して住民一人当たり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1,546</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普通建設事業費では、小中一貫校整備や小学校・中学校施設整備、地域力向上拠点施設整備に係る費用の増などにより、前年度と比較して住民一人当たり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10,988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繰出金では、国民健康保険事業特別会計へのその他一般会計繰出金の増額などによる繰出金の増により、前年度と比較して住民一人当たり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1,071</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161290</xdr:rowOff>
    </xdr:from>
    <xdr:to>
      <xdr:col>24</xdr:col>
      <xdr:colOff>63500</xdr:colOff>
      <xdr:row>34</xdr:row>
      <xdr:rowOff>66040</xdr:rowOff>
    </xdr:to>
    <xdr:cxnSp macro="">
      <xdr:nvCxnSpPr>
        <xdr:cNvPr id="61" name="直線コネクタ 60"/>
        <xdr:cNvCxnSpPr/>
      </xdr:nvCxnSpPr>
      <xdr:spPr>
        <a:xfrm>
          <a:off x="3797300" y="581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135890</xdr:rowOff>
    </xdr:from>
    <xdr:to>
      <xdr:col>19</xdr:col>
      <xdr:colOff>177800</xdr:colOff>
      <xdr:row>33</xdr:row>
      <xdr:rowOff>161290</xdr:rowOff>
    </xdr:to>
    <xdr:cxnSp macro="">
      <xdr:nvCxnSpPr>
        <xdr:cNvPr id="64" name="直線コネクタ 63"/>
        <xdr:cNvCxnSpPr/>
      </xdr:nvCxnSpPr>
      <xdr:spPr>
        <a:xfrm>
          <a:off x="2908300" y="57937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20320</xdr:rowOff>
    </xdr:from>
    <xdr:to>
      <xdr:col>15</xdr:col>
      <xdr:colOff>50800</xdr:colOff>
      <xdr:row>33</xdr:row>
      <xdr:rowOff>135890</xdr:rowOff>
    </xdr:to>
    <xdr:cxnSp macro="">
      <xdr:nvCxnSpPr>
        <xdr:cNvPr id="67" name="直線コネクタ 66"/>
        <xdr:cNvCxnSpPr/>
      </xdr:nvCxnSpPr>
      <xdr:spPr>
        <a:xfrm>
          <a:off x="2019300" y="5678170"/>
          <a:ext cx="889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20320</xdr:rowOff>
    </xdr:from>
    <xdr:to>
      <xdr:col>10</xdr:col>
      <xdr:colOff>114300</xdr:colOff>
      <xdr:row>33</xdr:row>
      <xdr:rowOff>69850</xdr:rowOff>
    </xdr:to>
    <xdr:cxnSp macro="">
      <xdr:nvCxnSpPr>
        <xdr:cNvPr id="70" name="直線コネクタ 69"/>
        <xdr:cNvCxnSpPr/>
      </xdr:nvCxnSpPr>
      <xdr:spPr>
        <a:xfrm flipV="1">
          <a:off x="1130300" y="5678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15240</xdr:rowOff>
    </xdr:from>
    <xdr:to>
      <xdr:col>24</xdr:col>
      <xdr:colOff>114300</xdr:colOff>
      <xdr:row>34</xdr:row>
      <xdr:rowOff>116840</xdr:rowOff>
    </xdr:to>
    <xdr:sp macro="" textlink="">
      <xdr:nvSpPr>
        <xdr:cNvPr id="80" name="楕円 79"/>
        <xdr:cNvSpPr/>
      </xdr:nvSpPr>
      <xdr:spPr>
        <a:xfrm>
          <a:off x="45847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38117</xdr:rowOff>
    </xdr:from>
    <xdr:ext cx="469744" cy="259045"/>
    <xdr:sp macro="" textlink="">
      <xdr:nvSpPr>
        <xdr:cNvPr id="81" name="議会費該当値テキスト"/>
        <xdr:cNvSpPr txBox="1"/>
      </xdr:nvSpPr>
      <xdr:spPr>
        <a:xfrm>
          <a:off x="46863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110490</xdr:rowOff>
    </xdr:from>
    <xdr:to>
      <xdr:col>20</xdr:col>
      <xdr:colOff>38100</xdr:colOff>
      <xdr:row>34</xdr:row>
      <xdr:rowOff>40640</xdr:rowOff>
    </xdr:to>
    <xdr:sp macro="" textlink="">
      <xdr:nvSpPr>
        <xdr:cNvPr id="82" name="楕円 81"/>
        <xdr:cNvSpPr/>
      </xdr:nvSpPr>
      <xdr:spPr>
        <a:xfrm>
          <a:off x="37465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57167</xdr:rowOff>
    </xdr:from>
    <xdr:ext cx="469744" cy="259045"/>
    <xdr:sp macro="" textlink="">
      <xdr:nvSpPr>
        <xdr:cNvPr id="83" name="テキスト ボックス 82"/>
        <xdr:cNvSpPr txBox="1"/>
      </xdr:nvSpPr>
      <xdr:spPr>
        <a:xfrm>
          <a:off x="3562428"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85090</xdr:rowOff>
    </xdr:from>
    <xdr:to>
      <xdr:col>15</xdr:col>
      <xdr:colOff>101600</xdr:colOff>
      <xdr:row>34</xdr:row>
      <xdr:rowOff>15240</xdr:rowOff>
    </xdr:to>
    <xdr:sp macro="" textlink="">
      <xdr:nvSpPr>
        <xdr:cNvPr id="84" name="楕円 83"/>
        <xdr:cNvSpPr/>
      </xdr:nvSpPr>
      <xdr:spPr>
        <a:xfrm>
          <a:off x="2857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31767</xdr:rowOff>
    </xdr:from>
    <xdr:ext cx="469744" cy="259045"/>
    <xdr:sp macro="" textlink="">
      <xdr:nvSpPr>
        <xdr:cNvPr id="85" name="テキスト ボックス 84"/>
        <xdr:cNvSpPr txBox="1"/>
      </xdr:nvSpPr>
      <xdr:spPr>
        <a:xfrm>
          <a:off x="2673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140970</xdr:rowOff>
    </xdr:from>
    <xdr:to>
      <xdr:col>10</xdr:col>
      <xdr:colOff>165100</xdr:colOff>
      <xdr:row>33</xdr:row>
      <xdr:rowOff>71120</xdr:rowOff>
    </xdr:to>
    <xdr:sp macro="" textlink="">
      <xdr:nvSpPr>
        <xdr:cNvPr id="86" name="楕円 85"/>
        <xdr:cNvSpPr/>
      </xdr:nvSpPr>
      <xdr:spPr>
        <a:xfrm>
          <a:off x="1968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62247</xdr:rowOff>
    </xdr:from>
    <xdr:ext cx="469744" cy="259045"/>
    <xdr:sp macro="" textlink="">
      <xdr:nvSpPr>
        <xdr:cNvPr id="87" name="テキスト ボックス 86"/>
        <xdr:cNvSpPr txBox="1"/>
      </xdr:nvSpPr>
      <xdr:spPr>
        <a:xfrm>
          <a:off x="1784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19050</xdr:rowOff>
    </xdr:from>
    <xdr:to>
      <xdr:col>6</xdr:col>
      <xdr:colOff>38100</xdr:colOff>
      <xdr:row>33</xdr:row>
      <xdr:rowOff>120650</xdr:rowOff>
    </xdr:to>
    <xdr:sp macro="" textlink="">
      <xdr:nvSpPr>
        <xdr:cNvPr id="88" name="楕円 87"/>
        <xdr:cNvSpPr/>
      </xdr:nvSpPr>
      <xdr:spPr>
        <a:xfrm>
          <a:off x="1079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89" name="テキスト ボックス 88"/>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58631</xdr:rowOff>
    </xdr:from>
    <xdr:to>
      <xdr:col>24</xdr:col>
      <xdr:colOff>63500</xdr:colOff>
      <xdr:row>58</xdr:row>
      <xdr:rowOff>66022</xdr:rowOff>
    </xdr:to>
    <xdr:cxnSp macro="">
      <xdr:nvCxnSpPr>
        <xdr:cNvPr id="118" name="直線コネクタ 117"/>
        <xdr:cNvCxnSpPr/>
      </xdr:nvCxnSpPr>
      <xdr:spPr>
        <a:xfrm flipV="1">
          <a:off x="3797300" y="10002731"/>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48717</xdr:rowOff>
    </xdr:from>
    <xdr:to>
      <xdr:col>19</xdr:col>
      <xdr:colOff>177800</xdr:colOff>
      <xdr:row>58</xdr:row>
      <xdr:rowOff>66022</xdr:rowOff>
    </xdr:to>
    <xdr:cxnSp macro="">
      <xdr:nvCxnSpPr>
        <xdr:cNvPr id="121" name="直線コネクタ 120"/>
        <xdr:cNvCxnSpPr/>
      </xdr:nvCxnSpPr>
      <xdr:spPr>
        <a:xfrm>
          <a:off x="2908300" y="9992817"/>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167784</xdr:rowOff>
    </xdr:from>
    <xdr:to>
      <xdr:col>15</xdr:col>
      <xdr:colOff>50800</xdr:colOff>
      <xdr:row>58</xdr:row>
      <xdr:rowOff>48717</xdr:rowOff>
    </xdr:to>
    <xdr:cxnSp macro="">
      <xdr:nvCxnSpPr>
        <xdr:cNvPr id="124" name="直線コネクタ 123"/>
        <xdr:cNvCxnSpPr/>
      </xdr:nvCxnSpPr>
      <xdr:spPr>
        <a:xfrm>
          <a:off x="2019300" y="994043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152730</xdr:rowOff>
    </xdr:from>
    <xdr:to>
      <xdr:col>10</xdr:col>
      <xdr:colOff>114300</xdr:colOff>
      <xdr:row>57</xdr:row>
      <xdr:rowOff>167784</xdr:rowOff>
    </xdr:to>
    <xdr:cxnSp macro="">
      <xdr:nvCxnSpPr>
        <xdr:cNvPr id="127" name="直線コネクタ 126"/>
        <xdr:cNvCxnSpPr/>
      </xdr:nvCxnSpPr>
      <xdr:spPr>
        <a:xfrm>
          <a:off x="1130300" y="9925380"/>
          <a:ext cx="8890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7831</xdr:rowOff>
    </xdr:from>
    <xdr:to>
      <xdr:col>24</xdr:col>
      <xdr:colOff>114300</xdr:colOff>
      <xdr:row>58</xdr:row>
      <xdr:rowOff>109431</xdr:rowOff>
    </xdr:to>
    <xdr:sp macro="" textlink="">
      <xdr:nvSpPr>
        <xdr:cNvPr id="137" name="楕円 136"/>
        <xdr:cNvSpPr/>
      </xdr:nvSpPr>
      <xdr:spPr>
        <a:xfrm>
          <a:off x="45847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15222</xdr:rowOff>
    </xdr:from>
    <xdr:to>
      <xdr:col>20</xdr:col>
      <xdr:colOff>38100</xdr:colOff>
      <xdr:row>58</xdr:row>
      <xdr:rowOff>116822</xdr:rowOff>
    </xdr:to>
    <xdr:sp macro="" textlink="">
      <xdr:nvSpPr>
        <xdr:cNvPr id="139" name="楕円 138"/>
        <xdr:cNvSpPr/>
      </xdr:nvSpPr>
      <xdr:spPr>
        <a:xfrm>
          <a:off x="3746500" y="99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107949</xdr:rowOff>
    </xdr:from>
    <xdr:ext cx="534377" cy="259045"/>
    <xdr:sp macro="" textlink="">
      <xdr:nvSpPr>
        <xdr:cNvPr id="140" name="テキスト ボックス 139"/>
        <xdr:cNvSpPr txBox="1"/>
      </xdr:nvSpPr>
      <xdr:spPr>
        <a:xfrm>
          <a:off x="3530111" y="100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169367</xdr:rowOff>
    </xdr:from>
    <xdr:to>
      <xdr:col>15</xdr:col>
      <xdr:colOff>101600</xdr:colOff>
      <xdr:row>58</xdr:row>
      <xdr:rowOff>99517</xdr:rowOff>
    </xdr:to>
    <xdr:sp macro="" textlink="">
      <xdr:nvSpPr>
        <xdr:cNvPr id="141" name="楕円 140"/>
        <xdr:cNvSpPr/>
      </xdr:nvSpPr>
      <xdr:spPr>
        <a:xfrm>
          <a:off x="2857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90644</xdr:rowOff>
    </xdr:from>
    <xdr:ext cx="534377" cy="259045"/>
    <xdr:sp macro="" textlink="">
      <xdr:nvSpPr>
        <xdr:cNvPr id="142" name="テキスト ボックス 141"/>
        <xdr:cNvSpPr txBox="1"/>
      </xdr:nvSpPr>
      <xdr:spPr>
        <a:xfrm>
          <a:off x="2641111" y="100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116984</xdr:rowOff>
    </xdr:from>
    <xdr:to>
      <xdr:col>10</xdr:col>
      <xdr:colOff>165100</xdr:colOff>
      <xdr:row>58</xdr:row>
      <xdr:rowOff>47134</xdr:rowOff>
    </xdr:to>
    <xdr:sp macro="" textlink="">
      <xdr:nvSpPr>
        <xdr:cNvPr id="143" name="楕円 142"/>
        <xdr:cNvSpPr/>
      </xdr:nvSpPr>
      <xdr:spPr>
        <a:xfrm>
          <a:off x="1968500" y="9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63661</xdr:rowOff>
    </xdr:from>
    <xdr:ext cx="534377" cy="259045"/>
    <xdr:sp macro="" textlink="">
      <xdr:nvSpPr>
        <xdr:cNvPr id="144" name="テキスト ボックス 143"/>
        <xdr:cNvSpPr txBox="1"/>
      </xdr:nvSpPr>
      <xdr:spPr>
        <a:xfrm>
          <a:off x="1752111" y="96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101930</xdr:rowOff>
    </xdr:from>
    <xdr:to>
      <xdr:col>6</xdr:col>
      <xdr:colOff>38100</xdr:colOff>
      <xdr:row>58</xdr:row>
      <xdr:rowOff>32080</xdr:rowOff>
    </xdr:to>
    <xdr:sp macro="" textlink="">
      <xdr:nvSpPr>
        <xdr:cNvPr id="145" name="楕円 144"/>
        <xdr:cNvSpPr/>
      </xdr:nvSpPr>
      <xdr:spPr>
        <a:xfrm>
          <a:off x="1079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48607</xdr:rowOff>
    </xdr:from>
    <xdr:ext cx="534377" cy="259045"/>
    <xdr:sp macro="" textlink="">
      <xdr:nvSpPr>
        <xdr:cNvPr id="146" name="テキスト ボックス 145"/>
        <xdr:cNvSpPr txBox="1"/>
      </xdr:nvSpPr>
      <xdr:spPr>
        <a:xfrm>
          <a:off x="863111" y="96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142042</xdr:rowOff>
    </xdr:from>
    <xdr:to>
      <xdr:col>24</xdr:col>
      <xdr:colOff>63500</xdr:colOff>
      <xdr:row>77</xdr:row>
      <xdr:rowOff>40945</xdr:rowOff>
    </xdr:to>
    <xdr:cxnSp macro="">
      <xdr:nvCxnSpPr>
        <xdr:cNvPr id="176" name="直線コネクタ 175"/>
        <xdr:cNvCxnSpPr/>
      </xdr:nvCxnSpPr>
      <xdr:spPr>
        <a:xfrm flipV="1">
          <a:off x="3797300" y="13172242"/>
          <a:ext cx="838200" cy="7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155645</xdr:rowOff>
    </xdr:from>
    <xdr:to>
      <xdr:col>19</xdr:col>
      <xdr:colOff>177800</xdr:colOff>
      <xdr:row>77</xdr:row>
      <xdr:rowOff>40945</xdr:rowOff>
    </xdr:to>
    <xdr:cxnSp macro="">
      <xdr:nvCxnSpPr>
        <xdr:cNvPr id="179" name="直線コネクタ 178"/>
        <xdr:cNvCxnSpPr/>
      </xdr:nvCxnSpPr>
      <xdr:spPr>
        <a:xfrm>
          <a:off x="2908300" y="13185845"/>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155645</xdr:rowOff>
    </xdr:from>
    <xdr:to>
      <xdr:col>15</xdr:col>
      <xdr:colOff>50800</xdr:colOff>
      <xdr:row>77</xdr:row>
      <xdr:rowOff>72282</xdr:rowOff>
    </xdr:to>
    <xdr:cxnSp macro="">
      <xdr:nvCxnSpPr>
        <xdr:cNvPr id="182" name="直線コネクタ 181"/>
        <xdr:cNvCxnSpPr/>
      </xdr:nvCxnSpPr>
      <xdr:spPr>
        <a:xfrm flipV="1">
          <a:off x="2019300" y="1318584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34944</xdr:rowOff>
    </xdr:from>
    <xdr:to>
      <xdr:col>10</xdr:col>
      <xdr:colOff>114300</xdr:colOff>
      <xdr:row>77</xdr:row>
      <xdr:rowOff>72282</xdr:rowOff>
    </xdr:to>
    <xdr:cxnSp macro="">
      <xdr:nvCxnSpPr>
        <xdr:cNvPr id="185" name="直線コネクタ 184"/>
        <xdr:cNvCxnSpPr/>
      </xdr:nvCxnSpPr>
      <xdr:spPr>
        <a:xfrm>
          <a:off x="1130300" y="132365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91242</xdr:rowOff>
    </xdr:from>
    <xdr:to>
      <xdr:col>24</xdr:col>
      <xdr:colOff>114300</xdr:colOff>
      <xdr:row>77</xdr:row>
      <xdr:rowOff>21392</xdr:rowOff>
    </xdr:to>
    <xdr:sp macro="" textlink="">
      <xdr:nvSpPr>
        <xdr:cNvPr id="195" name="楕円 194"/>
        <xdr:cNvSpPr/>
      </xdr:nvSpPr>
      <xdr:spPr>
        <a:xfrm>
          <a:off x="4584700" y="13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69669</xdr:rowOff>
    </xdr:from>
    <xdr:ext cx="599010" cy="259045"/>
    <xdr:sp macro="" textlink="">
      <xdr:nvSpPr>
        <xdr:cNvPr id="196" name="民生費該当値テキスト"/>
        <xdr:cNvSpPr txBox="1"/>
      </xdr:nvSpPr>
      <xdr:spPr>
        <a:xfrm>
          <a:off x="4686300" y="1309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161595</xdr:rowOff>
    </xdr:from>
    <xdr:to>
      <xdr:col>20</xdr:col>
      <xdr:colOff>38100</xdr:colOff>
      <xdr:row>77</xdr:row>
      <xdr:rowOff>91745</xdr:rowOff>
    </xdr:to>
    <xdr:sp macro="" textlink="">
      <xdr:nvSpPr>
        <xdr:cNvPr id="197" name="楕円 196"/>
        <xdr:cNvSpPr/>
      </xdr:nvSpPr>
      <xdr:spPr>
        <a:xfrm>
          <a:off x="3746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82872</xdr:rowOff>
    </xdr:from>
    <xdr:ext cx="599010" cy="259045"/>
    <xdr:sp macro="" textlink="">
      <xdr:nvSpPr>
        <xdr:cNvPr id="198" name="テキスト ボックス 197"/>
        <xdr:cNvSpPr txBox="1"/>
      </xdr:nvSpPr>
      <xdr:spPr>
        <a:xfrm>
          <a:off x="3497795"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104845</xdr:rowOff>
    </xdr:from>
    <xdr:to>
      <xdr:col>15</xdr:col>
      <xdr:colOff>101600</xdr:colOff>
      <xdr:row>77</xdr:row>
      <xdr:rowOff>34995</xdr:rowOff>
    </xdr:to>
    <xdr:sp macro="" textlink="">
      <xdr:nvSpPr>
        <xdr:cNvPr id="199" name="楕円 198"/>
        <xdr:cNvSpPr/>
      </xdr:nvSpPr>
      <xdr:spPr>
        <a:xfrm>
          <a:off x="2857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26122</xdr:rowOff>
    </xdr:from>
    <xdr:ext cx="599010" cy="259045"/>
    <xdr:sp macro="" textlink="">
      <xdr:nvSpPr>
        <xdr:cNvPr id="200" name="テキスト ボックス 199"/>
        <xdr:cNvSpPr txBox="1"/>
      </xdr:nvSpPr>
      <xdr:spPr>
        <a:xfrm>
          <a:off x="2608795" y="132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21482</xdr:rowOff>
    </xdr:from>
    <xdr:to>
      <xdr:col>10</xdr:col>
      <xdr:colOff>165100</xdr:colOff>
      <xdr:row>77</xdr:row>
      <xdr:rowOff>123082</xdr:rowOff>
    </xdr:to>
    <xdr:sp macro="" textlink="">
      <xdr:nvSpPr>
        <xdr:cNvPr id="201" name="楕円 200"/>
        <xdr:cNvSpPr/>
      </xdr:nvSpPr>
      <xdr:spPr>
        <a:xfrm>
          <a:off x="1968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114209</xdr:rowOff>
    </xdr:from>
    <xdr:ext cx="599010" cy="259045"/>
    <xdr:sp macro="" textlink="">
      <xdr:nvSpPr>
        <xdr:cNvPr id="202" name="テキスト ボックス 201"/>
        <xdr:cNvSpPr txBox="1"/>
      </xdr:nvSpPr>
      <xdr:spPr>
        <a:xfrm>
          <a:off x="1719795"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155594</xdr:rowOff>
    </xdr:from>
    <xdr:to>
      <xdr:col>6</xdr:col>
      <xdr:colOff>38100</xdr:colOff>
      <xdr:row>77</xdr:row>
      <xdr:rowOff>85744</xdr:rowOff>
    </xdr:to>
    <xdr:sp macro="" textlink="">
      <xdr:nvSpPr>
        <xdr:cNvPr id="203" name="楕円 202"/>
        <xdr:cNvSpPr/>
      </xdr:nvSpPr>
      <xdr:spPr>
        <a:xfrm>
          <a:off x="1079500" y="131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76871</xdr:rowOff>
    </xdr:from>
    <xdr:ext cx="599010" cy="259045"/>
    <xdr:sp macro="" textlink="">
      <xdr:nvSpPr>
        <xdr:cNvPr id="204" name="テキスト ボックス 203"/>
        <xdr:cNvSpPr txBox="1"/>
      </xdr:nvSpPr>
      <xdr:spPr>
        <a:xfrm>
          <a:off x="830795" y="132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51422</xdr:rowOff>
    </xdr:from>
    <xdr:to>
      <xdr:col>24</xdr:col>
      <xdr:colOff>63500</xdr:colOff>
      <xdr:row>97</xdr:row>
      <xdr:rowOff>98628</xdr:rowOff>
    </xdr:to>
    <xdr:cxnSp macro="">
      <xdr:nvCxnSpPr>
        <xdr:cNvPr id="234" name="直線コネクタ 233"/>
        <xdr:cNvCxnSpPr/>
      </xdr:nvCxnSpPr>
      <xdr:spPr>
        <a:xfrm>
          <a:off x="3797300" y="16682072"/>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51422</xdr:rowOff>
    </xdr:from>
    <xdr:to>
      <xdr:col>19</xdr:col>
      <xdr:colOff>177800</xdr:colOff>
      <xdr:row>97</xdr:row>
      <xdr:rowOff>89294</xdr:rowOff>
    </xdr:to>
    <xdr:cxnSp macro="">
      <xdr:nvCxnSpPr>
        <xdr:cNvPr id="237" name="直線コネクタ 236"/>
        <xdr:cNvCxnSpPr/>
      </xdr:nvCxnSpPr>
      <xdr:spPr>
        <a:xfrm flipV="1">
          <a:off x="2908300" y="16682072"/>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89294</xdr:rowOff>
    </xdr:from>
    <xdr:to>
      <xdr:col>15</xdr:col>
      <xdr:colOff>50800</xdr:colOff>
      <xdr:row>97</xdr:row>
      <xdr:rowOff>123355</xdr:rowOff>
    </xdr:to>
    <xdr:cxnSp macro="">
      <xdr:nvCxnSpPr>
        <xdr:cNvPr id="240" name="直線コネクタ 239"/>
        <xdr:cNvCxnSpPr/>
      </xdr:nvCxnSpPr>
      <xdr:spPr>
        <a:xfrm flipV="1">
          <a:off x="2019300" y="16719944"/>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123355</xdr:rowOff>
    </xdr:from>
    <xdr:to>
      <xdr:col>10</xdr:col>
      <xdr:colOff>114300</xdr:colOff>
      <xdr:row>98</xdr:row>
      <xdr:rowOff>3569</xdr:rowOff>
    </xdr:to>
    <xdr:cxnSp macro="">
      <xdr:nvCxnSpPr>
        <xdr:cNvPr id="243" name="直線コネクタ 242"/>
        <xdr:cNvCxnSpPr/>
      </xdr:nvCxnSpPr>
      <xdr:spPr>
        <a:xfrm flipV="1">
          <a:off x="1130300" y="1675400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47828</xdr:rowOff>
    </xdr:from>
    <xdr:to>
      <xdr:col>24</xdr:col>
      <xdr:colOff>114300</xdr:colOff>
      <xdr:row>97</xdr:row>
      <xdr:rowOff>149428</xdr:rowOff>
    </xdr:to>
    <xdr:sp macro="" textlink="">
      <xdr:nvSpPr>
        <xdr:cNvPr id="253" name="楕円 252"/>
        <xdr:cNvSpPr/>
      </xdr:nvSpPr>
      <xdr:spPr>
        <a:xfrm>
          <a:off x="4584700" y="166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26255</xdr:rowOff>
    </xdr:from>
    <xdr:ext cx="534377" cy="259045"/>
    <xdr:sp macro="" textlink="">
      <xdr:nvSpPr>
        <xdr:cNvPr id="254" name="衛生費該当値テキスト"/>
        <xdr:cNvSpPr txBox="1"/>
      </xdr:nvSpPr>
      <xdr:spPr>
        <a:xfrm>
          <a:off x="4686300" y="1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622</xdr:rowOff>
    </xdr:from>
    <xdr:to>
      <xdr:col>20</xdr:col>
      <xdr:colOff>38100</xdr:colOff>
      <xdr:row>97</xdr:row>
      <xdr:rowOff>102222</xdr:rowOff>
    </xdr:to>
    <xdr:sp macro="" textlink="">
      <xdr:nvSpPr>
        <xdr:cNvPr id="255" name="楕円 254"/>
        <xdr:cNvSpPr/>
      </xdr:nvSpPr>
      <xdr:spPr>
        <a:xfrm>
          <a:off x="3746500" y="166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93349</xdr:rowOff>
    </xdr:from>
    <xdr:ext cx="534377" cy="259045"/>
    <xdr:sp macro="" textlink="">
      <xdr:nvSpPr>
        <xdr:cNvPr id="256" name="テキスト ボックス 255"/>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38494</xdr:rowOff>
    </xdr:from>
    <xdr:to>
      <xdr:col>15</xdr:col>
      <xdr:colOff>101600</xdr:colOff>
      <xdr:row>97</xdr:row>
      <xdr:rowOff>140094</xdr:rowOff>
    </xdr:to>
    <xdr:sp macro="" textlink="">
      <xdr:nvSpPr>
        <xdr:cNvPr id="257" name="楕円 256"/>
        <xdr:cNvSpPr/>
      </xdr:nvSpPr>
      <xdr:spPr>
        <a:xfrm>
          <a:off x="28575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131221</xdr:rowOff>
    </xdr:from>
    <xdr:ext cx="534377" cy="259045"/>
    <xdr:sp macro="" textlink="">
      <xdr:nvSpPr>
        <xdr:cNvPr id="258" name="テキスト ボックス 257"/>
        <xdr:cNvSpPr txBox="1"/>
      </xdr:nvSpPr>
      <xdr:spPr>
        <a:xfrm>
          <a:off x="2641111" y="167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72555</xdr:rowOff>
    </xdr:from>
    <xdr:to>
      <xdr:col>10</xdr:col>
      <xdr:colOff>165100</xdr:colOff>
      <xdr:row>98</xdr:row>
      <xdr:rowOff>2705</xdr:rowOff>
    </xdr:to>
    <xdr:sp macro="" textlink="">
      <xdr:nvSpPr>
        <xdr:cNvPr id="259" name="楕円 258"/>
        <xdr:cNvSpPr/>
      </xdr:nvSpPr>
      <xdr:spPr>
        <a:xfrm>
          <a:off x="19685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165282</xdr:rowOff>
    </xdr:from>
    <xdr:ext cx="534377" cy="259045"/>
    <xdr:sp macro="" textlink="">
      <xdr:nvSpPr>
        <xdr:cNvPr id="260" name="テキスト ボックス 259"/>
        <xdr:cNvSpPr txBox="1"/>
      </xdr:nvSpPr>
      <xdr:spPr>
        <a:xfrm>
          <a:off x="1752111"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124219</xdr:rowOff>
    </xdr:from>
    <xdr:to>
      <xdr:col>6</xdr:col>
      <xdr:colOff>38100</xdr:colOff>
      <xdr:row>98</xdr:row>
      <xdr:rowOff>54369</xdr:rowOff>
    </xdr:to>
    <xdr:sp macro="" textlink="">
      <xdr:nvSpPr>
        <xdr:cNvPr id="261" name="楕円 260"/>
        <xdr:cNvSpPr/>
      </xdr:nvSpPr>
      <xdr:spPr>
        <a:xfrm>
          <a:off x="1079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45496</xdr:rowOff>
    </xdr:from>
    <xdr:ext cx="534377" cy="259045"/>
    <xdr:sp macro="" textlink="">
      <xdr:nvSpPr>
        <xdr:cNvPr id="262" name="テキスト ボックス 261"/>
        <xdr:cNvSpPr txBox="1"/>
      </xdr:nvSpPr>
      <xdr:spPr>
        <a:xfrm>
          <a:off x="863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103947</xdr:rowOff>
    </xdr:from>
    <xdr:to>
      <xdr:col>55</xdr:col>
      <xdr:colOff>0</xdr:colOff>
      <xdr:row>38</xdr:row>
      <xdr:rowOff>108519</xdr:rowOff>
    </xdr:to>
    <xdr:cxnSp macro="">
      <xdr:nvCxnSpPr>
        <xdr:cNvPr id="289" name="直線コネクタ 288"/>
        <xdr:cNvCxnSpPr/>
      </xdr:nvCxnSpPr>
      <xdr:spPr>
        <a:xfrm flipV="1">
          <a:off x="9639300" y="661904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108519</xdr:rowOff>
    </xdr:from>
    <xdr:to>
      <xdr:col>50</xdr:col>
      <xdr:colOff>114300</xdr:colOff>
      <xdr:row>38</xdr:row>
      <xdr:rowOff>112451</xdr:rowOff>
    </xdr:to>
    <xdr:cxnSp macro="">
      <xdr:nvCxnSpPr>
        <xdr:cNvPr id="292" name="直線コネクタ 291"/>
        <xdr:cNvCxnSpPr/>
      </xdr:nvCxnSpPr>
      <xdr:spPr>
        <a:xfrm flipV="1">
          <a:off x="8750300" y="662361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109617</xdr:rowOff>
    </xdr:from>
    <xdr:to>
      <xdr:col>45</xdr:col>
      <xdr:colOff>177800</xdr:colOff>
      <xdr:row>38</xdr:row>
      <xdr:rowOff>112451</xdr:rowOff>
    </xdr:to>
    <xdr:cxnSp macro="">
      <xdr:nvCxnSpPr>
        <xdr:cNvPr id="295" name="直線コネクタ 294"/>
        <xdr:cNvCxnSpPr/>
      </xdr:nvCxnSpPr>
      <xdr:spPr>
        <a:xfrm>
          <a:off x="7861300" y="6624717"/>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96906</xdr:rowOff>
    </xdr:from>
    <xdr:to>
      <xdr:col>41</xdr:col>
      <xdr:colOff>50800</xdr:colOff>
      <xdr:row>38</xdr:row>
      <xdr:rowOff>109617</xdr:rowOff>
    </xdr:to>
    <xdr:cxnSp macro="">
      <xdr:nvCxnSpPr>
        <xdr:cNvPr id="298" name="直線コネクタ 297"/>
        <xdr:cNvCxnSpPr/>
      </xdr:nvCxnSpPr>
      <xdr:spPr>
        <a:xfrm>
          <a:off x="6972300" y="661200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53147</xdr:rowOff>
    </xdr:from>
    <xdr:to>
      <xdr:col>55</xdr:col>
      <xdr:colOff>50800</xdr:colOff>
      <xdr:row>38</xdr:row>
      <xdr:rowOff>154747</xdr:rowOff>
    </xdr:to>
    <xdr:sp macro="" textlink="">
      <xdr:nvSpPr>
        <xdr:cNvPr id="308" name="楕円 307"/>
        <xdr:cNvSpPr/>
      </xdr:nvSpPr>
      <xdr:spPr>
        <a:xfrm>
          <a:off x="104267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139524</xdr:rowOff>
    </xdr:from>
    <xdr:ext cx="378565" cy="259045"/>
    <xdr:sp macro="" textlink="">
      <xdr:nvSpPr>
        <xdr:cNvPr id="309" name="労働費該当値テキスト"/>
        <xdr:cNvSpPr txBox="1"/>
      </xdr:nvSpPr>
      <xdr:spPr>
        <a:xfrm>
          <a:off x="10528300" y="648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57719</xdr:rowOff>
    </xdr:from>
    <xdr:to>
      <xdr:col>50</xdr:col>
      <xdr:colOff>165100</xdr:colOff>
      <xdr:row>38</xdr:row>
      <xdr:rowOff>159319</xdr:rowOff>
    </xdr:to>
    <xdr:sp macro="" textlink="">
      <xdr:nvSpPr>
        <xdr:cNvPr id="310" name="楕円 309"/>
        <xdr:cNvSpPr/>
      </xdr:nvSpPr>
      <xdr:spPr>
        <a:xfrm>
          <a:off x="9588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150446</xdr:rowOff>
    </xdr:from>
    <xdr:ext cx="378565" cy="259045"/>
    <xdr:sp macro="" textlink="">
      <xdr:nvSpPr>
        <xdr:cNvPr id="311" name="テキスト ボックス 310"/>
        <xdr:cNvSpPr txBox="1"/>
      </xdr:nvSpPr>
      <xdr:spPr>
        <a:xfrm>
          <a:off x="9450017" y="666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61651</xdr:rowOff>
    </xdr:from>
    <xdr:to>
      <xdr:col>46</xdr:col>
      <xdr:colOff>38100</xdr:colOff>
      <xdr:row>38</xdr:row>
      <xdr:rowOff>163251</xdr:rowOff>
    </xdr:to>
    <xdr:sp macro="" textlink="">
      <xdr:nvSpPr>
        <xdr:cNvPr id="312" name="楕円 311"/>
        <xdr:cNvSpPr/>
      </xdr:nvSpPr>
      <xdr:spPr>
        <a:xfrm>
          <a:off x="8699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154378</xdr:rowOff>
    </xdr:from>
    <xdr:ext cx="378565" cy="259045"/>
    <xdr:sp macro="" textlink="">
      <xdr:nvSpPr>
        <xdr:cNvPr id="313" name="テキスト ボックス 312"/>
        <xdr:cNvSpPr txBox="1"/>
      </xdr:nvSpPr>
      <xdr:spPr>
        <a:xfrm>
          <a:off x="85610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58817</xdr:rowOff>
    </xdr:from>
    <xdr:to>
      <xdr:col>41</xdr:col>
      <xdr:colOff>101600</xdr:colOff>
      <xdr:row>38</xdr:row>
      <xdr:rowOff>160417</xdr:rowOff>
    </xdr:to>
    <xdr:sp macro="" textlink="">
      <xdr:nvSpPr>
        <xdr:cNvPr id="314" name="楕円 313"/>
        <xdr:cNvSpPr/>
      </xdr:nvSpPr>
      <xdr:spPr>
        <a:xfrm>
          <a:off x="7810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151544</xdr:rowOff>
    </xdr:from>
    <xdr:ext cx="378565" cy="259045"/>
    <xdr:sp macro="" textlink="">
      <xdr:nvSpPr>
        <xdr:cNvPr id="315" name="テキスト ボックス 314"/>
        <xdr:cNvSpPr txBox="1"/>
      </xdr:nvSpPr>
      <xdr:spPr>
        <a:xfrm>
          <a:off x="7672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46106</xdr:rowOff>
    </xdr:from>
    <xdr:to>
      <xdr:col>36</xdr:col>
      <xdr:colOff>165100</xdr:colOff>
      <xdr:row>38</xdr:row>
      <xdr:rowOff>147706</xdr:rowOff>
    </xdr:to>
    <xdr:sp macro="" textlink="">
      <xdr:nvSpPr>
        <xdr:cNvPr id="316" name="楕円 315"/>
        <xdr:cNvSpPr/>
      </xdr:nvSpPr>
      <xdr:spPr>
        <a:xfrm>
          <a:off x="6921500" y="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138833</xdr:rowOff>
    </xdr:from>
    <xdr:ext cx="378565" cy="259045"/>
    <xdr:sp macro="" textlink="">
      <xdr:nvSpPr>
        <xdr:cNvPr id="317" name="テキスト ボックス 316"/>
        <xdr:cNvSpPr txBox="1"/>
      </xdr:nvSpPr>
      <xdr:spPr>
        <a:xfrm>
          <a:off x="6783017" y="665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60670</xdr:rowOff>
    </xdr:from>
    <xdr:to>
      <xdr:col>55</xdr:col>
      <xdr:colOff>0</xdr:colOff>
      <xdr:row>59</xdr:row>
      <xdr:rowOff>67528</xdr:rowOff>
    </xdr:to>
    <xdr:cxnSp macro="">
      <xdr:nvCxnSpPr>
        <xdr:cNvPr id="348" name="直線コネクタ 347"/>
        <xdr:cNvCxnSpPr/>
      </xdr:nvCxnSpPr>
      <xdr:spPr>
        <a:xfrm>
          <a:off x="9639300" y="101762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49991</xdr:rowOff>
    </xdr:from>
    <xdr:to>
      <xdr:col>50</xdr:col>
      <xdr:colOff>114300</xdr:colOff>
      <xdr:row>59</xdr:row>
      <xdr:rowOff>60670</xdr:rowOff>
    </xdr:to>
    <xdr:cxnSp macro="">
      <xdr:nvCxnSpPr>
        <xdr:cNvPr id="351" name="直線コネクタ 350"/>
        <xdr:cNvCxnSpPr/>
      </xdr:nvCxnSpPr>
      <xdr:spPr>
        <a:xfrm>
          <a:off x="8750300" y="10165541"/>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49991</xdr:rowOff>
    </xdr:from>
    <xdr:to>
      <xdr:col>45</xdr:col>
      <xdr:colOff>177800</xdr:colOff>
      <xdr:row>59</xdr:row>
      <xdr:rowOff>50774</xdr:rowOff>
    </xdr:to>
    <xdr:cxnSp macro="">
      <xdr:nvCxnSpPr>
        <xdr:cNvPr id="354" name="直線コネクタ 353"/>
        <xdr:cNvCxnSpPr/>
      </xdr:nvCxnSpPr>
      <xdr:spPr>
        <a:xfrm flipV="1">
          <a:off x="7861300" y="1016554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45059</xdr:rowOff>
    </xdr:from>
    <xdr:to>
      <xdr:col>41</xdr:col>
      <xdr:colOff>50800</xdr:colOff>
      <xdr:row>59</xdr:row>
      <xdr:rowOff>50774</xdr:rowOff>
    </xdr:to>
    <xdr:cxnSp macro="">
      <xdr:nvCxnSpPr>
        <xdr:cNvPr id="357" name="直線コネクタ 356"/>
        <xdr:cNvCxnSpPr/>
      </xdr:nvCxnSpPr>
      <xdr:spPr>
        <a:xfrm>
          <a:off x="6972300" y="1016060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16728</xdr:rowOff>
    </xdr:from>
    <xdr:to>
      <xdr:col>55</xdr:col>
      <xdr:colOff>50800</xdr:colOff>
      <xdr:row>59</xdr:row>
      <xdr:rowOff>118328</xdr:rowOff>
    </xdr:to>
    <xdr:sp macro="" textlink="">
      <xdr:nvSpPr>
        <xdr:cNvPr id="367" name="楕円 366"/>
        <xdr:cNvSpPr/>
      </xdr:nvSpPr>
      <xdr:spPr>
        <a:xfrm>
          <a:off x="10426700" y="101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103105</xdr:rowOff>
    </xdr:from>
    <xdr:ext cx="378565" cy="259045"/>
    <xdr:sp macro="" textlink="">
      <xdr:nvSpPr>
        <xdr:cNvPr id="368" name="農林水産業費該当値テキスト"/>
        <xdr:cNvSpPr txBox="1"/>
      </xdr:nvSpPr>
      <xdr:spPr>
        <a:xfrm>
          <a:off x="10528300" y="1004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9870</xdr:rowOff>
    </xdr:from>
    <xdr:to>
      <xdr:col>50</xdr:col>
      <xdr:colOff>165100</xdr:colOff>
      <xdr:row>59</xdr:row>
      <xdr:rowOff>111470</xdr:rowOff>
    </xdr:to>
    <xdr:sp macro="" textlink="">
      <xdr:nvSpPr>
        <xdr:cNvPr id="369" name="楕円 368"/>
        <xdr:cNvSpPr/>
      </xdr:nvSpPr>
      <xdr:spPr>
        <a:xfrm>
          <a:off x="9588500" y="101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102597</xdr:rowOff>
    </xdr:from>
    <xdr:ext cx="469744" cy="259045"/>
    <xdr:sp macro="" textlink="">
      <xdr:nvSpPr>
        <xdr:cNvPr id="370" name="テキスト ボックス 369"/>
        <xdr:cNvSpPr txBox="1"/>
      </xdr:nvSpPr>
      <xdr:spPr>
        <a:xfrm>
          <a:off x="9404428" y="102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170641</xdr:rowOff>
    </xdr:from>
    <xdr:to>
      <xdr:col>46</xdr:col>
      <xdr:colOff>38100</xdr:colOff>
      <xdr:row>59</xdr:row>
      <xdr:rowOff>100791</xdr:rowOff>
    </xdr:to>
    <xdr:sp macro="" textlink="">
      <xdr:nvSpPr>
        <xdr:cNvPr id="371" name="楕円 370"/>
        <xdr:cNvSpPr/>
      </xdr:nvSpPr>
      <xdr:spPr>
        <a:xfrm>
          <a:off x="8699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91918</xdr:rowOff>
    </xdr:from>
    <xdr:ext cx="469744" cy="259045"/>
    <xdr:sp macro="" textlink="">
      <xdr:nvSpPr>
        <xdr:cNvPr id="372" name="テキスト ボックス 371"/>
        <xdr:cNvSpPr txBox="1"/>
      </xdr:nvSpPr>
      <xdr:spPr>
        <a:xfrm>
          <a:off x="8515428" y="102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171424</xdr:rowOff>
    </xdr:from>
    <xdr:to>
      <xdr:col>41</xdr:col>
      <xdr:colOff>101600</xdr:colOff>
      <xdr:row>59</xdr:row>
      <xdr:rowOff>101574</xdr:rowOff>
    </xdr:to>
    <xdr:sp macro="" textlink="">
      <xdr:nvSpPr>
        <xdr:cNvPr id="373" name="楕円 372"/>
        <xdr:cNvSpPr/>
      </xdr:nvSpPr>
      <xdr:spPr>
        <a:xfrm>
          <a:off x="7810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92701</xdr:rowOff>
    </xdr:from>
    <xdr:ext cx="469744" cy="259045"/>
    <xdr:sp macro="" textlink="">
      <xdr:nvSpPr>
        <xdr:cNvPr id="374" name="テキスト ボックス 373"/>
        <xdr:cNvSpPr txBox="1"/>
      </xdr:nvSpPr>
      <xdr:spPr>
        <a:xfrm>
          <a:off x="7626428" y="102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165709</xdr:rowOff>
    </xdr:from>
    <xdr:to>
      <xdr:col>36</xdr:col>
      <xdr:colOff>165100</xdr:colOff>
      <xdr:row>59</xdr:row>
      <xdr:rowOff>95859</xdr:rowOff>
    </xdr:to>
    <xdr:sp macro="" textlink="">
      <xdr:nvSpPr>
        <xdr:cNvPr id="375" name="楕円 374"/>
        <xdr:cNvSpPr/>
      </xdr:nvSpPr>
      <xdr:spPr>
        <a:xfrm>
          <a:off x="6921500" y="101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86986</xdr:rowOff>
    </xdr:from>
    <xdr:ext cx="469744" cy="259045"/>
    <xdr:sp macro="" textlink="">
      <xdr:nvSpPr>
        <xdr:cNvPr id="376" name="テキスト ボックス 375"/>
        <xdr:cNvSpPr txBox="1"/>
      </xdr:nvSpPr>
      <xdr:spPr>
        <a:xfrm>
          <a:off x="6737428"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115560</xdr:rowOff>
    </xdr:from>
    <xdr:to>
      <xdr:col>55</xdr:col>
      <xdr:colOff>0</xdr:colOff>
      <xdr:row>76</xdr:row>
      <xdr:rowOff>169556</xdr:rowOff>
    </xdr:to>
    <xdr:cxnSp macro="">
      <xdr:nvCxnSpPr>
        <xdr:cNvPr id="403" name="直線コネクタ 402"/>
        <xdr:cNvCxnSpPr/>
      </xdr:nvCxnSpPr>
      <xdr:spPr>
        <a:xfrm flipV="1">
          <a:off x="9639300" y="13145760"/>
          <a:ext cx="8382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169556</xdr:rowOff>
    </xdr:from>
    <xdr:to>
      <xdr:col>50</xdr:col>
      <xdr:colOff>114300</xdr:colOff>
      <xdr:row>77</xdr:row>
      <xdr:rowOff>87168</xdr:rowOff>
    </xdr:to>
    <xdr:cxnSp macro="">
      <xdr:nvCxnSpPr>
        <xdr:cNvPr id="406" name="直線コネクタ 405"/>
        <xdr:cNvCxnSpPr/>
      </xdr:nvCxnSpPr>
      <xdr:spPr>
        <a:xfrm flipV="1">
          <a:off x="8750300" y="13199756"/>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28646</xdr:rowOff>
    </xdr:from>
    <xdr:to>
      <xdr:col>45</xdr:col>
      <xdr:colOff>177800</xdr:colOff>
      <xdr:row>77</xdr:row>
      <xdr:rowOff>87168</xdr:rowOff>
    </xdr:to>
    <xdr:cxnSp macro="">
      <xdr:nvCxnSpPr>
        <xdr:cNvPr id="409" name="直線コネクタ 408"/>
        <xdr:cNvCxnSpPr/>
      </xdr:nvCxnSpPr>
      <xdr:spPr>
        <a:xfrm>
          <a:off x="7861300" y="1323029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158445</xdr:rowOff>
    </xdr:from>
    <xdr:to>
      <xdr:col>41</xdr:col>
      <xdr:colOff>50800</xdr:colOff>
      <xdr:row>77</xdr:row>
      <xdr:rowOff>28646</xdr:rowOff>
    </xdr:to>
    <xdr:cxnSp macro="">
      <xdr:nvCxnSpPr>
        <xdr:cNvPr id="412" name="直線コネクタ 411"/>
        <xdr:cNvCxnSpPr/>
      </xdr:nvCxnSpPr>
      <xdr:spPr>
        <a:xfrm>
          <a:off x="6972300" y="13188645"/>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64760</xdr:rowOff>
    </xdr:from>
    <xdr:to>
      <xdr:col>55</xdr:col>
      <xdr:colOff>50800</xdr:colOff>
      <xdr:row>76</xdr:row>
      <xdr:rowOff>166360</xdr:rowOff>
    </xdr:to>
    <xdr:sp macro="" textlink="">
      <xdr:nvSpPr>
        <xdr:cNvPr id="422" name="楕円 421"/>
        <xdr:cNvSpPr/>
      </xdr:nvSpPr>
      <xdr:spPr>
        <a:xfrm>
          <a:off x="104267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43187</xdr:rowOff>
    </xdr:from>
    <xdr:ext cx="469744" cy="259045"/>
    <xdr:sp macro="" textlink="">
      <xdr:nvSpPr>
        <xdr:cNvPr id="423" name="商工費該当値テキスト"/>
        <xdr:cNvSpPr txBox="1"/>
      </xdr:nvSpPr>
      <xdr:spPr>
        <a:xfrm>
          <a:off x="10528300" y="130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118756</xdr:rowOff>
    </xdr:from>
    <xdr:to>
      <xdr:col>50</xdr:col>
      <xdr:colOff>165100</xdr:colOff>
      <xdr:row>77</xdr:row>
      <xdr:rowOff>48906</xdr:rowOff>
    </xdr:to>
    <xdr:sp macro="" textlink="">
      <xdr:nvSpPr>
        <xdr:cNvPr id="424" name="楕円 423"/>
        <xdr:cNvSpPr/>
      </xdr:nvSpPr>
      <xdr:spPr>
        <a:xfrm>
          <a:off x="9588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40033</xdr:rowOff>
    </xdr:from>
    <xdr:ext cx="469744" cy="259045"/>
    <xdr:sp macro="" textlink="">
      <xdr:nvSpPr>
        <xdr:cNvPr id="425" name="テキスト ボックス 424"/>
        <xdr:cNvSpPr txBox="1"/>
      </xdr:nvSpPr>
      <xdr:spPr>
        <a:xfrm>
          <a:off x="9404428" y="132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36368</xdr:rowOff>
    </xdr:from>
    <xdr:to>
      <xdr:col>46</xdr:col>
      <xdr:colOff>38100</xdr:colOff>
      <xdr:row>77</xdr:row>
      <xdr:rowOff>137968</xdr:rowOff>
    </xdr:to>
    <xdr:sp macro="" textlink="">
      <xdr:nvSpPr>
        <xdr:cNvPr id="426" name="楕円 425"/>
        <xdr:cNvSpPr/>
      </xdr:nvSpPr>
      <xdr:spPr>
        <a:xfrm>
          <a:off x="8699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129095</xdr:rowOff>
    </xdr:from>
    <xdr:ext cx="469744" cy="259045"/>
    <xdr:sp macro="" textlink="">
      <xdr:nvSpPr>
        <xdr:cNvPr id="427" name="テキスト ボックス 426"/>
        <xdr:cNvSpPr txBox="1"/>
      </xdr:nvSpPr>
      <xdr:spPr>
        <a:xfrm>
          <a:off x="8515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149296</xdr:rowOff>
    </xdr:from>
    <xdr:to>
      <xdr:col>41</xdr:col>
      <xdr:colOff>101600</xdr:colOff>
      <xdr:row>77</xdr:row>
      <xdr:rowOff>79446</xdr:rowOff>
    </xdr:to>
    <xdr:sp macro="" textlink="">
      <xdr:nvSpPr>
        <xdr:cNvPr id="428" name="楕円 427"/>
        <xdr:cNvSpPr/>
      </xdr:nvSpPr>
      <xdr:spPr>
        <a:xfrm>
          <a:off x="7810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70573</xdr:rowOff>
    </xdr:from>
    <xdr:ext cx="469744" cy="259045"/>
    <xdr:sp macro="" textlink="">
      <xdr:nvSpPr>
        <xdr:cNvPr id="429" name="テキスト ボックス 428"/>
        <xdr:cNvSpPr txBox="1"/>
      </xdr:nvSpPr>
      <xdr:spPr>
        <a:xfrm>
          <a:off x="7626428"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107645</xdr:rowOff>
    </xdr:from>
    <xdr:to>
      <xdr:col>36</xdr:col>
      <xdr:colOff>165100</xdr:colOff>
      <xdr:row>77</xdr:row>
      <xdr:rowOff>37795</xdr:rowOff>
    </xdr:to>
    <xdr:sp macro="" textlink="">
      <xdr:nvSpPr>
        <xdr:cNvPr id="430" name="楕円 429"/>
        <xdr:cNvSpPr/>
      </xdr:nvSpPr>
      <xdr:spPr>
        <a:xfrm>
          <a:off x="6921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28922</xdr:rowOff>
    </xdr:from>
    <xdr:ext cx="469744" cy="259045"/>
    <xdr:sp macro="" textlink="">
      <xdr:nvSpPr>
        <xdr:cNvPr id="431" name="テキスト ボックス 430"/>
        <xdr:cNvSpPr txBox="1"/>
      </xdr:nvSpPr>
      <xdr:spPr>
        <a:xfrm>
          <a:off x="6737428"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92122</xdr:rowOff>
    </xdr:from>
    <xdr:to>
      <xdr:col>55</xdr:col>
      <xdr:colOff>0</xdr:colOff>
      <xdr:row>98</xdr:row>
      <xdr:rowOff>93008</xdr:rowOff>
    </xdr:to>
    <xdr:cxnSp macro="">
      <xdr:nvCxnSpPr>
        <xdr:cNvPr id="458" name="直線コネクタ 457"/>
        <xdr:cNvCxnSpPr/>
      </xdr:nvCxnSpPr>
      <xdr:spPr>
        <a:xfrm>
          <a:off x="9639300" y="16894222"/>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92122</xdr:rowOff>
    </xdr:from>
    <xdr:to>
      <xdr:col>50</xdr:col>
      <xdr:colOff>114300</xdr:colOff>
      <xdr:row>98</xdr:row>
      <xdr:rowOff>94042</xdr:rowOff>
    </xdr:to>
    <xdr:cxnSp macro="">
      <xdr:nvCxnSpPr>
        <xdr:cNvPr id="461" name="直線コネクタ 460"/>
        <xdr:cNvCxnSpPr/>
      </xdr:nvCxnSpPr>
      <xdr:spPr>
        <a:xfrm flipV="1">
          <a:off x="8750300" y="1689422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93976</xdr:rowOff>
    </xdr:from>
    <xdr:to>
      <xdr:col>45</xdr:col>
      <xdr:colOff>177800</xdr:colOff>
      <xdr:row>98</xdr:row>
      <xdr:rowOff>94042</xdr:rowOff>
    </xdr:to>
    <xdr:cxnSp macro="">
      <xdr:nvCxnSpPr>
        <xdr:cNvPr id="464" name="直線コネクタ 463"/>
        <xdr:cNvCxnSpPr/>
      </xdr:nvCxnSpPr>
      <xdr:spPr>
        <a:xfrm>
          <a:off x="7861300" y="1689607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93154</xdr:rowOff>
    </xdr:from>
    <xdr:to>
      <xdr:col>41</xdr:col>
      <xdr:colOff>50800</xdr:colOff>
      <xdr:row>98</xdr:row>
      <xdr:rowOff>93976</xdr:rowOff>
    </xdr:to>
    <xdr:cxnSp macro="">
      <xdr:nvCxnSpPr>
        <xdr:cNvPr id="467" name="直線コネクタ 466"/>
        <xdr:cNvCxnSpPr/>
      </xdr:nvCxnSpPr>
      <xdr:spPr>
        <a:xfrm>
          <a:off x="6972300" y="16895254"/>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42208</xdr:rowOff>
    </xdr:from>
    <xdr:to>
      <xdr:col>55</xdr:col>
      <xdr:colOff>50800</xdr:colOff>
      <xdr:row>98</xdr:row>
      <xdr:rowOff>143808</xdr:rowOff>
    </xdr:to>
    <xdr:sp macro="" textlink="">
      <xdr:nvSpPr>
        <xdr:cNvPr id="477" name="楕円 476"/>
        <xdr:cNvSpPr/>
      </xdr:nvSpPr>
      <xdr:spPr>
        <a:xfrm>
          <a:off x="10426700" y="168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41322</xdr:rowOff>
    </xdr:from>
    <xdr:to>
      <xdr:col>50</xdr:col>
      <xdr:colOff>165100</xdr:colOff>
      <xdr:row>98</xdr:row>
      <xdr:rowOff>142922</xdr:rowOff>
    </xdr:to>
    <xdr:sp macro="" textlink="">
      <xdr:nvSpPr>
        <xdr:cNvPr id="479" name="楕円 478"/>
        <xdr:cNvSpPr/>
      </xdr:nvSpPr>
      <xdr:spPr>
        <a:xfrm>
          <a:off x="9588500" y="168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134049</xdr:rowOff>
    </xdr:from>
    <xdr:ext cx="534377" cy="259045"/>
    <xdr:sp macro="" textlink="">
      <xdr:nvSpPr>
        <xdr:cNvPr id="480" name="テキスト ボックス 479"/>
        <xdr:cNvSpPr txBox="1"/>
      </xdr:nvSpPr>
      <xdr:spPr>
        <a:xfrm>
          <a:off x="9372111" y="169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43242</xdr:rowOff>
    </xdr:from>
    <xdr:to>
      <xdr:col>46</xdr:col>
      <xdr:colOff>38100</xdr:colOff>
      <xdr:row>98</xdr:row>
      <xdr:rowOff>144842</xdr:rowOff>
    </xdr:to>
    <xdr:sp macro="" textlink="">
      <xdr:nvSpPr>
        <xdr:cNvPr id="481" name="楕円 480"/>
        <xdr:cNvSpPr/>
      </xdr:nvSpPr>
      <xdr:spPr>
        <a:xfrm>
          <a:off x="8699500" y="168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135969</xdr:rowOff>
    </xdr:from>
    <xdr:ext cx="534377" cy="259045"/>
    <xdr:sp macro="" textlink="">
      <xdr:nvSpPr>
        <xdr:cNvPr id="482" name="テキスト ボックス 481"/>
        <xdr:cNvSpPr txBox="1"/>
      </xdr:nvSpPr>
      <xdr:spPr>
        <a:xfrm>
          <a:off x="8483111" y="169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43176</xdr:rowOff>
    </xdr:from>
    <xdr:to>
      <xdr:col>41</xdr:col>
      <xdr:colOff>101600</xdr:colOff>
      <xdr:row>98</xdr:row>
      <xdr:rowOff>144776</xdr:rowOff>
    </xdr:to>
    <xdr:sp macro="" textlink="">
      <xdr:nvSpPr>
        <xdr:cNvPr id="483" name="楕円 482"/>
        <xdr:cNvSpPr/>
      </xdr:nvSpPr>
      <xdr:spPr>
        <a:xfrm>
          <a:off x="7810500" y="168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135903</xdr:rowOff>
    </xdr:from>
    <xdr:ext cx="534377" cy="259045"/>
    <xdr:sp macro="" textlink="">
      <xdr:nvSpPr>
        <xdr:cNvPr id="484" name="テキスト ボックス 483"/>
        <xdr:cNvSpPr txBox="1"/>
      </xdr:nvSpPr>
      <xdr:spPr>
        <a:xfrm>
          <a:off x="7594111" y="169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42354</xdr:rowOff>
    </xdr:from>
    <xdr:to>
      <xdr:col>36</xdr:col>
      <xdr:colOff>165100</xdr:colOff>
      <xdr:row>98</xdr:row>
      <xdr:rowOff>143954</xdr:rowOff>
    </xdr:to>
    <xdr:sp macro="" textlink="">
      <xdr:nvSpPr>
        <xdr:cNvPr id="485" name="楕円 484"/>
        <xdr:cNvSpPr/>
      </xdr:nvSpPr>
      <xdr:spPr>
        <a:xfrm>
          <a:off x="6921500" y="168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135081</xdr:rowOff>
    </xdr:from>
    <xdr:ext cx="534377" cy="259045"/>
    <xdr:sp macro="" textlink="">
      <xdr:nvSpPr>
        <xdr:cNvPr id="486" name="テキスト ボックス 485"/>
        <xdr:cNvSpPr txBox="1"/>
      </xdr:nvSpPr>
      <xdr:spPr>
        <a:xfrm>
          <a:off x="6705111" y="1693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36220</xdr:rowOff>
    </xdr:from>
    <xdr:to>
      <xdr:col>85</xdr:col>
      <xdr:colOff>127000</xdr:colOff>
      <xdr:row>39</xdr:row>
      <xdr:rowOff>60681</xdr:rowOff>
    </xdr:to>
    <xdr:cxnSp macro="">
      <xdr:nvCxnSpPr>
        <xdr:cNvPr id="516" name="直線コネクタ 515"/>
        <xdr:cNvCxnSpPr/>
      </xdr:nvCxnSpPr>
      <xdr:spPr>
        <a:xfrm flipV="1">
          <a:off x="15481300" y="6722770"/>
          <a:ext cx="8382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24714</xdr:rowOff>
    </xdr:from>
    <xdr:to>
      <xdr:col>81</xdr:col>
      <xdr:colOff>50800</xdr:colOff>
      <xdr:row>39</xdr:row>
      <xdr:rowOff>60681</xdr:rowOff>
    </xdr:to>
    <xdr:cxnSp macro="">
      <xdr:nvCxnSpPr>
        <xdr:cNvPr id="519" name="直線コネクタ 518"/>
        <xdr:cNvCxnSpPr/>
      </xdr:nvCxnSpPr>
      <xdr:spPr>
        <a:xfrm>
          <a:off x="14592300" y="6711264"/>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24714</xdr:rowOff>
    </xdr:from>
    <xdr:to>
      <xdr:col>76</xdr:col>
      <xdr:colOff>114300</xdr:colOff>
      <xdr:row>39</xdr:row>
      <xdr:rowOff>28448</xdr:rowOff>
    </xdr:to>
    <xdr:cxnSp macro="">
      <xdr:nvCxnSpPr>
        <xdr:cNvPr id="522" name="直線コネクタ 521"/>
        <xdr:cNvCxnSpPr/>
      </xdr:nvCxnSpPr>
      <xdr:spPr>
        <a:xfrm flipV="1">
          <a:off x="13703300" y="671126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28448</xdr:rowOff>
    </xdr:from>
    <xdr:to>
      <xdr:col>71</xdr:col>
      <xdr:colOff>177800</xdr:colOff>
      <xdr:row>39</xdr:row>
      <xdr:rowOff>70663</xdr:rowOff>
    </xdr:to>
    <xdr:cxnSp macro="">
      <xdr:nvCxnSpPr>
        <xdr:cNvPr id="525" name="直線コネクタ 524"/>
        <xdr:cNvCxnSpPr/>
      </xdr:nvCxnSpPr>
      <xdr:spPr>
        <a:xfrm flipV="1">
          <a:off x="12814300" y="6714998"/>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156870</xdr:rowOff>
    </xdr:from>
    <xdr:to>
      <xdr:col>85</xdr:col>
      <xdr:colOff>177800</xdr:colOff>
      <xdr:row>39</xdr:row>
      <xdr:rowOff>87020</xdr:rowOff>
    </xdr:to>
    <xdr:sp macro="" textlink="">
      <xdr:nvSpPr>
        <xdr:cNvPr id="535" name="楕円 534"/>
        <xdr:cNvSpPr/>
      </xdr:nvSpPr>
      <xdr:spPr>
        <a:xfrm>
          <a:off x="162687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71797</xdr:rowOff>
    </xdr:from>
    <xdr:ext cx="534377" cy="259045"/>
    <xdr:sp macro="" textlink="">
      <xdr:nvSpPr>
        <xdr:cNvPr id="536" name="消防費該当値テキスト"/>
        <xdr:cNvSpPr txBox="1"/>
      </xdr:nvSpPr>
      <xdr:spPr>
        <a:xfrm>
          <a:off x="16370300" y="65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9881</xdr:rowOff>
    </xdr:from>
    <xdr:to>
      <xdr:col>81</xdr:col>
      <xdr:colOff>101600</xdr:colOff>
      <xdr:row>39</xdr:row>
      <xdr:rowOff>111481</xdr:rowOff>
    </xdr:to>
    <xdr:sp macro="" textlink="">
      <xdr:nvSpPr>
        <xdr:cNvPr id="537" name="楕円 536"/>
        <xdr:cNvSpPr/>
      </xdr:nvSpPr>
      <xdr:spPr>
        <a:xfrm>
          <a:off x="15430500" y="66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102608</xdr:rowOff>
    </xdr:from>
    <xdr:ext cx="469744" cy="259045"/>
    <xdr:sp macro="" textlink="">
      <xdr:nvSpPr>
        <xdr:cNvPr id="538" name="テキスト ボックス 537"/>
        <xdr:cNvSpPr txBox="1"/>
      </xdr:nvSpPr>
      <xdr:spPr>
        <a:xfrm>
          <a:off x="15246428" y="67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145364</xdr:rowOff>
    </xdr:from>
    <xdr:to>
      <xdr:col>76</xdr:col>
      <xdr:colOff>165100</xdr:colOff>
      <xdr:row>39</xdr:row>
      <xdr:rowOff>75514</xdr:rowOff>
    </xdr:to>
    <xdr:sp macro="" textlink="">
      <xdr:nvSpPr>
        <xdr:cNvPr id="539" name="楕円 538"/>
        <xdr:cNvSpPr/>
      </xdr:nvSpPr>
      <xdr:spPr>
        <a:xfrm>
          <a:off x="14541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66641</xdr:rowOff>
    </xdr:from>
    <xdr:ext cx="534377" cy="259045"/>
    <xdr:sp macro="" textlink="">
      <xdr:nvSpPr>
        <xdr:cNvPr id="540" name="テキスト ボックス 539"/>
        <xdr:cNvSpPr txBox="1"/>
      </xdr:nvSpPr>
      <xdr:spPr>
        <a:xfrm>
          <a:off x="14325111" y="67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149098</xdr:rowOff>
    </xdr:from>
    <xdr:to>
      <xdr:col>72</xdr:col>
      <xdr:colOff>38100</xdr:colOff>
      <xdr:row>39</xdr:row>
      <xdr:rowOff>79248</xdr:rowOff>
    </xdr:to>
    <xdr:sp macro="" textlink="">
      <xdr:nvSpPr>
        <xdr:cNvPr id="541" name="楕円 540"/>
        <xdr:cNvSpPr/>
      </xdr:nvSpPr>
      <xdr:spPr>
        <a:xfrm>
          <a:off x="13652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70375</xdr:rowOff>
    </xdr:from>
    <xdr:ext cx="534377" cy="259045"/>
    <xdr:sp macro="" textlink="">
      <xdr:nvSpPr>
        <xdr:cNvPr id="542" name="テキスト ボックス 541"/>
        <xdr:cNvSpPr txBox="1"/>
      </xdr:nvSpPr>
      <xdr:spPr>
        <a:xfrm>
          <a:off x="13436111" y="67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19863</xdr:rowOff>
    </xdr:from>
    <xdr:to>
      <xdr:col>67</xdr:col>
      <xdr:colOff>101600</xdr:colOff>
      <xdr:row>39</xdr:row>
      <xdr:rowOff>121463</xdr:rowOff>
    </xdr:to>
    <xdr:sp macro="" textlink="">
      <xdr:nvSpPr>
        <xdr:cNvPr id="543" name="楕円 542"/>
        <xdr:cNvSpPr/>
      </xdr:nvSpPr>
      <xdr:spPr>
        <a:xfrm>
          <a:off x="12763500" y="67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112590</xdr:rowOff>
    </xdr:from>
    <xdr:ext cx="469744" cy="259045"/>
    <xdr:sp macro="" textlink="">
      <xdr:nvSpPr>
        <xdr:cNvPr id="544" name="テキスト ボックス 543"/>
        <xdr:cNvSpPr txBox="1"/>
      </xdr:nvSpPr>
      <xdr:spPr>
        <a:xfrm>
          <a:off x="12579428" y="67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67" name="直線コネクタ 566"/>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68" name="教育費最小値テキスト"/>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69" name="直線コネクタ 568"/>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0" name="教育費最大値テキスト"/>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1" name="直線コネクタ 570"/>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106576</xdr:rowOff>
    </xdr:from>
    <xdr:to>
      <xdr:col>85</xdr:col>
      <xdr:colOff>127000</xdr:colOff>
      <xdr:row>58</xdr:row>
      <xdr:rowOff>10792</xdr:rowOff>
    </xdr:to>
    <xdr:cxnSp macro="">
      <xdr:nvCxnSpPr>
        <xdr:cNvPr id="572" name="直線コネクタ 571"/>
        <xdr:cNvCxnSpPr/>
      </xdr:nvCxnSpPr>
      <xdr:spPr>
        <a:xfrm flipV="1">
          <a:off x="15481300" y="9707776"/>
          <a:ext cx="8382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55061</xdr:rowOff>
    </xdr:from>
    <xdr:ext cx="534377" cy="259045"/>
    <xdr:sp macro="" textlink="">
      <xdr:nvSpPr>
        <xdr:cNvPr id="573" name="教育費平均値テキスト"/>
        <xdr:cNvSpPr txBox="1"/>
      </xdr:nvSpPr>
      <xdr:spPr>
        <a:xfrm>
          <a:off x="16370300" y="931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4" name="フローチャート: 判断 573"/>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10792</xdr:rowOff>
    </xdr:from>
    <xdr:to>
      <xdr:col>81</xdr:col>
      <xdr:colOff>50800</xdr:colOff>
      <xdr:row>58</xdr:row>
      <xdr:rowOff>170538</xdr:rowOff>
    </xdr:to>
    <xdr:cxnSp macro="">
      <xdr:nvCxnSpPr>
        <xdr:cNvPr id="575" name="直線コネクタ 574"/>
        <xdr:cNvCxnSpPr/>
      </xdr:nvCxnSpPr>
      <xdr:spPr>
        <a:xfrm flipV="1">
          <a:off x="14592300" y="9954892"/>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76" name="フローチャート: 判断 575"/>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77" name="テキスト ボックス 576"/>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147289</xdr:rowOff>
    </xdr:from>
    <xdr:to>
      <xdr:col>76</xdr:col>
      <xdr:colOff>114300</xdr:colOff>
      <xdr:row>58</xdr:row>
      <xdr:rowOff>170538</xdr:rowOff>
    </xdr:to>
    <xdr:cxnSp macro="">
      <xdr:nvCxnSpPr>
        <xdr:cNvPr id="578" name="直線コネクタ 577"/>
        <xdr:cNvCxnSpPr/>
      </xdr:nvCxnSpPr>
      <xdr:spPr>
        <a:xfrm>
          <a:off x="13703300" y="10091389"/>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79" name="フローチャート: 判断 578"/>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0" name="テキスト ボックス 579"/>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147289</xdr:rowOff>
    </xdr:from>
    <xdr:to>
      <xdr:col>71</xdr:col>
      <xdr:colOff>177800</xdr:colOff>
      <xdr:row>58</xdr:row>
      <xdr:rowOff>148570</xdr:rowOff>
    </xdr:to>
    <xdr:cxnSp macro="">
      <xdr:nvCxnSpPr>
        <xdr:cNvPr id="581" name="直線コネクタ 580"/>
        <xdr:cNvCxnSpPr/>
      </xdr:nvCxnSpPr>
      <xdr:spPr>
        <a:xfrm flipV="1">
          <a:off x="12814300" y="1009138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89883</xdr:rowOff>
    </xdr:from>
    <xdr:to>
      <xdr:col>72</xdr:col>
      <xdr:colOff>38100</xdr:colOff>
      <xdr:row>56</xdr:row>
      <xdr:rowOff>20033</xdr:rowOff>
    </xdr:to>
    <xdr:sp macro="" textlink="">
      <xdr:nvSpPr>
        <xdr:cNvPr id="582" name="フローチャート: 判断 581"/>
        <xdr:cNvSpPr/>
      </xdr:nvSpPr>
      <xdr:spPr>
        <a:xfrm>
          <a:off x="13652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36560</xdr:rowOff>
    </xdr:from>
    <xdr:ext cx="534377" cy="259045"/>
    <xdr:sp macro="" textlink="">
      <xdr:nvSpPr>
        <xdr:cNvPr id="583" name="テキスト ボックス 582"/>
        <xdr:cNvSpPr txBox="1"/>
      </xdr:nvSpPr>
      <xdr:spPr>
        <a:xfrm>
          <a:off x="13436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4" name="フローチャート: 判断 583"/>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140368</xdr:rowOff>
    </xdr:from>
    <xdr:ext cx="534377" cy="259045"/>
    <xdr:sp macro="" textlink="">
      <xdr:nvSpPr>
        <xdr:cNvPr id="585" name="テキスト ボックス 584"/>
        <xdr:cNvSpPr txBox="1"/>
      </xdr:nvSpPr>
      <xdr:spPr>
        <a:xfrm>
          <a:off x="12547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55776</xdr:rowOff>
    </xdr:from>
    <xdr:to>
      <xdr:col>85</xdr:col>
      <xdr:colOff>177800</xdr:colOff>
      <xdr:row>56</xdr:row>
      <xdr:rowOff>157376</xdr:rowOff>
    </xdr:to>
    <xdr:sp macro="" textlink="">
      <xdr:nvSpPr>
        <xdr:cNvPr id="591" name="楕円 590"/>
        <xdr:cNvSpPr/>
      </xdr:nvSpPr>
      <xdr:spPr>
        <a:xfrm>
          <a:off x="16268700" y="9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34203</xdr:rowOff>
    </xdr:from>
    <xdr:ext cx="534377" cy="259045"/>
    <xdr:sp macro="" textlink="">
      <xdr:nvSpPr>
        <xdr:cNvPr id="592" name="教育費該当値テキスト"/>
        <xdr:cNvSpPr txBox="1"/>
      </xdr:nvSpPr>
      <xdr:spPr>
        <a:xfrm>
          <a:off x="16370300" y="963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131442</xdr:rowOff>
    </xdr:from>
    <xdr:to>
      <xdr:col>81</xdr:col>
      <xdr:colOff>101600</xdr:colOff>
      <xdr:row>58</xdr:row>
      <xdr:rowOff>61592</xdr:rowOff>
    </xdr:to>
    <xdr:sp macro="" textlink="">
      <xdr:nvSpPr>
        <xdr:cNvPr id="593" name="楕円 592"/>
        <xdr:cNvSpPr/>
      </xdr:nvSpPr>
      <xdr:spPr>
        <a:xfrm>
          <a:off x="15430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52719</xdr:rowOff>
    </xdr:from>
    <xdr:ext cx="534377" cy="259045"/>
    <xdr:sp macro="" textlink="">
      <xdr:nvSpPr>
        <xdr:cNvPr id="594" name="テキスト ボックス 593"/>
        <xdr:cNvSpPr txBox="1"/>
      </xdr:nvSpPr>
      <xdr:spPr>
        <a:xfrm>
          <a:off x="15214111" y="99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119738</xdr:rowOff>
    </xdr:from>
    <xdr:to>
      <xdr:col>76</xdr:col>
      <xdr:colOff>165100</xdr:colOff>
      <xdr:row>59</xdr:row>
      <xdr:rowOff>49888</xdr:rowOff>
    </xdr:to>
    <xdr:sp macro="" textlink="">
      <xdr:nvSpPr>
        <xdr:cNvPr id="595" name="楕円 594"/>
        <xdr:cNvSpPr/>
      </xdr:nvSpPr>
      <xdr:spPr>
        <a:xfrm>
          <a:off x="14541500" y="100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41015</xdr:rowOff>
    </xdr:from>
    <xdr:ext cx="534377" cy="259045"/>
    <xdr:sp macro="" textlink="">
      <xdr:nvSpPr>
        <xdr:cNvPr id="596" name="テキスト ボックス 595"/>
        <xdr:cNvSpPr txBox="1"/>
      </xdr:nvSpPr>
      <xdr:spPr>
        <a:xfrm>
          <a:off x="14325111" y="101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96489</xdr:rowOff>
    </xdr:from>
    <xdr:to>
      <xdr:col>72</xdr:col>
      <xdr:colOff>38100</xdr:colOff>
      <xdr:row>59</xdr:row>
      <xdr:rowOff>26639</xdr:rowOff>
    </xdr:to>
    <xdr:sp macro="" textlink="">
      <xdr:nvSpPr>
        <xdr:cNvPr id="597" name="楕円 596"/>
        <xdr:cNvSpPr/>
      </xdr:nvSpPr>
      <xdr:spPr>
        <a:xfrm>
          <a:off x="136525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17766</xdr:rowOff>
    </xdr:from>
    <xdr:ext cx="534377" cy="259045"/>
    <xdr:sp macro="" textlink="">
      <xdr:nvSpPr>
        <xdr:cNvPr id="598" name="テキスト ボックス 597"/>
        <xdr:cNvSpPr txBox="1"/>
      </xdr:nvSpPr>
      <xdr:spPr>
        <a:xfrm>
          <a:off x="13436111" y="10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97770</xdr:rowOff>
    </xdr:from>
    <xdr:to>
      <xdr:col>67</xdr:col>
      <xdr:colOff>101600</xdr:colOff>
      <xdr:row>59</xdr:row>
      <xdr:rowOff>27920</xdr:rowOff>
    </xdr:to>
    <xdr:sp macro="" textlink="">
      <xdr:nvSpPr>
        <xdr:cNvPr id="599" name="楕円 598"/>
        <xdr:cNvSpPr/>
      </xdr:nvSpPr>
      <xdr:spPr>
        <a:xfrm>
          <a:off x="12763500" y="100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19047</xdr:rowOff>
    </xdr:from>
    <xdr:ext cx="534377" cy="259045"/>
    <xdr:sp macro="" textlink="">
      <xdr:nvSpPr>
        <xdr:cNvPr id="600" name="テキスト ボックス 599"/>
        <xdr:cNvSpPr txBox="1"/>
      </xdr:nvSpPr>
      <xdr:spPr>
        <a:xfrm>
          <a:off x="12547111" y="101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6" name="直線コネクタ 625"/>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7"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29"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0" name="直線コネクタ 629"/>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2"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3" name="フローチャート: 判断 632"/>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5" name="フローチャート: 判断 634"/>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6" name="テキスト ボックス 635"/>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38" name="フローチャート: 判断 637"/>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39" name="テキスト ボックス 638"/>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1" name="フローチャート: 判断 640"/>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2" name="テキスト ボックス 641"/>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3" name="フローチャート: 判断 642"/>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4" name="テキスト ボックス 643"/>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1" name="災害復旧費該当値テキスト"/>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1" name="直線コネクタ 680"/>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2"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3" name="直線コネクタ 682"/>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4"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5" name="直線コネクタ 684"/>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91215</xdr:rowOff>
    </xdr:from>
    <xdr:to>
      <xdr:col>85</xdr:col>
      <xdr:colOff>127000</xdr:colOff>
      <xdr:row>96</xdr:row>
      <xdr:rowOff>91649</xdr:rowOff>
    </xdr:to>
    <xdr:cxnSp macro="">
      <xdr:nvCxnSpPr>
        <xdr:cNvPr id="686" name="直線コネクタ 685"/>
        <xdr:cNvCxnSpPr/>
      </xdr:nvCxnSpPr>
      <xdr:spPr>
        <a:xfrm>
          <a:off x="15481300" y="1655041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87"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88" name="フローチャート: 判断 687"/>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91215</xdr:rowOff>
    </xdr:from>
    <xdr:to>
      <xdr:col>81</xdr:col>
      <xdr:colOff>50800</xdr:colOff>
      <xdr:row>96</xdr:row>
      <xdr:rowOff>95855</xdr:rowOff>
    </xdr:to>
    <xdr:cxnSp macro="">
      <xdr:nvCxnSpPr>
        <xdr:cNvPr id="689" name="直線コネクタ 688"/>
        <xdr:cNvCxnSpPr/>
      </xdr:nvCxnSpPr>
      <xdr:spPr>
        <a:xfrm flipV="1">
          <a:off x="14592300" y="16550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0" name="フローチャート: 判断 689"/>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1" name="テキスト ボックス 690"/>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95855</xdr:rowOff>
    </xdr:from>
    <xdr:to>
      <xdr:col>76</xdr:col>
      <xdr:colOff>114300</xdr:colOff>
      <xdr:row>96</xdr:row>
      <xdr:rowOff>103330</xdr:rowOff>
    </xdr:to>
    <xdr:cxnSp macro="">
      <xdr:nvCxnSpPr>
        <xdr:cNvPr id="692" name="直線コネクタ 691"/>
        <xdr:cNvCxnSpPr/>
      </xdr:nvCxnSpPr>
      <xdr:spPr>
        <a:xfrm flipV="1">
          <a:off x="13703300" y="16555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3" name="フローチャート: 判断 692"/>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4" name="テキスト ボックス 693"/>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68514</xdr:rowOff>
    </xdr:from>
    <xdr:to>
      <xdr:col>71</xdr:col>
      <xdr:colOff>177800</xdr:colOff>
      <xdr:row>96</xdr:row>
      <xdr:rowOff>103330</xdr:rowOff>
    </xdr:to>
    <xdr:cxnSp macro="">
      <xdr:nvCxnSpPr>
        <xdr:cNvPr id="695" name="直線コネクタ 694"/>
        <xdr:cNvCxnSpPr/>
      </xdr:nvCxnSpPr>
      <xdr:spPr>
        <a:xfrm>
          <a:off x="12814300" y="16527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6" name="フローチャート: 判断 695"/>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697" name="テキスト ボックス 696"/>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698" name="フローチャート: 判断 697"/>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699" name="テキスト ボックス 698"/>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40849</xdr:rowOff>
    </xdr:from>
    <xdr:to>
      <xdr:col>85</xdr:col>
      <xdr:colOff>177800</xdr:colOff>
      <xdr:row>96</xdr:row>
      <xdr:rowOff>142449</xdr:rowOff>
    </xdr:to>
    <xdr:sp macro="" textlink="">
      <xdr:nvSpPr>
        <xdr:cNvPr id="705" name="楕円 704"/>
        <xdr:cNvSpPr/>
      </xdr:nvSpPr>
      <xdr:spPr>
        <a:xfrm>
          <a:off x="16268700" y="16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19276</xdr:rowOff>
    </xdr:from>
    <xdr:ext cx="534377" cy="259045"/>
    <xdr:sp macro="" textlink="">
      <xdr:nvSpPr>
        <xdr:cNvPr id="706" name="公債費該当値テキスト"/>
        <xdr:cNvSpPr txBox="1"/>
      </xdr:nvSpPr>
      <xdr:spPr>
        <a:xfrm>
          <a:off x="16370300" y="164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40415</xdr:rowOff>
    </xdr:from>
    <xdr:to>
      <xdr:col>81</xdr:col>
      <xdr:colOff>101600</xdr:colOff>
      <xdr:row>96</xdr:row>
      <xdr:rowOff>142015</xdr:rowOff>
    </xdr:to>
    <xdr:sp macro="" textlink="">
      <xdr:nvSpPr>
        <xdr:cNvPr id="707" name="楕円 706"/>
        <xdr:cNvSpPr/>
      </xdr:nvSpPr>
      <xdr:spPr>
        <a:xfrm>
          <a:off x="15430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133142</xdr:rowOff>
    </xdr:from>
    <xdr:ext cx="534377" cy="259045"/>
    <xdr:sp macro="" textlink="">
      <xdr:nvSpPr>
        <xdr:cNvPr id="708" name="テキスト ボックス 707"/>
        <xdr:cNvSpPr txBox="1"/>
      </xdr:nvSpPr>
      <xdr:spPr>
        <a:xfrm>
          <a:off x="15214111" y="165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45055</xdr:rowOff>
    </xdr:from>
    <xdr:to>
      <xdr:col>76</xdr:col>
      <xdr:colOff>165100</xdr:colOff>
      <xdr:row>96</xdr:row>
      <xdr:rowOff>146655</xdr:rowOff>
    </xdr:to>
    <xdr:sp macro="" textlink="">
      <xdr:nvSpPr>
        <xdr:cNvPr id="709" name="楕円 708"/>
        <xdr:cNvSpPr/>
      </xdr:nvSpPr>
      <xdr:spPr>
        <a:xfrm>
          <a:off x="14541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137782</xdr:rowOff>
    </xdr:from>
    <xdr:ext cx="534377" cy="259045"/>
    <xdr:sp macro="" textlink="">
      <xdr:nvSpPr>
        <xdr:cNvPr id="710" name="テキスト ボックス 709"/>
        <xdr:cNvSpPr txBox="1"/>
      </xdr:nvSpPr>
      <xdr:spPr>
        <a:xfrm>
          <a:off x="14325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52530</xdr:rowOff>
    </xdr:from>
    <xdr:to>
      <xdr:col>72</xdr:col>
      <xdr:colOff>38100</xdr:colOff>
      <xdr:row>96</xdr:row>
      <xdr:rowOff>154130</xdr:rowOff>
    </xdr:to>
    <xdr:sp macro="" textlink="">
      <xdr:nvSpPr>
        <xdr:cNvPr id="711" name="楕円 710"/>
        <xdr:cNvSpPr/>
      </xdr:nvSpPr>
      <xdr:spPr>
        <a:xfrm>
          <a:off x="136525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145257</xdr:rowOff>
    </xdr:from>
    <xdr:ext cx="534377" cy="259045"/>
    <xdr:sp macro="" textlink="">
      <xdr:nvSpPr>
        <xdr:cNvPr id="712" name="テキスト ボックス 711"/>
        <xdr:cNvSpPr txBox="1"/>
      </xdr:nvSpPr>
      <xdr:spPr>
        <a:xfrm>
          <a:off x="13436111" y="166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17714</xdr:rowOff>
    </xdr:from>
    <xdr:to>
      <xdr:col>67</xdr:col>
      <xdr:colOff>101600</xdr:colOff>
      <xdr:row>96</xdr:row>
      <xdr:rowOff>119314</xdr:rowOff>
    </xdr:to>
    <xdr:sp macro="" textlink="">
      <xdr:nvSpPr>
        <xdr:cNvPr id="713" name="楕円 712"/>
        <xdr:cNvSpPr/>
      </xdr:nvSpPr>
      <xdr:spPr>
        <a:xfrm>
          <a:off x="127635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110441</xdr:rowOff>
    </xdr:from>
    <xdr:ext cx="534377" cy="259045"/>
    <xdr:sp macro="" textlink="">
      <xdr:nvSpPr>
        <xdr:cNvPr id="714" name="テキスト ボックス 713"/>
        <xdr:cNvSpPr txBox="1"/>
      </xdr:nvSpPr>
      <xdr:spPr>
        <a:xfrm>
          <a:off x="12547111" y="165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6" name="直線コネクタ 735"/>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7"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39"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0" name="直線コネクタ 739"/>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2"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3" name="フローチャート: 判断 742"/>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5" name="フローチャート: 判断 744"/>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46" name="テキスト ボックス 745"/>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48" name="フローチャート: 判断 747"/>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49" name="テキスト ボックス 748"/>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1" name="フローチャート: 判断 750"/>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2" name="テキスト ボックス 751"/>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3" name="フローチャート: 判断 752"/>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4" name="テキスト ボックス 753"/>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1"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総務費では、地域力向上拠点施設整備事業に係る費用の増などにより、前年度と比較して住民一人当たり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1,940</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民生費では、障害者福祉サービスや生活保護に係る費用の増などにより、前年度と比較して住民一人当たり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3,693</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商工費では、市内企業の設備投資に対する補助金の増などにより、前年度と比較して住民一人当たり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教育費では、学校給食調理業務委託に係る費用の増や、小中一貫校整備や小学校・中学校施設整備などに係る費用の増などにより、前年度と比較して住民一人当たり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10,810</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実質収支比率・実質単年度収支比率は、歳出面での投資的経費の増などにより減少している。</a:t>
          </a:r>
        </a:p>
        <a:p>
          <a:r>
            <a:rPr kumimoji="1" lang="ja-JP" altLang="en-US" sz="1400">
              <a:latin typeface="ＭＳ ゴシック" pitchFamily="49" charset="-128"/>
              <a:ea typeface="ＭＳ ゴシック" pitchFamily="49" charset="-128"/>
            </a:rPr>
            <a:t>　今後も財政需要は増加することが見込まれるため、引き続き経常経費の抑制や歳入の確保などにより財政の健全性を維持することに努める。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38889503</v>
      </c>
      <c r="BO4" s="461"/>
      <c r="BP4" s="461"/>
      <c r="BQ4" s="461"/>
      <c r="BR4" s="461"/>
      <c r="BS4" s="461"/>
      <c r="BT4" s="461"/>
      <c r="BU4" s="462"/>
      <c r="BV4" s="460">
        <v>36903516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6.3</v>
      </c>
      <c r="CU4" s="642"/>
      <c r="CV4" s="642"/>
      <c r="CW4" s="642"/>
      <c r="CX4" s="642"/>
      <c r="CY4" s="642"/>
      <c r="CZ4" s="642"/>
      <c r="DA4" s="643"/>
      <c r="DB4" s="641">
        <v>6.5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37194510</v>
      </c>
      <c r="BO5" s="466"/>
      <c r="BP5" s="466"/>
      <c r="BQ5" s="466"/>
      <c r="BR5" s="466"/>
      <c r="BS5" s="466"/>
      <c r="BT5" s="466"/>
      <c r="BU5" s="467"/>
      <c r="BV5" s="465">
        <v>35187198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89.4</v>
      </c>
      <c r="CU5" s="436"/>
      <c r="CV5" s="436"/>
      <c r="CW5" s="436"/>
      <c r="CX5" s="436"/>
      <c r="CY5" s="436"/>
      <c r="CZ5" s="436"/>
      <c r="DA5" s="437"/>
      <c r="DB5" s="435">
        <v>88.5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1694993</v>
      </c>
      <c r="BO6" s="466"/>
      <c r="BP6" s="466"/>
      <c r="BQ6" s="466"/>
      <c r="BR6" s="466"/>
      <c r="BS6" s="466"/>
      <c r="BT6" s="466"/>
      <c r="BU6" s="467"/>
      <c r="BV6" s="465">
        <v>1716318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95.2</v>
      </c>
      <c r="CU6" s="616"/>
      <c r="CV6" s="616"/>
      <c r="CW6" s="616"/>
      <c r="CX6" s="616"/>
      <c r="CY6" s="616"/>
      <c r="CZ6" s="616"/>
      <c r="DA6" s="617"/>
      <c r="DB6" s="615">
        <v>94.4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197866</v>
      </c>
      <c r="BO7" s="466"/>
      <c r="BP7" s="466"/>
      <c r="BQ7" s="466"/>
      <c r="BR7" s="466"/>
      <c r="BS7" s="466"/>
      <c r="BT7" s="466"/>
      <c r="BU7" s="467"/>
      <c r="BV7" s="465">
        <v>176656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23892395</v>
      </c>
      <c r="CU7" s="466"/>
      <c r="CV7" s="466"/>
      <c r="CW7" s="466"/>
      <c r="CX7" s="466"/>
      <c r="CY7" s="466"/>
      <c r="CZ7" s="466"/>
      <c r="DA7" s="467"/>
      <c r="DB7" s="465">
        <v>23696454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1497127</v>
      </c>
      <c r="BO8" s="466"/>
      <c r="BP8" s="466"/>
      <c r="BQ8" s="466"/>
      <c r="BR8" s="466"/>
      <c r="BS8" s="466"/>
      <c r="BT8" s="466"/>
      <c r="BU8" s="467"/>
      <c r="BV8" s="465">
        <v>1539662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0.88</v>
      </c>
      <c r="CU8" s="579"/>
      <c r="CV8" s="579"/>
      <c r="CW8" s="579"/>
      <c r="CX8" s="579"/>
      <c r="CY8" s="579"/>
      <c r="CZ8" s="579"/>
      <c r="DA8" s="580"/>
      <c r="DB8" s="578">
        <v>0.87</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129046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-42535</v>
      </c>
      <c r="BO9" s="466"/>
      <c r="BP9" s="466"/>
      <c r="BQ9" s="466"/>
      <c r="BR9" s="466"/>
      <c r="BS9" s="466"/>
      <c r="BT9" s="466"/>
      <c r="BU9" s="467"/>
      <c r="BV9" s="465">
        <v>175179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7.8</v>
      </c>
      <c r="CU9" s="436"/>
      <c r="CV9" s="436"/>
      <c r="CW9" s="436"/>
      <c r="CX9" s="436"/>
      <c r="CY9" s="436"/>
      <c r="CZ9" s="436"/>
      <c r="DA9" s="437"/>
      <c r="DB9" s="435">
        <v>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132224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2276</v>
      </c>
      <c r="BO10" s="466"/>
      <c r="BP10" s="466"/>
      <c r="BQ10" s="466"/>
      <c r="BR10" s="466"/>
      <c r="BS10" s="466"/>
      <c r="BT10" s="466"/>
      <c r="BU10" s="467"/>
      <c r="BV10" s="465">
        <v>1936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129754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125782</v>
      </c>
      <c r="S13" s="569"/>
      <c r="T13" s="569"/>
      <c r="U13" s="569"/>
      <c r="V13" s="570"/>
      <c r="W13" s="556" t="s">
        <v>138</v>
      </c>
      <c r="X13" s="478"/>
      <c r="Y13" s="478"/>
      <c r="Z13" s="478"/>
      <c r="AA13" s="478"/>
      <c r="AB13" s="479"/>
      <c r="AC13" s="441">
        <v>416</v>
      </c>
      <c r="AD13" s="442"/>
      <c r="AE13" s="442"/>
      <c r="AF13" s="442"/>
      <c r="AG13" s="443"/>
      <c r="AH13" s="441">
        <v>405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-40259</v>
      </c>
      <c r="BO13" s="466"/>
      <c r="BP13" s="466"/>
      <c r="BQ13" s="466"/>
      <c r="BR13" s="466"/>
      <c r="BS13" s="466"/>
      <c r="BT13" s="466"/>
      <c r="BU13" s="467"/>
      <c r="BV13" s="465">
        <v>177115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0.7</v>
      </c>
      <c r="CU13" s="436"/>
      <c r="CV13" s="436"/>
      <c r="CW13" s="436"/>
      <c r="CX13" s="436"/>
      <c r="CY13" s="436"/>
      <c r="CZ13" s="436"/>
      <c r="DA13" s="437"/>
      <c r="DB13" s="435">
        <v>0.4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130046</v>
      </c>
      <c r="S14" s="569"/>
      <c r="T14" s="569"/>
      <c r="U14" s="569"/>
      <c r="V14" s="570"/>
      <c r="W14" s="571"/>
      <c r="X14" s="481"/>
      <c r="Y14" s="481"/>
      <c r="Z14" s="481"/>
      <c r="AA14" s="481"/>
      <c r="AB14" s="482"/>
      <c r="AC14" s="561">
        <v>0.7</v>
      </c>
      <c r="AD14" s="562"/>
      <c r="AE14" s="562"/>
      <c r="AF14" s="562"/>
      <c r="AG14" s="563"/>
      <c r="AH14" s="561">
        <v>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126381</v>
      </c>
      <c r="S15" s="569"/>
      <c r="T15" s="569"/>
      <c r="U15" s="569"/>
      <c r="V15" s="570"/>
      <c r="W15" s="556" t="s">
        <v>147</v>
      </c>
      <c r="X15" s="478"/>
      <c r="Y15" s="478"/>
      <c r="Z15" s="478"/>
      <c r="AA15" s="478"/>
      <c r="AB15" s="479"/>
      <c r="AC15" s="441">
        <v>20315</v>
      </c>
      <c r="AD15" s="442"/>
      <c r="AE15" s="442"/>
      <c r="AF15" s="442"/>
      <c r="AG15" s="443"/>
      <c r="AH15" s="441">
        <v>20258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15644607</v>
      </c>
      <c r="BO15" s="461"/>
      <c r="BP15" s="461"/>
      <c r="BQ15" s="461"/>
      <c r="BR15" s="461"/>
      <c r="BS15" s="461"/>
      <c r="BT15" s="461"/>
      <c r="BU15" s="462"/>
      <c r="BV15" s="460">
        <v>15565708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34.700000000000003</v>
      </c>
      <c r="AD16" s="562"/>
      <c r="AE16" s="562"/>
      <c r="AF16" s="562"/>
      <c r="AG16" s="563"/>
      <c r="AH16" s="561">
        <v>34.5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17874219</v>
      </c>
      <c r="BO16" s="466"/>
      <c r="BP16" s="466"/>
      <c r="BQ16" s="466"/>
      <c r="BR16" s="466"/>
      <c r="BS16" s="466"/>
      <c r="BT16" s="466"/>
      <c r="BU16" s="467"/>
      <c r="BV16" s="465">
        <v>17784221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37853</v>
      </c>
      <c r="AD17" s="442"/>
      <c r="AE17" s="442"/>
      <c r="AF17" s="442"/>
      <c r="AG17" s="443"/>
      <c r="AH17" s="441">
        <v>37998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20013310</v>
      </c>
      <c r="BO17" s="466"/>
      <c r="BP17" s="466"/>
      <c r="BQ17" s="466"/>
      <c r="BR17" s="466"/>
      <c r="BS17" s="466"/>
      <c r="BT17" s="466"/>
      <c r="BU17" s="467"/>
      <c r="BV17" s="465">
        <v>19916228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111.4</v>
      </c>
      <c r="M18" s="530"/>
      <c r="N18" s="530"/>
      <c r="O18" s="530"/>
      <c r="P18" s="530"/>
      <c r="Q18" s="530"/>
      <c r="R18" s="531"/>
      <c r="S18" s="531"/>
      <c r="T18" s="531"/>
      <c r="U18" s="531"/>
      <c r="V18" s="532"/>
      <c r="W18" s="546"/>
      <c r="X18" s="547"/>
      <c r="Y18" s="547"/>
      <c r="Z18" s="547"/>
      <c r="AA18" s="547"/>
      <c r="AB18" s="557"/>
      <c r="AC18" s="429">
        <v>64.599999999999994</v>
      </c>
      <c r="AD18" s="430"/>
      <c r="AE18" s="430"/>
      <c r="AF18" s="430"/>
      <c r="AG18" s="533"/>
      <c r="AH18" s="429">
        <v>64.8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21589435</v>
      </c>
      <c r="BO18" s="466"/>
      <c r="BP18" s="466"/>
      <c r="BQ18" s="466"/>
      <c r="BR18" s="466"/>
      <c r="BS18" s="466"/>
      <c r="BT18" s="466"/>
      <c r="BU18" s="467"/>
      <c r="BV18" s="465">
        <v>21178597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1158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28067987</v>
      </c>
      <c r="BO19" s="466"/>
      <c r="BP19" s="466"/>
      <c r="BQ19" s="466"/>
      <c r="BR19" s="466"/>
      <c r="BS19" s="466"/>
      <c r="BT19" s="466"/>
      <c r="BU19" s="467"/>
      <c r="BV19" s="465">
        <v>27663174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50327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22598113</v>
      </c>
      <c r="BO23" s="466"/>
      <c r="BP23" s="466"/>
      <c r="BQ23" s="466"/>
      <c r="BR23" s="466"/>
      <c r="BS23" s="466"/>
      <c r="BT23" s="466"/>
      <c r="BU23" s="467"/>
      <c r="BV23" s="465">
        <v>22365597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9890</v>
      </c>
      <c r="R24" s="442"/>
      <c r="S24" s="442"/>
      <c r="T24" s="442"/>
      <c r="U24" s="442"/>
      <c r="V24" s="443"/>
      <c r="W24" s="507"/>
      <c r="X24" s="498"/>
      <c r="Y24" s="499"/>
      <c r="Z24" s="438" t="s">
        <v>171</v>
      </c>
      <c r="AA24" s="439"/>
      <c r="AB24" s="439"/>
      <c r="AC24" s="439"/>
      <c r="AD24" s="439"/>
      <c r="AE24" s="439"/>
      <c r="AF24" s="439"/>
      <c r="AG24" s="440"/>
      <c r="AH24" s="441">
        <v>664</v>
      </c>
      <c r="AI24" s="442"/>
      <c r="AJ24" s="442"/>
      <c r="AK24" s="442"/>
      <c r="AL24" s="443"/>
      <c r="AM24" s="441">
        <v>2057072</v>
      </c>
      <c r="AN24" s="442"/>
      <c r="AO24" s="442"/>
      <c r="AP24" s="442"/>
      <c r="AQ24" s="442"/>
      <c r="AR24" s="443"/>
      <c r="AS24" s="441">
        <v>3098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19550518</v>
      </c>
      <c r="BO24" s="466"/>
      <c r="BP24" s="466"/>
      <c r="BQ24" s="466"/>
      <c r="BR24" s="466"/>
      <c r="BS24" s="466"/>
      <c r="BT24" s="466"/>
      <c r="BU24" s="467"/>
      <c r="BV24" s="465">
        <v>19264390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8120</v>
      </c>
      <c r="R25" s="442"/>
      <c r="S25" s="442"/>
      <c r="T25" s="442"/>
      <c r="U25" s="442"/>
      <c r="V25" s="443"/>
      <c r="W25" s="507"/>
      <c r="X25" s="498"/>
      <c r="Y25" s="499"/>
      <c r="Z25" s="438" t="s">
        <v>174</v>
      </c>
      <c r="AA25" s="439"/>
      <c r="AB25" s="439"/>
      <c r="AC25" s="439"/>
      <c r="AD25" s="439"/>
      <c r="AE25" s="439"/>
      <c r="AF25" s="439"/>
      <c r="AG25" s="440"/>
      <c r="AH25" s="441">
        <v>131</v>
      </c>
      <c r="AI25" s="442"/>
      <c r="AJ25" s="442"/>
      <c r="AK25" s="442"/>
      <c r="AL25" s="443"/>
      <c r="AM25" s="441">
        <v>402039</v>
      </c>
      <c r="AN25" s="442"/>
      <c r="AO25" s="442"/>
      <c r="AP25" s="442"/>
      <c r="AQ25" s="442"/>
      <c r="AR25" s="443"/>
      <c r="AS25" s="441">
        <v>3069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3876320</v>
      </c>
      <c r="BO25" s="461"/>
      <c r="BP25" s="461"/>
      <c r="BQ25" s="461"/>
      <c r="BR25" s="461"/>
      <c r="BS25" s="461"/>
      <c r="BT25" s="461"/>
      <c r="BU25" s="462"/>
      <c r="BV25" s="460">
        <v>3676669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7220</v>
      </c>
      <c r="R26" s="442"/>
      <c r="S26" s="442"/>
      <c r="T26" s="442"/>
      <c r="U26" s="442"/>
      <c r="V26" s="443"/>
      <c r="W26" s="507"/>
      <c r="X26" s="498"/>
      <c r="Y26" s="499"/>
      <c r="Z26" s="438" t="s">
        <v>177</v>
      </c>
      <c r="AA26" s="520"/>
      <c r="AB26" s="520"/>
      <c r="AC26" s="520"/>
      <c r="AD26" s="520"/>
      <c r="AE26" s="520"/>
      <c r="AF26" s="520"/>
      <c r="AG26" s="521"/>
      <c r="AH26" s="441">
        <v>45</v>
      </c>
      <c r="AI26" s="442"/>
      <c r="AJ26" s="442"/>
      <c r="AK26" s="442"/>
      <c r="AL26" s="443"/>
      <c r="AM26" s="441">
        <v>162900</v>
      </c>
      <c r="AN26" s="442"/>
      <c r="AO26" s="442"/>
      <c r="AP26" s="442"/>
      <c r="AQ26" s="442"/>
      <c r="AR26" s="443"/>
      <c r="AS26" s="441">
        <v>3620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145</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5490</v>
      </c>
      <c r="R27" s="442"/>
      <c r="S27" s="442"/>
      <c r="T27" s="442"/>
      <c r="U27" s="442"/>
      <c r="V27" s="443"/>
      <c r="W27" s="507"/>
      <c r="X27" s="498"/>
      <c r="Y27" s="499"/>
      <c r="Z27" s="438" t="s">
        <v>180</v>
      </c>
      <c r="AA27" s="439"/>
      <c r="AB27" s="439"/>
      <c r="AC27" s="439"/>
      <c r="AD27" s="439"/>
      <c r="AE27" s="439"/>
      <c r="AF27" s="439"/>
      <c r="AG27" s="440"/>
      <c r="AH27" s="441">
        <v>4</v>
      </c>
      <c r="AI27" s="442"/>
      <c r="AJ27" s="442"/>
      <c r="AK27" s="442"/>
      <c r="AL27" s="443"/>
      <c r="AM27" s="441">
        <v>16140</v>
      </c>
      <c r="AN27" s="442"/>
      <c r="AO27" s="442"/>
      <c r="AP27" s="442"/>
      <c r="AQ27" s="442"/>
      <c r="AR27" s="443"/>
      <c r="AS27" s="441">
        <v>4035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182</v>
      </c>
      <c r="BO27" s="469"/>
      <c r="BP27" s="469"/>
      <c r="BQ27" s="469"/>
      <c r="BR27" s="469"/>
      <c r="BS27" s="469"/>
      <c r="BT27" s="469"/>
      <c r="BU27" s="470"/>
      <c r="BV27" s="468" t="s">
        <v>183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4810</v>
      </c>
      <c r="R28" s="442"/>
      <c r="S28" s="442"/>
      <c r="T28" s="442"/>
      <c r="U28" s="442"/>
      <c r="V28" s="443"/>
      <c r="W28" s="507"/>
      <c r="X28" s="498"/>
      <c r="Y28" s="499"/>
      <c r="Z28" s="438" t="s">
        <v>185</v>
      </c>
      <c r="AA28" s="439"/>
      <c r="AB28" s="439"/>
      <c r="AC28" s="439"/>
      <c r="AD28" s="439"/>
      <c r="AE28" s="439"/>
      <c r="AF28" s="439"/>
      <c r="AG28" s="440"/>
      <c r="AH28" s="441" t="s">
        <v>145</v>
      </c>
      <c r="AI28" s="442"/>
      <c r="AJ28" s="442"/>
      <c r="AK28" s="442"/>
      <c r="AL28" s="443"/>
      <c r="AM28" s="441" t="s">
        <v>182</v>
      </c>
      <c r="AN28" s="442"/>
      <c r="AO28" s="442"/>
      <c r="AP28" s="442"/>
      <c r="AQ28" s="442"/>
      <c r="AR28" s="443"/>
      <c r="AS28" s="441" t="s">
        <v>145</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3609243</v>
      </c>
      <c r="BO28" s="461"/>
      <c r="BP28" s="461"/>
      <c r="BQ28" s="461"/>
      <c r="BR28" s="461"/>
      <c r="BS28" s="461"/>
      <c r="BT28" s="461"/>
      <c r="BU28" s="462"/>
      <c r="BV28" s="460">
        <v>3606967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24</v>
      </c>
      <c r="M29" s="442"/>
      <c r="N29" s="442"/>
      <c r="O29" s="442"/>
      <c r="P29" s="443"/>
      <c r="Q29" s="441">
        <v>4510</v>
      </c>
      <c r="R29" s="442"/>
      <c r="S29" s="442"/>
      <c r="T29" s="442"/>
      <c r="U29" s="442"/>
      <c r="V29" s="443"/>
      <c r="W29" s="508"/>
      <c r="X29" s="509"/>
      <c r="Y29" s="510"/>
      <c r="Z29" s="438" t="s">
        <v>188</v>
      </c>
      <c r="AA29" s="439"/>
      <c r="AB29" s="439"/>
      <c r="AC29" s="439"/>
      <c r="AD29" s="439"/>
      <c r="AE29" s="439"/>
      <c r="AF29" s="439"/>
      <c r="AG29" s="440"/>
      <c r="AH29" s="441">
        <v>668</v>
      </c>
      <c r="AI29" s="442"/>
      <c r="AJ29" s="442"/>
      <c r="AK29" s="442"/>
      <c r="AL29" s="443"/>
      <c r="AM29" s="441">
        <v>2073212</v>
      </c>
      <c r="AN29" s="442"/>
      <c r="AO29" s="442"/>
      <c r="AP29" s="442"/>
      <c r="AQ29" s="442"/>
      <c r="AR29" s="443"/>
      <c r="AS29" s="441">
        <v>3104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46032</v>
      </c>
      <c r="BO29" s="466"/>
      <c r="BP29" s="466"/>
      <c r="BQ29" s="466"/>
      <c r="BR29" s="466"/>
      <c r="BS29" s="466"/>
      <c r="BT29" s="466"/>
      <c r="BU29" s="467"/>
      <c r="BV29" s="465">
        <v>46022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4535129</v>
      </c>
      <c r="BO30" s="469"/>
      <c r="BP30" s="469"/>
      <c r="BQ30" s="469"/>
      <c r="BR30" s="469"/>
      <c r="BS30" s="469"/>
      <c r="BT30" s="469"/>
      <c r="BU30" s="470"/>
      <c r="BV30" s="468">
        <v>4197531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尾張東部衛生組合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尾張瀬戸駅整備㈱</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春雨墓苑事業特別会計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瀬戸旭看護専門学校組合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瀬戸まちづくり㈱</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公立陶生病院組合</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尾張東流通センター㈱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愛知県後期高齢者医療広域連合（一般会計）</v>
      </c>
      <c r="BZ37" s="423"/>
      <c r="CA37" s="423"/>
      <c r="CB37" s="423"/>
      <c r="CC37" s="423"/>
      <c r="CD37" s="423"/>
      <c r="CE37" s="423"/>
      <c r="CF37" s="423"/>
      <c r="CG37" s="423"/>
      <c r="CH37" s="423"/>
      <c r="CI37" s="423"/>
      <c r="CJ37" s="423"/>
      <c r="CK37" s="423"/>
      <c r="CL37" s="423"/>
      <c r="CM37" s="423"/>
      <c r="CN37" s="213"/>
      <c r="CO37" s="424">
        <f t="shared" si="3"/>
        <v>16</v>
      </c>
      <c r="CP37" s="424"/>
      <c r="CQ37" s="423" t="str">
        <f>IF('各会計、関係団体の財政状況及び健全化判断比率'!BS10="","",'各会計、関係団体の財政状況及び健全化判断比率'!BS10)</f>
        <v>(公財)瀬戸市開発公社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愛知県後期高齢者医療広域連合（後期高齢者医療特別会計）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17</v>
      </c>
      <c r="CP38" s="424"/>
      <c r="CQ38" s="423" t="str">
        <f>IF('各会計、関係団体の財政状況及び健全化判断比率'!BS11="","",'各会計、関係団体の財政状況及び健全化判断比率'!BS11)</f>
        <v>瀬戸市土地開発公社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〇</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18</v>
      </c>
      <c r="CP39" s="424"/>
      <c r="CQ39" s="423" t="str">
        <f>IF('各会計、関係団体の財政状況及び健全化判断比率'!BS12="","",'各会計、関係団体の財政状況及び健全化判断比率'!BS12)</f>
        <v>(公財)瀬戸市文化振興財団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sxnLU7A0NRrgfnAZNG2R1yPCBmBpAGTCHbQ4/gq+kpL8bNL0EI229dUwFmbCvo6wlhACopGlfJTg8ysHXMyew==" saltValue="D2YSYeSug3UYiyC++T/s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567</v>
      </c>
      <c r="D34" s="1244"/>
      <c r="E34" s="1245"/>
      <c r="F34" s="32">
        <v>9.92</v>
      </c>
      <c r="G34" s="33">
        <v>10.17</v>
      </c>
      <c r="H34" s="33">
        <v>11.47</v>
      </c>
      <c r="I34" s="33">
        <v>13.08</v>
      </c>
      <c r="J34" s="34">
        <v>13.41</v>
      </c>
      <c r="K34" s="22"/>
      <c r="L34" s="22"/>
      <c r="M34" s="22"/>
      <c r="N34" s="22"/>
      <c r="O34" s="22"/>
      <c r="P34" s="22"/>
    </row>
    <row r="35" spans="1:16" ht="39" customHeight="1" x14ac:dyDescent="0.15">
      <c r="A35" s="22"/>
      <c r="B35" s="35"/>
      <c r="C35" s="1238" t="s">
        <v>568</v>
      </c>
      <c r="D35" s="1239"/>
      <c r="E35" s="1240"/>
      <c r="F35" s="36">
        <v>5.94</v>
      </c>
      <c r="G35" s="37">
        <v>6.93</v>
      </c>
      <c r="H35" s="37">
        <v>5.73</v>
      </c>
      <c r="I35" s="37">
        <v>6.49</v>
      </c>
      <c r="J35" s="38">
        <v>6.26</v>
      </c>
      <c r="K35" s="22"/>
      <c r="L35" s="22"/>
      <c r="M35" s="22"/>
      <c r="N35" s="22"/>
      <c r="O35" s="22"/>
      <c r="P35" s="22"/>
    </row>
    <row r="36" spans="1:16" ht="39" customHeight="1" x14ac:dyDescent="0.15">
      <c r="A36" s="22"/>
      <c r="B36" s="35"/>
      <c r="C36" s="1238" t="s">
        <v>569</v>
      </c>
      <c r="D36" s="1239"/>
      <c r="E36" s="1240"/>
      <c r="F36" s="36">
        <v>0.37</v>
      </c>
      <c r="G36" s="37">
        <v>0.89</v>
      </c>
      <c r="H36" s="37">
        <v>0.88</v>
      </c>
      <c r="I36" s="37">
        <v>1.89</v>
      </c>
      <c r="J36" s="38">
        <v>2.48</v>
      </c>
      <c r="K36" s="22"/>
      <c r="L36" s="22"/>
      <c r="M36" s="22"/>
      <c r="N36" s="22"/>
      <c r="O36" s="22"/>
      <c r="P36" s="22"/>
    </row>
    <row r="37" spans="1:16" ht="39" customHeight="1" x14ac:dyDescent="0.15">
      <c r="A37" s="22"/>
      <c r="B37" s="35"/>
      <c r="C37" s="1238" t="s">
        <v>570</v>
      </c>
      <c r="D37" s="1239"/>
      <c r="E37" s="1240"/>
      <c r="F37" s="36">
        <v>2.06</v>
      </c>
      <c r="G37" s="37">
        <v>1.53</v>
      </c>
      <c r="H37" s="37">
        <v>2.4500000000000002</v>
      </c>
      <c r="I37" s="37">
        <v>2.94</v>
      </c>
      <c r="J37" s="38">
        <v>1.91</v>
      </c>
      <c r="K37" s="22"/>
      <c r="L37" s="22"/>
      <c r="M37" s="22"/>
      <c r="N37" s="22"/>
      <c r="O37" s="22"/>
      <c r="P37" s="22"/>
    </row>
    <row r="38" spans="1:16" ht="39" customHeight="1" x14ac:dyDescent="0.15">
      <c r="A38" s="22"/>
      <c r="B38" s="35"/>
      <c r="C38" s="1238" t="s">
        <v>571</v>
      </c>
      <c r="D38" s="1239"/>
      <c r="E38" s="1240"/>
      <c r="F38" s="36">
        <v>0.03</v>
      </c>
      <c r="G38" s="37">
        <v>0.04</v>
      </c>
      <c r="H38" s="37">
        <v>0.04</v>
      </c>
      <c r="I38" s="37">
        <v>0.05</v>
      </c>
      <c r="J38" s="38">
        <v>0.03</v>
      </c>
      <c r="K38" s="22"/>
      <c r="L38" s="22"/>
      <c r="M38" s="22"/>
      <c r="N38" s="22"/>
      <c r="O38" s="22"/>
      <c r="P38" s="22"/>
    </row>
    <row r="39" spans="1:16" ht="39" customHeight="1" x14ac:dyDescent="0.15">
      <c r="A39" s="22"/>
      <c r="B39" s="35"/>
      <c r="C39" s="1238" t="s">
        <v>572</v>
      </c>
      <c r="D39" s="1239"/>
      <c r="E39" s="1240"/>
      <c r="F39" s="36">
        <v>0</v>
      </c>
      <c r="G39" s="37">
        <v>0</v>
      </c>
      <c r="H39" s="37">
        <v>0.01</v>
      </c>
      <c r="I39" s="37">
        <v>0</v>
      </c>
      <c r="J39" s="38">
        <v>0</v>
      </c>
      <c r="K39" s="22"/>
      <c r="L39" s="22"/>
      <c r="M39" s="22"/>
      <c r="N39" s="22"/>
      <c r="O39" s="22"/>
      <c r="P39" s="22"/>
    </row>
    <row r="40" spans="1:16" ht="39" customHeight="1" x14ac:dyDescent="0.15">
      <c r="A40" s="22"/>
      <c r="B40" s="35"/>
      <c r="C40" s="1238" t="s">
        <v>573</v>
      </c>
      <c r="D40" s="1239"/>
      <c r="E40" s="1240"/>
      <c r="F40" s="36">
        <v>0.2</v>
      </c>
      <c r="G40" s="37">
        <v>0.17</v>
      </c>
      <c r="H40" s="37">
        <v>7.0000000000000007E-2</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575</v>
      </c>
      <c r="D43" s="1242"/>
      <c r="E43" s="1243"/>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vOPaCW1cqFAwb/E47Udesq8+uL1Kr/LwYbO0B3pFpdrtPn5TjO9ENcxKbRqbW1eXcw7V5eARA2CGscfr5FIEQ==" saltValue="y4HP+Gg1aa7bwtcqMPcC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2380</v>
      </c>
      <c r="L45" s="60">
        <v>2172</v>
      </c>
      <c r="M45" s="60">
        <v>2206</v>
      </c>
      <c r="N45" s="60">
        <v>2226</v>
      </c>
      <c r="O45" s="61">
        <v>2219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438</v>
      </c>
      <c r="L48" s="64">
        <v>445</v>
      </c>
      <c r="M48" s="64">
        <v>455</v>
      </c>
      <c r="N48" s="64">
        <v>480</v>
      </c>
      <c r="O48" s="65">
        <v>488</v>
      </c>
      <c r="P48" s="48"/>
      <c r="Q48" s="48"/>
      <c r="R48" s="48"/>
      <c r="S48" s="48"/>
      <c r="T48" s="48"/>
      <c r="U48" s="48"/>
    </row>
    <row r="49" spans="1:21" ht="30.75" customHeight="1" x14ac:dyDescent="0.15">
      <c r="A49" s="48"/>
      <c r="B49" s="1266"/>
      <c r="C49" s="1267"/>
      <c r="D49" s="62"/>
      <c r="E49" s="1248" t="s">
        <v>16</v>
      </c>
      <c r="F49" s="1248"/>
      <c r="G49" s="1248"/>
      <c r="H49" s="1248"/>
      <c r="I49" s="1248"/>
      <c r="J49" s="1249"/>
      <c r="K49" s="63">
        <v>616</v>
      </c>
      <c r="L49" s="64">
        <v>425</v>
      </c>
      <c r="M49" s="64">
        <v>408</v>
      </c>
      <c r="N49" s="64">
        <v>849</v>
      </c>
      <c r="O49" s="65">
        <v>736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3076</v>
      </c>
      <c r="L52" s="64">
        <v>3097</v>
      </c>
      <c r="M52" s="64">
        <v>3110</v>
      </c>
      <c r="N52" s="64">
        <v>3175</v>
      </c>
      <c r="O52" s="65">
        <v>3292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358</v>
      </c>
      <c r="L53" s="69">
        <v>-55</v>
      </c>
      <c r="M53" s="69">
        <v>-41</v>
      </c>
      <c r="N53" s="69">
        <v>380</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607</v>
      </c>
      <c r="L57" s="83" t="s">
        <v>607</v>
      </c>
      <c r="M57" s="83" t="s">
        <v>607</v>
      </c>
      <c r="N57" s="83" t="s">
        <v>607</v>
      </c>
      <c r="O57" s="84" t="s">
        <v>608</v>
      </c>
    </row>
    <row r="58" spans="1:21" ht="31.5" customHeight="1" thickBot="1" x14ac:dyDescent="0.2">
      <c r="B58" s="1256"/>
      <c r="C58" s="1257"/>
      <c r="D58" s="1261" t="s">
        <v>27</v>
      </c>
      <c r="E58" s="1262"/>
      <c r="F58" s="1262"/>
      <c r="G58" s="1262"/>
      <c r="H58" s="1262"/>
      <c r="I58" s="1262"/>
      <c r="J58" s="1263"/>
      <c r="K58" s="85" t="s">
        <v>607</v>
      </c>
      <c r="L58" s="86" t="s">
        <v>607</v>
      </c>
      <c r="M58" s="86" t="s">
        <v>607</v>
      </c>
      <c r="N58" s="86" t="s">
        <v>607</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QkdH6TSeT4wetK7MkRtA/iYDl6k1JbX6rCMOZGbBcrcb2bh591Aa1Lj6MgkyIKo0kXIjHdPFxLOqxvusZPqg==" saltValue="TLRO0sqT4IFPHjC+3QoA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24605</v>
      </c>
      <c r="J41" s="103">
        <v>24032</v>
      </c>
      <c r="K41" s="103">
        <v>22768</v>
      </c>
      <c r="L41" s="103">
        <v>22366</v>
      </c>
      <c r="M41" s="104">
        <v>22598</v>
      </c>
    </row>
    <row r="42" spans="2:13" ht="27.75" customHeight="1" x14ac:dyDescent="0.15">
      <c r="B42" s="1274"/>
      <c r="C42" s="1275"/>
      <c r="D42" s="105"/>
      <c r="E42" s="1278" t="s">
        <v>32</v>
      </c>
      <c r="F42" s="1278"/>
      <c r="G42" s="1278"/>
      <c r="H42" s="1279"/>
      <c r="I42" s="106" t="s">
        <v>518</v>
      </c>
      <c r="J42" s="107" t="s">
        <v>518</v>
      </c>
      <c r="K42" s="107" t="s">
        <v>518</v>
      </c>
      <c r="L42" s="107" t="s">
        <v>518</v>
      </c>
      <c r="M42" s="108">
        <v>592</v>
      </c>
    </row>
    <row r="43" spans="2:13" ht="27.75" customHeight="1" x14ac:dyDescent="0.15">
      <c r="B43" s="1274"/>
      <c r="C43" s="1275"/>
      <c r="D43" s="105"/>
      <c r="E43" s="1278" t="s">
        <v>33</v>
      </c>
      <c r="F43" s="1278"/>
      <c r="G43" s="1278"/>
      <c r="H43" s="1279"/>
      <c r="I43" s="106">
        <v>6312</v>
      </c>
      <c r="J43" s="107">
        <v>6384</v>
      </c>
      <c r="K43" s="107">
        <v>6872</v>
      </c>
      <c r="L43" s="107">
        <v>7127</v>
      </c>
      <c r="M43" s="108">
        <v>7554</v>
      </c>
    </row>
    <row r="44" spans="2:13" ht="27.75" customHeight="1" x14ac:dyDescent="0.15">
      <c r="B44" s="1274"/>
      <c r="C44" s="1275"/>
      <c r="D44" s="105"/>
      <c r="E44" s="1278" t="s">
        <v>34</v>
      </c>
      <c r="F44" s="1278"/>
      <c r="G44" s="1278"/>
      <c r="H44" s="1279"/>
      <c r="I44" s="106">
        <v>6222</v>
      </c>
      <c r="J44" s="107">
        <v>4117</v>
      </c>
      <c r="K44" s="107">
        <v>3492</v>
      </c>
      <c r="L44" s="107">
        <v>8211</v>
      </c>
      <c r="M44" s="108">
        <v>12889</v>
      </c>
    </row>
    <row r="45" spans="2:13" ht="27.75" customHeight="1" x14ac:dyDescent="0.15">
      <c r="B45" s="1274"/>
      <c r="C45" s="1275"/>
      <c r="D45" s="105"/>
      <c r="E45" s="1278" t="s">
        <v>35</v>
      </c>
      <c r="F45" s="1278"/>
      <c r="G45" s="1278"/>
      <c r="H45" s="1279"/>
      <c r="I45" s="106">
        <v>5051</v>
      </c>
      <c r="J45" s="107">
        <v>4688</v>
      </c>
      <c r="K45" s="107">
        <v>4827</v>
      </c>
      <c r="L45" s="107">
        <v>4630</v>
      </c>
      <c r="M45" s="108">
        <v>4711</v>
      </c>
    </row>
    <row r="46" spans="2:13" ht="27.75" customHeight="1" x14ac:dyDescent="0.15">
      <c r="B46" s="1274"/>
      <c r="C46" s="1275"/>
      <c r="D46" s="109"/>
      <c r="E46" s="1278" t="s">
        <v>36</v>
      </c>
      <c r="F46" s="1278"/>
      <c r="G46" s="1278"/>
      <c r="H46" s="1279"/>
      <c r="I46" s="106">
        <v>339</v>
      </c>
      <c r="J46" s="107">
        <v>305</v>
      </c>
      <c r="K46" s="107">
        <v>227</v>
      </c>
      <c r="L46" s="107">
        <v>217</v>
      </c>
      <c r="M46" s="108">
        <v>1138</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5537</v>
      </c>
      <c r="J50" s="107">
        <v>6885</v>
      </c>
      <c r="K50" s="107">
        <v>8259</v>
      </c>
      <c r="L50" s="107">
        <v>9036</v>
      </c>
      <c r="M50" s="108">
        <v>9295</v>
      </c>
    </row>
    <row r="51" spans="2:13" ht="27.75" customHeight="1" x14ac:dyDescent="0.15">
      <c r="B51" s="1274"/>
      <c r="C51" s="1275"/>
      <c r="D51" s="105"/>
      <c r="E51" s="1278" t="s">
        <v>42</v>
      </c>
      <c r="F51" s="1278"/>
      <c r="G51" s="1278"/>
      <c r="H51" s="1279"/>
      <c r="I51" s="106">
        <v>7243</v>
      </c>
      <c r="J51" s="107">
        <v>7549</v>
      </c>
      <c r="K51" s="107">
        <v>7348</v>
      </c>
      <c r="L51" s="107">
        <v>7199</v>
      </c>
      <c r="M51" s="108">
        <v>7572</v>
      </c>
    </row>
    <row r="52" spans="2:13" ht="27.75" customHeight="1" x14ac:dyDescent="0.15">
      <c r="B52" s="1276"/>
      <c r="C52" s="1277"/>
      <c r="D52" s="105"/>
      <c r="E52" s="1278" t="s">
        <v>43</v>
      </c>
      <c r="F52" s="1278"/>
      <c r="G52" s="1278"/>
      <c r="H52" s="1279"/>
      <c r="I52" s="106">
        <v>29561</v>
      </c>
      <c r="J52" s="107">
        <v>29511</v>
      </c>
      <c r="K52" s="107">
        <v>30023</v>
      </c>
      <c r="L52" s="107">
        <v>32449</v>
      </c>
      <c r="M52" s="108">
        <v>33505</v>
      </c>
    </row>
    <row r="53" spans="2:13" ht="27.75" customHeight="1" thickBot="1" x14ac:dyDescent="0.2">
      <c r="B53" s="1280" t="s">
        <v>44</v>
      </c>
      <c r="C53" s="1281"/>
      <c r="D53" s="112"/>
      <c r="E53" s="1282" t="s">
        <v>45</v>
      </c>
      <c r="F53" s="1282"/>
      <c r="G53" s="1282"/>
      <c r="H53" s="1283"/>
      <c r="I53" s="113">
        <v>188</v>
      </c>
      <c r="J53" s="114">
        <v>-4418</v>
      </c>
      <c r="K53" s="114">
        <v>-7445</v>
      </c>
      <c r="L53" s="114">
        <v>-6133</v>
      </c>
      <c r="M53" s="115">
        <v>-890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TCpn8qGi4COsniOfj8RqvHxYX/fFVqGZZMbn4oyULiob4+rlwA767PUE4EkrMMdYgzhyXTygjZlOlcdDFzO9Q==" saltValue="PAQezwM9gWHniLUf1Ta9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3605</v>
      </c>
      <c r="G55" s="127">
        <v>3607</v>
      </c>
      <c r="H55" s="128">
        <v>3609</v>
      </c>
    </row>
    <row r="56" spans="2:8" ht="52.5" customHeight="1" x14ac:dyDescent="0.15">
      <c r="B56" s="129"/>
      <c r="C56" s="1301" t="s">
        <v>49</v>
      </c>
      <c r="D56" s="1301"/>
      <c r="E56" s="1302"/>
      <c r="F56" s="130">
        <v>46</v>
      </c>
      <c r="G56" s="130">
        <v>46</v>
      </c>
      <c r="H56" s="131">
        <v>46</v>
      </c>
    </row>
    <row r="57" spans="2:8" ht="53.25" customHeight="1" x14ac:dyDescent="0.15">
      <c r="B57" s="129"/>
      <c r="C57" s="1303" t="s">
        <v>50</v>
      </c>
      <c r="D57" s="1303"/>
      <c r="E57" s="1304"/>
      <c r="F57" s="132">
        <v>3476</v>
      </c>
      <c r="G57" s="132">
        <v>4198</v>
      </c>
      <c r="H57" s="133">
        <v>4535</v>
      </c>
    </row>
    <row r="58" spans="2:8" ht="45.75" customHeight="1" x14ac:dyDescent="0.15">
      <c r="B58" s="134"/>
      <c r="C58" s="1291" t="s">
        <v>602</v>
      </c>
      <c r="D58" s="1292"/>
      <c r="E58" s="1293"/>
      <c r="F58" s="135">
        <v>3056</v>
      </c>
      <c r="G58" s="135">
        <v>3775</v>
      </c>
      <c r="H58" s="136">
        <v>4123</v>
      </c>
    </row>
    <row r="59" spans="2:8" ht="45.75" customHeight="1" x14ac:dyDescent="0.15">
      <c r="B59" s="134"/>
      <c r="C59" s="1291" t="s">
        <v>603</v>
      </c>
      <c r="D59" s="1292"/>
      <c r="E59" s="1293"/>
      <c r="F59" s="135">
        <v>295</v>
      </c>
      <c r="G59" s="135">
        <v>295</v>
      </c>
      <c r="H59" s="136">
        <v>296</v>
      </c>
    </row>
    <row r="60" spans="2:8" ht="45.75" customHeight="1" x14ac:dyDescent="0.15">
      <c r="B60" s="134"/>
      <c r="C60" s="1291" t="s">
        <v>604</v>
      </c>
      <c r="D60" s="1292"/>
      <c r="E60" s="1293"/>
      <c r="F60" s="135">
        <v>97</v>
      </c>
      <c r="G60" s="135">
        <v>98</v>
      </c>
      <c r="H60" s="136">
        <v>82</v>
      </c>
    </row>
    <row r="61" spans="2:8" ht="45.75" customHeight="1" x14ac:dyDescent="0.15">
      <c r="B61" s="134"/>
      <c r="C61" s="1291" t="s">
        <v>605</v>
      </c>
      <c r="D61" s="1292"/>
      <c r="E61" s="1293"/>
      <c r="F61" s="135">
        <v>14</v>
      </c>
      <c r="G61" s="135">
        <v>13</v>
      </c>
      <c r="H61" s="136">
        <v>12</v>
      </c>
    </row>
    <row r="62" spans="2:8" ht="45.75" customHeight="1" thickBot="1" x14ac:dyDescent="0.2">
      <c r="B62" s="137"/>
      <c r="C62" s="1294" t="s">
        <v>606</v>
      </c>
      <c r="D62" s="1295"/>
      <c r="E62" s="1296"/>
      <c r="F62" s="138">
        <v>13</v>
      </c>
      <c r="G62" s="138">
        <v>12</v>
      </c>
      <c r="H62" s="139">
        <v>10</v>
      </c>
    </row>
    <row r="63" spans="2:8" ht="52.5" customHeight="1" thickBot="1" x14ac:dyDescent="0.2">
      <c r="B63" s="140"/>
      <c r="C63" s="1297" t="s">
        <v>51</v>
      </c>
      <c r="D63" s="1297"/>
      <c r="E63" s="1298"/>
      <c r="F63" s="141">
        <v>7127</v>
      </c>
      <c r="G63" s="141">
        <v>7851</v>
      </c>
      <c r="H63" s="142">
        <v>8190</v>
      </c>
    </row>
    <row r="64" spans="2:8" ht="15" customHeight="1" x14ac:dyDescent="0.15"/>
    <row r="65" ht="0" hidden="1" customHeight="1" x14ac:dyDescent="0.15"/>
    <row r="66" ht="0" hidden="1" customHeight="1" x14ac:dyDescent="0.15"/>
  </sheetData>
  <sheetProtection algorithmName="SHA-512" hashValue="guF/k1BfdAnIVglvX/Ls8SYash3jSs+nA21CmhDaJrmQbMRLyLgZua9jdjNnxxTuc8ZvWAjoJDJOvlRFc9p97w==" saltValue="J+s4dBy1Wtz1/EmAsQuV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614</v>
      </c>
      <c r="AO51" s="1321"/>
      <c r="AP51" s="1321"/>
      <c r="AQ51" s="1321"/>
      <c r="AR51" s="1321"/>
      <c r="AS51" s="1321"/>
      <c r="AT51" s="1321"/>
      <c r="AU51" s="1321"/>
      <c r="AV51" s="1321"/>
      <c r="AW51" s="1321"/>
      <c r="AX51" s="1321"/>
      <c r="AY51" s="1321"/>
      <c r="AZ51" s="1321"/>
      <c r="BA51" s="1321"/>
      <c r="BB51" s="1321" t="s">
        <v>615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55</v>
      </c>
      <c r="CG53" s="1319"/>
      <c r="CH53" s="1319"/>
      <c r="CI53" s="1319"/>
      <c r="CJ53" s="1319"/>
      <c r="CK53" s="1319"/>
      <c r="CL53" s="1319"/>
      <c r="CM53" s="1319"/>
      <c r="CN53" s="1319">
        <v>56.7</v>
      </c>
      <c r="CO53" s="1319"/>
      <c r="CP53" s="1319"/>
      <c r="CQ53" s="1319"/>
      <c r="CR53" s="1319"/>
      <c r="CS53" s="1319"/>
      <c r="CT53" s="1319"/>
      <c r="CU53" s="1319"/>
      <c r="CV53" s="1319">
        <v>58.3</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617</v>
      </c>
      <c r="AO55" s="1318"/>
      <c r="AP55" s="1318"/>
      <c r="AQ55" s="1318"/>
      <c r="AR55" s="1318"/>
      <c r="AS55" s="1318"/>
      <c r="AT55" s="1318"/>
      <c r="AU55" s="1318"/>
      <c r="AV55" s="1318"/>
      <c r="AW55" s="1318"/>
      <c r="AX55" s="1318"/>
      <c r="AY55" s="1318"/>
      <c r="AZ55" s="1318"/>
      <c r="BA55" s="1318"/>
      <c r="BB55" s="1321" t="s">
        <v>615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6.5</v>
      </c>
      <c r="CG55" s="1319"/>
      <c r="CH55" s="1319"/>
      <c r="CI55" s="1319"/>
      <c r="CJ55" s="1319"/>
      <c r="CK55" s="1319"/>
      <c r="CL55" s="1319"/>
      <c r="CM55" s="1319"/>
      <c r="CN55" s="1319">
        <v>5.8</v>
      </c>
      <c r="CO55" s="1319"/>
      <c r="CP55" s="1319"/>
      <c r="CQ55" s="1319"/>
      <c r="CR55" s="1319"/>
      <c r="CS55" s="1319"/>
      <c r="CT55" s="1319"/>
      <c r="CU55" s="1319"/>
      <c r="CV55" s="1319">
        <v>2.7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57.2</v>
      </c>
      <c r="CG57" s="1319"/>
      <c r="CH57" s="1319"/>
      <c r="CI57" s="1319"/>
      <c r="CJ57" s="1319"/>
      <c r="CK57" s="1319"/>
      <c r="CL57" s="1319"/>
      <c r="CM57" s="1319"/>
      <c r="CN57" s="1319">
        <v>58.6</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614</v>
      </c>
      <c r="AO73" s="1321"/>
      <c r="AP73" s="1321"/>
      <c r="AQ73" s="1321"/>
      <c r="AR73" s="1321"/>
      <c r="AS73" s="1321"/>
      <c r="AT73" s="1321"/>
      <c r="AU73" s="1321"/>
      <c r="AV73" s="1321"/>
      <c r="AW73" s="1321"/>
      <c r="AX73" s="1321"/>
      <c r="AY73" s="1321"/>
      <c r="AZ73" s="1321"/>
      <c r="BA73" s="1321"/>
      <c r="BB73" s="1321" t="s">
        <v>615</v>
      </c>
      <c r="BC73" s="1321"/>
      <c r="BD73" s="1321"/>
      <c r="BE73" s="1321"/>
      <c r="BF73" s="1321"/>
      <c r="BG73" s="1321"/>
      <c r="BH73" s="1321"/>
      <c r="BI73" s="1321"/>
      <c r="BJ73" s="1321"/>
      <c r="BK73" s="1321"/>
      <c r="BL73" s="1321"/>
      <c r="BM73" s="1321"/>
      <c r="BN73" s="1321"/>
      <c r="BO73" s="1321"/>
      <c r="BP73" s="1319">
        <v>0.9</v>
      </c>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620</v>
      </c>
      <c r="BC75" s="1321"/>
      <c r="BD75" s="1321"/>
      <c r="BE75" s="1321"/>
      <c r="BF75" s="1321"/>
      <c r="BG75" s="1321"/>
      <c r="BH75" s="1321"/>
      <c r="BI75" s="1321"/>
      <c r="BJ75" s="1321"/>
      <c r="BK75" s="1321"/>
      <c r="BL75" s="1321"/>
      <c r="BM75" s="1321"/>
      <c r="BN75" s="1321"/>
      <c r="BO75" s="1321"/>
      <c r="BP75" s="1319">
        <v>2.6</v>
      </c>
      <c r="BQ75" s="1319"/>
      <c r="BR75" s="1319"/>
      <c r="BS75" s="1319"/>
      <c r="BT75" s="1319"/>
      <c r="BU75" s="1319"/>
      <c r="BV75" s="1319"/>
      <c r="BW75" s="1319"/>
      <c r="BX75" s="1319">
        <v>1.2</v>
      </c>
      <c r="BY75" s="1319"/>
      <c r="BZ75" s="1319"/>
      <c r="CA75" s="1319"/>
      <c r="CB75" s="1319"/>
      <c r="CC75" s="1319"/>
      <c r="CD75" s="1319"/>
      <c r="CE75" s="1319"/>
      <c r="CF75" s="1319">
        <v>0.4</v>
      </c>
      <c r="CG75" s="1319"/>
      <c r="CH75" s="1319"/>
      <c r="CI75" s="1319"/>
      <c r="CJ75" s="1319"/>
      <c r="CK75" s="1319"/>
      <c r="CL75" s="1319"/>
      <c r="CM75" s="1319"/>
      <c r="CN75" s="1319">
        <v>0.4</v>
      </c>
      <c r="CO75" s="1319"/>
      <c r="CP75" s="1319"/>
      <c r="CQ75" s="1319"/>
      <c r="CR75" s="1319"/>
      <c r="CS75" s="1319"/>
      <c r="CT75" s="1319"/>
      <c r="CU75" s="1319"/>
      <c r="CV75" s="1319">
        <v>0.7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617</v>
      </c>
      <c r="AO77" s="1318"/>
      <c r="AP77" s="1318"/>
      <c r="AQ77" s="1318"/>
      <c r="AR77" s="1318"/>
      <c r="AS77" s="1318"/>
      <c r="AT77" s="1318"/>
      <c r="AU77" s="1318"/>
      <c r="AV77" s="1318"/>
      <c r="AW77" s="1318"/>
      <c r="AX77" s="1318"/>
      <c r="AY77" s="1318"/>
      <c r="AZ77" s="1318"/>
      <c r="BA77" s="1318"/>
      <c r="BB77" s="1321" t="s">
        <v>615</v>
      </c>
      <c r="BC77" s="1321"/>
      <c r="BD77" s="1321"/>
      <c r="BE77" s="1321"/>
      <c r="BF77" s="1321"/>
      <c r="BG77" s="1321"/>
      <c r="BH77" s="1321"/>
      <c r="BI77" s="1321"/>
      <c r="BJ77" s="1321"/>
      <c r="BK77" s="1321"/>
      <c r="BL77" s="1321"/>
      <c r="BM77" s="1321"/>
      <c r="BN77" s="1321"/>
      <c r="BO77" s="1321"/>
      <c r="BP77" s="1319">
        <v>33.799999999999997</v>
      </c>
      <c r="BQ77" s="1319"/>
      <c r="BR77" s="1319"/>
      <c r="BS77" s="1319"/>
      <c r="BT77" s="1319"/>
      <c r="BU77" s="1319"/>
      <c r="BV77" s="1319"/>
      <c r="BW77" s="1319"/>
      <c r="BX77" s="1319">
        <v>15.8</v>
      </c>
      <c r="BY77" s="1319"/>
      <c r="BZ77" s="1319"/>
      <c r="CA77" s="1319"/>
      <c r="CB77" s="1319"/>
      <c r="CC77" s="1319"/>
      <c r="CD77" s="1319"/>
      <c r="CE77" s="1319"/>
      <c r="CF77" s="1319">
        <v>6.5</v>
      </c>
      <c r="CG77" s="1319"/>
      <c r="CH77" s="1319"/>
      <c r="CI77" s="1319"/>
      <c r="CJ77" s="1319"/>
      <c r="CK77" s="1319"/>
      <c r="CL77" s="1319"/>
      <c r="CM77" s="1319"/>
      <c r="CN77" s="1319">
        <v>5.8</v>
      </c>
      <c r="CO77" s="1319"/>
      <c r="CP77" s="1319"/>
      <c r="CQ77" s="1319"/>
      <c r="CR77" s="1319"/>
      <c r="CS77" s="1319"/>
      <c r="CT77" s="1319"/>
      <c r="CU77" s="1319"/>
      <c r="CV77" s="1319">
        <v>2.7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620</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6.2</v>
      </c>
      <c r="BY79" s="1319"/>
      <c r="BZ79" s="1319"/>
      <c r="CA79" s="1319"/>
      <c r="CB79" s="1319"/>
      <c r="CC79" s="1319"/>
      <c r="CD79" s="1319"/>
      <c r="CE79" s="1319"/>
      <c r="CF79" s="1319">
        <v>5.9</v>
      </c>
      <c r="CG79" s="1319"/>
      <c r="CH79" s="1319"/>
      <c r="CI79" s="1319"/>
      <c r="CJ79" s="1319"/>
      <c r="CK79" s="1319"/>
      <c r="CL79" s="1319"/>
      <c r="CM79" s="1319"/>
      <c r="CN79" s="1319">
        <v>5.3</v>
      </c>
      <c r="CO79" s="1319"/>
      <c r="CP79" s="1319"/>
      <c r="CQ79" s="1319"/>
      <c r="CR79" s="1319"/>
      <c r="CS79" s="1319"/>
      <c r="CT79" s="1319"/>
      <c r="CU79" s="1319"/>
      <c r="CV79" s="1319">
        <v>5</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L1Z4t+8w6u+GBCFuAMUwMvxWzyTA/DUbruNHy8bN58scV+FNJN6PVBSx+S+FU3A0Sp1FwDiXuZR3kjNuQbUag==" saltValue="is6xMocxpDqfsIDCAAtl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qM4IzFEK5MwPcMhfITgOv6bDAJaA9UeYfD/tW5mb1LXZOLhcTx2AGdUD803aA1Ttn171QVSKqJCDX5kJLMGZg==" saltValue="ldI/zm5cQ5OepYN7c3tj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LhVrxIcl7sjvf3Uu9OiroLz4gFgJ3kTs0f0R/GGBceQKyWHvQQqfrSc9u8HdYfYTfeBMgG8c+l/wzZSl36RQ==" saltValue="gJUxiE7Skj597bp+IllY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42209</v>
      </c>
      <c r="E3" s="161"/>
      <c r="F3" s="162">
        <v>53605</v>
      </c>
      <c r="G3" s="163"/>
      <c r="H3" s="164"/>
    </row>
    <row r="4" spans="1:8" x14ac:dyDescent="0.15">
      <c r="A4" s="165"/>
      <c r="B4" s="166"/>
      <c r="C4" s="167"/>
      <c r="D4" s="168">
        <v>31171</v>
      </c>
      <c r="E4" s="169"/>
      <c r="F4" s="170">
        <v>28343</v>
      </c>
      <c r="G4" s="171"/>
      <c r="H4" s="172"/>
    </row>
    <row r="5" spans="1:8" x14ac:dyDescent="0.15">
      <c r="A5" s="153" t="s">
        <v>551</v>
      </c>
      <c r="B5" s="158"/>
      <c r="C5" s="159"/>
      <c r="D5" s="160">
        <v>25921</v>
      </c>
      <c r="E5" s="161"/>
      <c r="F5" s="162">
        <v>46440</v>
      </c>
      <c r="G5" s="163"/>
      <c r="H5" s="164"/>
    </row>
    <row r="6" spans="1:8" x14ac:dyDescent="0.15">
      <c r="A6" s="165"/>
      <c r="B6" s="166"/>
      <c r="C6" s="167"/>
      <c r="D6" s="168">
        <v>21228</v>
      </c>
      <c r="E6" s="169"/>
      <c r="F6" s="170">
        <v>27658</v>
      </c>
      <c r="G6" s="171"/>
      <c r="H6" s="172"/>
    </row>
    <row r="7" spans="1:8" x14ac:dyDescent="0.15">
      <c r="A7" s="153" t="s">
        <v>552</v>
      </c>
      <c r="B7" s="158"/>
      <c r="C7" s="159"/>
      <c r="D7" s="160">
        <v>18311</v>
      </c>
      <c r="E7" s="161"/>
      <c r="F7" s="162">
        <v>63257</v>
      </c>
      <c r="G7" s="163"/>
      <c r="H7" s="164"/>
    </row>
    <row r="8" spans="1:8" x14ac:dyDescent="0.15">
      <c r="A8" s="165"/>
      <c r="B8" s="166"/>
      <c r="C8" s="167"/>
      <c r="D8" s="168">
        <v>16040</v>
      </c>
      <c r="E8" s="169"/>
      <c r="F8" s="170">
        <v>27259</v>
      </c>
      <c r="G8" s="171"/>
      <c r="H8" s="172"/>
    </row>
    <row r="9" spans="1:8" x14ac:dyDescent="0.15">
      <c r="A9" s="153" t="s">
        <v>553</v>
      </c>
      <c r="B9" s="158"/>
      <c r="C9" s="159"/>
      <c r="D9" s="160">
        <v>16193</v>
      </c>
      <c r="E9" s="161"/>
      <c r="F9" s="162">
        <v>52308</v>
      </c>
      <c r="G9" s="163"/>
      <c r="H9" s="164"/>
    </row>
    <row r="10" spans="1:8" x14ac:dyDescent="0.15">
      <c r="A10" s="165"/>
      <c r="B10" s="166"/>
      <c r="C10" s="167"/>
      <c r="D10" s="168">
        <v>14231</v>
      </c>
      <c r="E10" s="169"/>
      <c r="F10" s="170">
        <v>28695</v>
      </c>
      <c r="G10" s="171"/>
      <c r="H10" s="172"/>
    </row>
    <row r="11" spans="1:8" x14ac:dyDescent="0.15">
      <c r="A11" s="153" t="s">
        <v>554</v>
      </c>
      <c r="B11" s="158"/>
      <c r="C11" s="159"/>
      <c r="D11" s="160">
        <v>27181</v>
      </c>
      <c r="E11" s="161"/>
      <c r="F11" s="162">
        <v>46402</v>
      </c>
      <c r="G11" s="163"/>
      <c r="H11" s="164"/>
    </row>
    <row r="12" spans="1:8" x14ac:dyDescent="0.15">
      <c r="A12" s="165"/>
      <c r="B12" s="166"/>
      <c r="C12" s="173"/>
      <c r="D12" s="168">
        <v>19678</v>
      </c>
      <c r="E12" s="169"/>
      <c r="F12" s="170">
        <v>26897</v>
      </c>
      <c r="G12" s="171"/>
      <c r="H12" s="172"/>
    </row>
    <row r="13" spans="1:8" x14ac:dyDescent="0.15">
      <c r="A13" s="153"/>
      <c r="B13" s="158"/>
      <c r="C13" s="174"/>
      <c r="D13" s="175">
        <v>25963</v>
      </c>
      <c r="E13" s="176"/>
      <c r="F13" s="177">
        <v>52402</v>
      </c>
      <c r="G13" s="178"/>
      <c r="H13" s="164"/>
    </row>
    <row r="14" spans="1:8" x14ac:dyDescent="0.15">
      <c r="A14" s="165"/>
      <c r="B14" s="166"/>
      <c r="C14" s="167"/>
      <c r="D14" s="168">
        <v>20470</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6.15</v>
      </c>
      <c r="C19" s="179">
        <f>ROUND(VALUE(SUBSTITUTE(実質収支比率等に係る経年分析!G$48,"▲","-")),2)</f>
        <v>7.1</v>
      </c>
      <c r="D19" s="179">
        <f>ROUND(VALUE(SUBSTITUTE(実質収支比率等に係る経年分析!H$48,"▲","-")),2)</f>
        <v>5.81</v>
      </c>
      <c r="E19" s="179">
        <f>ROUND(VALUE(SUBSTITUTE(実質収支比率等に係る経年分析!I$48,"▲","-")),2)</f>
        <v>6.5</v>
      </c>
      <c r="F19" s="179">
        <f>ROUND(VALUE(SUBSTITUTE(実質収支比率等に係る経年分析!J$48,"▲","-")),2)</f>
        <v>6.27</v>
      </c>
    </row>
    <row r="20" spans="1:11" x14ac:dyDescent="0.15">
      <c r="A20" s="179" t="s">
        <v>55</v>
      </c>
      <c r="B20" s="179">
        <f>ROUND(VALUE(SUBSTITUTE(実質収支比率等に係る経年分析!F$47,"▲","-")),2)</f>
        <v>17.22</v>
      </c>
      <c r="C20" s="179">
        <f>ROUND(VALUE(SUBSTITUTE(実質収支比率等に係る経年分析!G$47,"▲","-")),2)</f>
        <v>15.32</v>
      </c>
      <c r="D20" s="179">
        <f>ROUND(VALUE(SUBSTITUTE(実質収支比率等に係る経年分析!H$47,"▲","-")),2)</f>
        <v>15.34</v>
      </c>
      <c r="E20" s="179">
        <f>ROUND(VALUE(SUBSTITUTE(実質収支比率等に係る経年分析!I$47,"▲","-")),2)</f>
        <v>15.22</v>
      </c>
      <c r="F20" s="179">
        <f>ROUND(VALUE(SUBSTITUTE(実質収支比率等に係る経年分析!J$47,"▲","-")),2)</f>
        <v>15.11</v>
      </c>
    </row>
    <row r="21" spans="1:11" x14ac:dyDescent="0.15">
      <c r="A21" s="179" t="s">
        <v>56</v>
      </c>
      <c r="B21" s="179">
        <f>IF(ISNUMBER(VALUE(SUBSTITUTE(実質収支比率等に係る経年分析!F$49,"▲","-"))),ROUND(VALUE(SUBSTITUTE(実質収支比率等に係る経年分析!F$49,"▲","-")),2),NA())</f>
        <v>0.11</v>
      </c>
      <c r="C21" s="179">
        <f>IF(ISNUMBER(VALUE(SUBSTITUTE(実質収支比率等に係る経年分析!G$49,"▲","-"))),ROUND(VALUE(SUBSTITUTE(実質収支比率等に係る経年分析!G$49,"▲","-")),2),NA())</f>
        <v>-0.52</v>
      </c>
      <c r="D21" s="179">
        <f>IF(ISNUMBER(VALUE(SUBSTITUTE(実質収支比率等に係る経年分析!H$49,"▲","-"))),ROUND(VALUE(SUBSTITUTE(実質収支比率等に係る経年分析!H$49,"▲","-")),2),NA())</f>
        <v>-1.28</v>
      </c>
      <c r="E21" s="179">
        <f>IF(ISNUMBER(VALUE(SUBSTITUTE(実質収支比率等に係る経年分析!I$49,"▲","-"))),ROUND(VALUE(SUBSTITUTE(実質収支比率等に係る経年分析!I$49,"▲","-")),2),NA())</f>
        <v>0.75</v>
      </c>
      <c r="F21" s="179">
        <f>IF(ISNUMBER(VALUE(SUBSTITUTE(実質収支比率等に係る経年分析!J$49,"▲","-"))),ROUND(VALUE(SUBSTITUTE(実質収支比率等に係る経年分析!J$49,"▲","-")),2),NA())</f>
        <v>-0.17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春雨墓苑事業特別会計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2.4500000000000002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3076</v>
      </c>
      <c r="E42" s="181"/>
      <c r="F42" s="181"/>
      <c r="G42" s="181">
        <f>'実質公債費比率（分子）の構造'!L$52</f>
        <v>3097</v>
      </c>
      <c r="H42" s="181"/>
      <c r="I42" s="181"/>
      <c r="J42" s="181">
        <f>'実質公債費比率（分子）の構造'!M$52</f>
        <v>3110</v>
      </c>
      <c r="K42" s="181"/>
      <c r="L42" s="181"/>
      <c r="M42" s="181">
        <f>'実質公債費比率（分子）の構造'!N$52</f>
        <v>3175</v>
      </c>
      <c r="N42" s="181"/>
      <c r="O42" s="181"/>
      <c r="P42" s="181">
        <f>'実質公債費比率（分子）の構造'!O$52</f>
        <v>3292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616</v>
      </c>
      <c r="C45" s="181"/>
      <c r="D45" s="181"/>
      <c r="E45" s="181">
        <f>'実質公債費比率（分子）の構造'!L$49</f>
        <v>425</v>
      </c>
      <c r="F45" s="181"/>
      <c r="G45" s="181"/>
      <c r="H45" s="181">
        <f>'実質公債費比率（分子）の構造'!M$49</f>
        <v>408</v>
      </c>
      <c r="I45" s="181"/>
      <c r="J45" s="181"/>
      <c r="K45" s="181">
        <f>'実質公債費比率（分子）の構造'!N$49</f>
        <v>849</v>
      </c>
      <c r="L45" s="181"/>
      <c r="M45" s="181"/>
      <c r="N45" s="181">
        <f>'実質公債費比率（分子）の構造'!O$49</f>
        <v>736</v>
      </c>
      <c r="O45" s="181"/>
      <c r="P45" s="181"/>
    </row>
    <row r="46" spans="1:16" x14ac:dyDescent="0.15">
      <c r="A46" s="181" t="s">
        <v>67</v>
      </c>
      <c r="B46" s="181">
        <f>'実質公債費比率（分子）の構造'!K$48</f>
        <v>438</v>
      </c>
      <c r="C46" s="181"/>
      <c r="D46" s="181"/>
      <c r="E46" s="181">
        <f>'実質公債費比率（分子）の構造'!L$48</f>
        <v>445</v>
      </c>
      <c r="F46" s="181"/>
      <c r="G46" s="181"/>
      <c r="H46" s="181">
        <f>'実質公債費比率（分子）の構造'!M$48</f>
        <v>455</v>
      </c>
      <c r="I46" s="181"/>
      <c r="J46" s="181"/>
      <c r="K46" s="181">
        <f>'実質公債費比率（分子）の構造'!N$48</f>
        <v>480</v>
      </c>
      <c r="L46" s="181"/>
      <c r="M46" s="181"/>
      <c r="N46" s="181">
        <f>'実質公債費比率（分子）の構造'!O$48</f>
        <v>488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2380</v>
      </c>
      <c r="C49" s="181"/>
      <c r="D49" s="181"/>
      <c r="E49" s="181">
        <f>'実質公債費比率（分子）の構造'!L$45</f>
        <v>2172</v>
      </c>
      <c r="F49" s="181"/>
      <c r="G49" s="181"/>
      <c r="H49" s="181">
        <f>'実質公債費比率（分子）の構造'!M$45</f>
        <v>2206</v>
      </c>
      <c r="I49" s="181"/>
      <c r="J49" s="181"/>
      <c r="K49" s="181">
        <f>'実質公債費比率（分子）の構造'!N$45</f>
        <v>2226</v>
      </c>
      <c r="L49" s="181"/>
      <c r="M49" s="181"/>
      <c r="N49" s="181">
        <f>'実質公債費比率（分子）の構造'!O$45</f>
        <v>2219</v>
      </c>
      <c r="O49" s="181"/>
      <c r="P49" s="181"/>
    </row>
    <row r="50" spans="1:16" x14ac:dyDescent="0.15">
      <c r="A50" s="181" t="s">
        <v>71</v>
      </c>
      <c r="B50" s="181" t="e">
        <f>NA()</f>
        <v>#N/A</v>
      </c>
      <c r="C50" s="181">
        <f>IF(ISNUMBER('実質公債費比率（分子）の構造'!K$53),'実質公債費比率（分子）の構造'!K$53,NA())</f>
        <v>358</v>
      </c>
      <c r="D50" s="181" t="e">
        <f>NA()</f>
        <v>#N/A</v>
      </c>
      <c r="E50" s="181" t="e">
        <f>NA()</f>
        <v>#N/A</v>
      </c>
      <c r="F50" s="181">
        <f>IF(ISNUMBER('実質公債費比率（分子）の構造'!L$53),'実質公債費比率（分子）の構造'!L$53,NA())</f>
        <v>-55</v>
      </c>
      <c r="G50" s="181" t="e">
        <f>NA()</f>
        <v>#N/A</v>
      </c>
      <c r="H50" s="181" t="e">
        <f>NA()</f>
        <v>#N/A</v>
      </c>
      <c r="I50" s="181">
        <f>IF(ISNUMBER('実質公債費比率（分子）の構造'!M$53),'実質公債費比率（分子）の構造'!M$53,NA())</f>
        <v>-41</v>
      </c>
      <c r="J50" s="181" t="e">
        <f>NA()</f>
        <v>#N/A</v>
      </c>
      <c r="K50" s="181" t="e">
        <f>NA()</f>
        <v>#N/A</v>
      </c>
      <c r="L50" s="181">
        <f>IF(ISNUMBER('実質公債費比率（分子）の構造'!N$53),'実質公債費比率（分子）の構造'!N$53,NA())</f>
        <v>380</v>
      </c>
      <c r="M50" s="181" t="e">
        <f>NA()</f>
        <v>#N/A</v>
      </c>
      <c r="N50" s="181" t="e">
        <f>NA()</f>
        <v>#N/A</v>
      </c>
      <c r="O50" s="181">
        <f>IF(ISNUMBER('実質公債費比率（分子）の構造'!O$53),'実質公債費比率（分子）の構造'!O$53,NA())</f>
        <v>151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29561</v>
      </c>
      <c r="E56" s="180"/>
      <c r="F56" s="180"/>
      <c r="G56" s="180">
        <f>'将来負担比率（分子）の構造'!J$52</f>
        <v>29511</v>
      </c>
      <c r="H56" s="180"/>
      <c r="I56" s="180"/>
      <c r="J56" s="180">
        <f>'将来負担比率（分子）の構造'!K$52</f>
        <v>30023</v>
      </c>
      <c r="K56" s="180"/>
      <c r="L56" s="180"/>
      <c r="M56" s="180">
        <f>'将来負担比率（分子）の構造'!L$52</f>
        <v>32449</v>
      </c>
      <c r="N56" s="180"/>
      <c r="O56" s="180"/>
      <c r="P56" s="180">
        <f>'将来負担比率（分子）の構造'!M$52</f>
        <v>33505</v>
      </c>
    </row>
    <row r="57" spans="1:16" x14ac:dyDescent="0.15">
      <c r="A57" s="180" t="s">
        <v>42</v>
      </c>
      <c r="B57" s="180"/>
      <c r="C57" s="180"/>
      <c r="D57" s="180">
        <f>'将来負担比率（分子）の構造'!I$51</f>
        <v>7243</v>
      </c>
      <c r="E57" s="180"/>
      <c r="F57" s="180"/>
      <c r="G57" s="180">
        <f>'将来負担比率（分子）の構造'!J$51</f>
        <v>7549</v>
      </c>
      <c r="H57" s="180"/>
      <c r="I57" s="180"/>
      <c r="J57" s="180">
        <f>'将来負担比率（分子）の構造'!K$51</f>
        <v>7348</v>
      </c>
      <c r="K57" s="180"/>
      <c r="L57" s="180"/>
      <c r="M57" s="180">
        <f>'将来負担比率（分子）の構造'!L$51</f>
        <v>7199</v>
      </c>
      <c r="N57" s="180"/>
      <c r="O57" s="180"/>
      <c r="P57" s="180">
        <f>'将来負担比率（分子）の構造'!M$51</f>
        <v>7572</v>
      </c>
    </row>
    <row r="58" spans="1:16" x14ac:dyDescent="0.15">
      <c r="A58" s="180" t="s">
        <v>41</v>
      </c>
      <c r="B58" s="180"/>
      <c r="C58" s="180"/>
      <c r="D58" s="180">
        <f>'将来負担比率（分子）の構造'!I$50</f>
        <v>5537</v>
      </c>
      <c r="E58" s="180"/>
      <c r="F58" s="180"/>
      <c r="G58" s="180">
        <f>'将来負担比率（分子）の構造'!J$50</f>
        <v>6885</v>
      </c>
      <c r="H58" s="180"/>
      <c r="I58" s="180"/>
      <c r="J58" s="180">
        <f>'将来負担比率（分子）の構造'!K$50</f>
        <v>8259</v>
      </c>
      <c r="K58" s="180"/>
      <c r="L58" s="180"/>
      <c r="M58" s="180">
        <f>'将来負担比率（分子）の構造'!L$50</f>
        <v>9036</v>
      </c>
      <c r="N58" s="180"/>
      <c r="O58" s="180"/>
      <c r="P58" s="180">
        <f>'将来負担比率（分子）の構造'!M$50</f>
        <v>9295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339</v>
      </c>
      <c r="C61" s="180"/>
      <c r="D61" s="180"/>
      <c r="E61" s="180">
        <f>'将来負担比率（分子）の構造'!J$46</f>
        <v>305</v>
      </c>
      <c r="F61" s="180"/>
      <c r="G61" s="180"/>
      <c r="H61" s="180">
        <f>'将来負担比率（分子）の構造'!K$46</f>
        <v>227</v>
      </c>
      <c r="I61" s="180"/>
      <c r="J61" s="180"/>
      <c r="K61" s="180">
        <f>'将来負担比率（分子）の構造'!L$46</f>
        <v>217</v>
      </c>
      <c r="L61" s="180"/>
      <c r="M61" s="180"/>
      <c r="N61" s="180">
        <f>'将来負担比率（分子）の構造'!M$46</f>
        <v>1138</v>
      </c>
      <c r="O61" s="180"/>
      <c r="P61" s="180"/>
    </row>
    <row r="62" spans="1:16" x14ac:dyDescent="0.15">
      <c r="A62" s="180" t="s">
        <v>35</v>
      </c>
      <c r="B62" s="180">
        <f>'将来負担比率（分子）の構造'!I$45</f>
        <v>5051</v>
      </c>
      <c r="C62" s="180"/>
      <c r="D62" s="180"/>
      <c r="E62" s="180">
        <f>'将来負担比率（分子）の構造'!J$45</f>
        <v>4688</v>
      </c>
      <c r="F62" s="180"/>
      <c r="G62" s="180"/>
      <c r="H62" s="180">
        <f>'将来負担比率（分子）の構造'!K$45</f>
        <v>4827</v>
      </c>
      <c r="I62" s="180"/>
      <c r="J62" s="180"/>
      <c r="K62" s="180">
        <f>'将来負担比率（分子）の構造'!L$45</f>
        <v>4630</v>
      </c>
      <c r="L62" s="180"/>
      <c r="M62" s="180"/>
      <c r="N62" s="180">
        <f>'将来負担比率（分子）の構造'!M$45</f>
        <v>4711</v>
      </c>
      <c r="O62" s="180"/>
      <c r="P62" s="180"/>
    </row>
    <row r="63" spans="1:16" x14ac:dyDescent="0.15">
      <c r="A63" s="180" t="s">
        <v>34</v>
      </c>
      <c r="B63" s="180">
        <f>'将来負担比率（分子）の構造'!I$44</f>
        <v>6222</v>
      </c>
      <c r="C63" s="180"/>
      <c r="D63" s="180"/>
      <c r="E63" s="180">
        <f>'将来負担比率（分子）の構造'!J$44</f>
        <v>4117</v>
      </c>
      <c r="F63" s="180"/>
      <c r="G63" s="180"/>
      <c r="H63" s="180">
        <f>'将来負担比率（分子）の構造'!K$44</f>
        <v>3492</v>
      </c>
      <c r="I63" s="180"/>
      <c r="J63" s="180"/>
      <c r="K63" s="180">
        <f>'将来負担比率（分子）の構造'!L$44</f>
        <v>8211</v>
      </c>
      <c r="L63" s="180"/>
      <c r="M63" s="180"/>
      <c r="N63" s="180">
        <f>'将来負担比率（分子）の構造'!M$44</f>
        <v>12889</v>
      </c>
      <c r="O63" s="180"/>
      <c r="P63" s="180"/>
    </row>
    <row r="64" spans="1:16" x14ac:dyDescent="0.15">
      <c r="A64" s="180" t="s">
        <v>33</v>
      </c>
      <c r="B64" s="180">
        <f>'将来負担比率（分子）の構造'!I$43</f>
        <v>6312</v>
      </c>
      <c r="C64" s="180"/>
      <c r="D64" s="180"/>
      <c r="E64" s="180">
        <f>'将来負担比率（分子）の構造'!J$43</f>
        <v>6384</v>
      </c>
      <c r="F64" s="180"/>
      <c r="G64" s="180"/>
      <c r="H64" s="180">
        <f>'将来負担比率（分子）の構造'!K$43</f>
        <v>6872</v>
      </c>
      <c r="I64" s="180"/>
      <c r="J64" s="180"/>
      <c r="K64" s="180">
        <f>'将来負担比率（分子）の構造'!L$43</f>
        <v>7127</v>
      </c>
      <c r="L64" s="180"/>
      <c r="M64" s="180"/>
      <c r="N64" s="180">
        <f>'将来負担比率（分子）の構造'!M$43</f>
        <v>7554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592</v>
      </c>
      <c r="O65" s="180"/>
      <c r="P65" s="180"/>
    </row>
    <row r="66" spans="1:16" x14ac:dyDescent="0.15">
      <c r="A66" s="180" t="s">
        <v>31</v>
      </c>
      <c r="B66" s="180">
        <f>'将来負担比率（分子）の構造'!I$41</f>
        <v>24605</v>
      </c>
      <c r="C66" s="180"/>
      <c r="D66" s="180"/>
      <c r="E66" s="180">
        <f>'将来負担比率（分子）の構造'!J$41</f>
        <v>24032</v>
      </c>
      <c r="F66" s="180"/>
      <c r="G66" s="180"/>
      <c r="H66" s="180">
        <f>'将来負担比率（分子）の構造'!K$41</f>
        <v>22768</v>
      </c>
      <c r="I66" s="180"/>
      <c r="J66" s="180"/>
      <c r="K66" s="180">
        <f>'将来負担比率（分子）の構造'!L$41</f>
        <v>22366</v>
      </c>
      <c r="L66" s="180"/>
      <c r="M66" s="180"/>
      <c r="N66" s="180">
        <f>'将来負担比率（分子）の構造'!M$41</f>
        <v>22598</v>
      </c>
      <c r="O66" s="180"/>
      <c r="P66" s="180"/>
    </row>
    <row r="67" spans="1:16" x14ac:dyDescent="0.15">
      <c r="A67" s="180" t="s">
        <v>75</v>
      </c>
      <c r="B67" s="180" t="e">
        <f>NA()</f>
        <v>#N/A</v>
      </c>
      <c r="C67" s="180">
        <f>IF(ISNUMBER('将来負担比率（分子）の構造'!I$53), IF('将来負担比率（分子）の構造'!I$53 &lt; 0, 0, '将来負担比率（分子）の構造'!I$53), NA())</f>
        <v>188</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3605</v>
      </c>
      <c r="C72" s="184">
        <f>基金残高に係る経年分析!G55</f>
        <v>3607</v>
      </c>
      <c r="D72" s="184">
        <f>基金残高に係る経年分析!H55</f>
        <v>3609</v>
      </c>
    </row>
    <row r="73" spans="1:16" x14ac:dyDescent="0.15">
      <c r="A73" s="183" t="s">
        <v>78</v>
      </c>
      <c r="B73" s="184">
        <f>基金残高に係る経年分析!F56</f>
        <v>46</v>
      </c>
      <c r="C73" s="184">
        <f>基金残高に係る経年分析!G56</f>
        <v>46</v>
      </c>
      <c r="D73" s="184">
        <f>基金残高に係る経年分析!H56</f>
        <v>46</v>
      </c>
    </row>
    <row r="74" spans="1:16" x14ac:dyDescent="0.15">
      <c r="A74" s="183" t="s">
        <v>79</v>
      </c>
      <c r="B74" s="184">
        <f>基金残高に係る経年分析!F57</f>
        <v>3476</v>
      </c>
      <c r="C74" s="184">
        <f>基金残高に係る経年分析!G57</f>
        <v>4198</v>
      </c>
      <c r="D74" s="184">
        <f>基金残高に係る経年分析!H57</f>
        <v>4535</v>
      </c>
    </row>
  </sheetData>
  <sheetProtection algorithmName="SHA-512" hashValue="fmCyrr5OaloKYxFTr/0CgEPfHp8RbTu9BBHyBy52KV93tusTJWNutT+PnR8XEFJOyOZ54g59fTUaFjVSoj5X1Q==" saltValue="Pz9DXNQxSFHomZMNm4xZ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18556431</v>
      </c>
      <c r="S5" s="727"/>
      <c r="T5" s="727"/>
      <c r="U5" s="727"/>
      <c r="V5" s="727"/>
      <c r="W5" s="727"/>
      <c r="X5" s="727"/>
      <c r="Y5" s="773"/>
      <c r="Z5" s="791">
        <v>47.7</v>
      </c>
      <c r="AA5" s="791"/>
      <c r="AB5" s="791"/>
      <c r="AC5" s="791"/>
      <c r="AD5" s="792">
        <v>17036019</v>
      </c>
      <c r="AE5" s="792"/>
      <c r="AF5" s="792"/>
      <c r="AG5" s="792"/>
      <c r="AH5" s="792"/>
      <c r="AI5" s="792"/>
      <c r="AJ5" s="792"/>
      <c r="AK5" s="792"/>
      <c r="AL5" s="774">
        <v>75.099999999999994</v>
      </c>
      <c r="AM5" s="743"/>
      <c r="AN5" s="743"/>
      <c r="AO5" s="775"/>
      <c r="AP5" s="760" t="s">
        <v>227</v>
      </c>
      <c r="AQ5" s="761"/>
      <c r="AR5" s="761"/>
      <c r="AS5" s="761"/>
      <c r="AT5" s="761"/>
      <c r="AU5" s="761"/>
      <c r="AV5" s="761"/>
      <c r="AW5" s="761"/>
      <c r="AX5" s="761"/>
      <c r="AY5" s="761"/>
      <c r="AZ5" s="761"/>
      <c r="BA5" s="761"/>
      <c r="BB5" s="761"/>
      <c r="BC5" s="761"/>
      <c r="BD5" s="761"/>
      <c r="BE5" s="761"/>
      <c r="BF5" s="762"/>
      <c r="BG5" s="661">
        <v>17198119</v>
      </c>
      <c r="BH5" s="664"/>
      <c r="BI5" s="664"/>
      <c r="BJ5" s="664"/>
      <c r="BK5" s="664"/>
      <c r="BL5" s="664"/>
      <c r="BM5" s="664"/>
      <c r="BN5" s="665"/>
      <c r="BO5" s="723">
        <v>92.7</v>
      </c>
      <c r="BP5" s="723"/>
      <c r="BQ5" s="723"/>
      <c r="BR5" s="723"/>
      <c r="BS5" s="724">
        <v>162140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305856</v>
      </c>
      <c r="S6" s="664"/>
      <c r="T6" s="664"/>
      <c r="U6" s="664"/>
      <c r="V6" s="664"/>
      <c r="W6" s="664"/>
      <c r="X6" s="664"/>
      <c r="Y6" s="665"/>
      <c r="Z6" s="723">
        <v>0.8</v>
      </c>
      <c r="AA6" s="723"/>
      <c r="AB6" s="723"/>
      <c r="AC6" s="723"/>
      <c r="AD6" s="724">
        <v>305856</v>
      </c>
      <c r="AE6" s="724"/>
      <c r="AF6" s="724"/>
      <c r="AG6" s="724"/>
      <c r="AH6" s="724"/>
      <c r="AI6" s="724"/>
      <c r="AJ6" s="724"/>
      <c r="AK6" s="724"/>
      <c r="AL6" s="666">
        <v>1.3</v>
      </c>
      <c r="AM6" s="667"/>
      <c r="AN6" s="667"/>
      <c r="AO6" s="725"/>
      <c r="AP6" s="658" t="s">
        <v>232</v>
      </c>
      <c r="AQ6" s="659"/>
      <c r="AR6" s="659"/>
      <c r="AS6" s="659"/>
      <c r="AT6" s="659"/>
      <c r="AU6" s="659"/>
      <c r="AV6" s="659"/>
      <c r="AW6" s="659"/>
      <c r="AX6" s="659"/>
      <c r="AY6" s="659"/>
      <c r="AZ6" s="659"/>
      <c r="BA6" s="659"/>
      <c r="BB6" s="659"/>
      <c r="BC6" s="659"/>
      <c r="BD6" s="659"/>
      <c r="BE6" s="659"/>
      <c r="BF6" s="660"/>
      <c r="BG6" s="661">
        <v>17198119</v>
      </c>
      <c r="BH6" s="664"/>
      <c r="BI6" s="664"/>
      <c r="BJ6" s="664"/>
      <c r="BK6" s="664"/>
      <c r="BL6" s="664"/>
      <c r="BM6" s="664"/>
      <c r="BN6" s="665"/>
      <c r="BO6" s="723">
        <v>92.7</v>
      </c>
      <c r="BP6" s="723"/>
      <c r="BQ6" s="723"/>
      <c r="BR6" s="723"/>
      <c r="BS6" s="724">
        <v>162140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318902</v>
      </c>
      <c r="CS6" s="664"/>
      <c r="CT6" s="664"/>
      <c r="CU6" s="664"/>
      <c r="CV6" s="664"/>
      <c r="CW6" s="664"/>
      <c r="CX6" s="664"/>
      <c r="CY6" s="665"/>
      <c r="CZ6" s="774">
        <v>0.9</v>
      </c>
      <c r="DA6" s="743"/>
      <c r="DB6" s="743"/>
      <c r="DC6" s="777"/>
      <c r="DD6" s="669" t="s">
        <v>183</v>
      </c>
      <c r="DE6" s="664"/>
      <c r="DF6" s="664"/>
      <c r="DG6" s="664"/>
      <c r="DH6" s="664"/>
      <c r="DI6" s="664"/>
      <c r="DJ6" s="664"/>
      <c r="DK6" s="664"/>
      <c r="DL6" s="664"/>
      <c r="DM6" s="664"/>
      <c r="DN6" s="664"/>
      <c r="DO6" s="664"/>
      <c r="DP6" s="665"/>
      <c r="DQ6" s="669">
        <v>318902</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38858</v>
      </c>
      <c r="S7" s="664"/>
      <c r="T7" s="664"/>
      <c r="U7" s="664"/>
      <c r="V7" s="664"/>
      <c r="W7" s="664"/>
      <c r="X7" s="664"/>
      <c r="Y7" s="665"/>
      <c r="Z7" s="723">
        <v>0.1</v>
      </c>
      <c r="AA7" s="723"/>
      <c r="AB7" s="723"/>
      <c r="AC7" s="723"/>
      <c r="AD7" s="724">
        <v>38858</v>
      </c>
      <c r="AE7" s="724"/>
      <c r="AF7" s="724"/>
      <c r="AG7" s="724"/>
      <c r="AH7" s="724"/>
      <c r="AI7" s="724"/>
      <c r="AJ7" s="724"/>
      <c r="AK7" s="724"/>
      <c r="AL7" s="666">
        <v>0.2</v>
      </c>
      <c r="AM7" s="667"/>
      <c r="AN7" s="667"/>
      <c r="AO7" s="725"/>
      <c r="AP7" s="658" t="s">
        <v>235</v>
      </c>
      <c r="AQ7" s="659"/>
      <c r="AR7" s="659"/>
      <c r="AS7" s="659"/>
      <c r="AT7" s="659"/>
      <c r="AU7" s="659"/>
      <c r="AV7" s="659"/>
      <c r="AW7" s="659"/>
      <c r="AX7" s="659"/>
      <c r="AY7" s="659"/>
      <c r="AZ7" s="659"/>
      <c r="BA7" s="659"/>
      <c r="BB7" s="659"/>
      <c r="BC7" s="659"/>
      <c r="BD7" s="659"/>
      <c r="BE7" s="659"/>
      <c r="BF7" s="660"/>
      <c r="BG7" s="661">
        <v>8867660</v>
      </c>
      <c r="BH7" s="664"/>
      <c r="BI7" s="664"/>
      <c r="BJ7" s="664"/>
      <c r="BK7" s="664"/>
      <c r="BL7" s="664"/>
      <c r="BM7" s="664"/>
      <c r="BN7" s="665"/>
      <c r="BO7" s="723">
        <v>47.8</v>
      </c>
      <c r="BP7" s="723"/>
      <c r="BQ7" s="723"/>
      <c r="BR7" s="723"/>
      <c r="BS7" s="724">
        <v>161491</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5355924</v>
      </c>
      <c r="CS7" s="664"/>
      <c r="CT7" s="664"/>
      <c r="CU7" s="664"/>
      <c r="CV7" s="664"/>
      <c r="CW7" s="664"/>
      <c r="CX7" s="664"/>
      <c r="CY7" s="665"/>
      <c r="CZ7" s="723">
        <v>14.4</v>
      </c>
      <c r="DA7" s="723"/>
      <c r="DB7" s="723"/>
      <c r="DC7" s="723"/>
      <c r="DD7" s="669">
        <v>461578</v>
      </c>
      <c r="DE7" s="664"/>
      <c r="DF7" s="664"/>
      <c r="DG7" s="664"/>
      <c r="DH7" s="664"/>
      <c r="DI7" s="664"/>
      <c r="DJ7" s="664"/>
      <c r="DK7" s="664"/>
      <c r="DL7" s="664"/>
      <c r="DM7" s="664"/>
      <c r="DN7" s="664"/>
      <c r="DO7" s="664"/>
      <c r="DP7" s="665"/>
      <c r="DQ7" s="669">
        <v>4382131</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110614</v>
      </c>
      <c r="S8" s="664"/>
      <c r="T8" s="664"/>
      <c r="U8" s="664"/>
      <c r="V8" s="664"/>
      <c r="W8" s="664"/>
      <c r="X8" s="664"/>
      <c r="Y8" s="665"/>
      <c r="Z8" s="723">
        <v>0.3</v>
      </c>
      <c r="AA8" s="723"/>
      <c r="AB8" s="723"/>
      <c r="AC8" s="723"/>
      <c r="AD8" s="724">
        <v>110614</v>
      </c>
      <c r="AE8" s="724"/>
      <c r="AF8" s="724"/>
      <c r="AG8" s="724"/>
      <c r="AH8" s="724"/>
      <c r="AI8" s="724"/>
      <c r="AJ8" s="724"/>
      <c r="AK8" s="724"/>
      <c r="AL8" s="666">
        <v>0.5</v>
      </c>
      <c r="AM8" s="667"/>
      <c r="AN8" s="667"/>
      <c r="AO8" s="725"/>
      <c r="AP8" s="658" t="s">
        <v>238</v>
      </c>
      <c r="AQ8" s="659"/>
      <c r="AR8" s="659"/>
      <c r="AS8" s="659"/>
      <c r="AT8" s="659"/>
      <c r="AU8" s="659"/>
      <c r="AV8" s="659"/>
      <c r="AW8" s="659"/>
      <c r="AX8" s="659"/>
      <c r="AY8" s="659"/>
      <c r="AZ8" s="659"/>
      <c r="BA8" s="659"/>
      <c r="BB8" s="659"/>
      <c r="BC8" s="659"/>
      <c r="BD8" s="659"/>
      <c r="BE8" s="659"/>
      <c r="BF8" s="660"/>
      <c r="BG8" s="661">
        <v>227731</v>
      </c>
      <c r="BH8" s="664"/>
      <c r="BI8" s="664"/>
      <c r="BJ8" s="664"/>
      <c r="BK8" s="664"/>
      <c r="BL8" s="664"/>
      <c r="BM8" s="664"/>
      <c r="BN8" s="665"/>
      <c r="BO8" s="723">
        <v>1.2</v>
      </c>
      <c r="BP8" s="723"/>
      <c r="BQ8" s="723"/>
      <c r="BR8" s="723"/>
      <c r="BS8" s="669" t="s">
        <v>183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15814084</v>
      </c>
      <c r="CS8" s="664"/>
      <c r="CT8" s="664"/>
      <c r="CU8" s="664"/>
      <c r="CV8" s="664"/>
      <c r="CW8" s="664"/>
      <c r="CX8" s="664"/>
      <c r="CY8" s="665"/>
      <c r="CZ8" s="723">
        <v>42.5</v>
      </c>
      <c r="DA8" s="723"/>
      <c r="DB8" s="723"/>
      <c r="DC8" s="723"/>
      <c r="DD8" s="669">
        <v>144276</v>
      </c>
      <c r="DE8" s="664"/>
      <c r="DF8" s="664"/>
      <c r="DG8" s="664"/>
      <c r="DH8" s="664"/>
      <c r="DI8" s="664"/>
      <c r="DJ8" s="664"/>
      <c r="DK8" s="664"/>
      <c r="DL8" s="664"/>
      <c r="DM8" s="664"/>
      <c r="DN8" s="664"/>
      <c r="DO8" s="664"/>
      <c r="DP8" s="665"/>
      <c r="DQ8" s="669">
        <v>8751421</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83612</v>
      </c>
      <c r="S9" s="664"/>
      <c r="T9" s="664"/>
      <c r="U9" s="664"/>
      <c r="V9" s="664"/>
      <c r="W9" s="664"/>
      <c r="X9" s="664"/>
      <c r="Y9" s="665"/>
      <c r="Z9" s="723">
        <v>0.2</v>
      </c>
      <c r="AA9" s="723"/>
      <c r="AB9" s="723"/>
      <c r="AC9" s="723"/>
      <c r="AD9" s="724">
        <v>83612</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7237134</v>
      </c>
      <c r="BH9" s="664"/>
      <c r="BI9" s="664"/>
      <c r="BJ9" s="664"/>
      <c r="BK9" s="664"/>
      <c r="BL9" s="664"/>
      <c r="BM9" s="664"/>
      <c r="BN9" s="665"/>
      <c r="BO9" s="723">
        <v>39</v>
      </c>
      <c r="BP9" s="723"/>
      <c r="BQ9" s="723"/>
      <c r="BR9" s="723"/>
      <c r="BS9" s="669" t="s">
        <v>183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3578348</v>
      </c>
      <c r="CS9" s="664"/>
      <c r="CT9" s="664"/>
      <c r="CU9" s="664"/>
      <c r="CV9" s="664"/>
      <c r="CW9" s="664"/>
      <c r="CX9" s="664"/>
      <c r="CY9" s="665"/>
      <c r="CZ9" s="723">
        <v>9.6</v>
      </c>
      <c r="DA9" s="723"/>
      <c r="DB9" s="723"/>
      <c r="DC9" s="723"/>
      <c r="DD9" s="669">
        <v>92692</v>
      </c>
      <c r="DE9" s="664"/>
      <c r="DF9" s="664"/>
      <c r="DG9" s="664"/>
      <c r="DH9" s="664"/>
      <c r="DI9" s="664"/>
      <c r="DJ9" s="664"/>
      <c r="DK9" s="664"/>
      <c r="DL9" s="664"/>
      <c r="DM9" s="664"/>
      <c r="DN9" s="664"/>
      <c r="DO9" s="664"/>
      <c r="DP9" s="665"/>
      <c r="DQ9" s="669">
        <v>3288874</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183</v>
      </c>
      <c r="S10" s="664"/>
      <c r="T10" s="664"/>
      <c r="U10" s="664"/>
      <c r="V10" s="664"/>
      <c r="W10" s="664"/>
      <c r="X10" s="664"/>
      <c r="Y10" s="665"/>
      <c r="Z10" s="723" t="s">
        <v>183</v>
      </c>
      <c r="AA10" s="723"/>
      <c r="AB10" s="723"/>
      <c r="AC10" s="723"/>
      <c r="AD10" s="724" t="s">
        <v>183</v>
      </c>
      <c r="AE10" s="724"/>
      <c r="AF10" s="724"/>
      <c r="AG10" s="724"/>
      <c r="AH10" s="724"/>
      <c r="AI10" s="724"/>
      <c r="AJ10" s="724"/>
      <c r="AK10" s="724"/>
      <c r="AL10" s="666" t="s">
        <v>183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298482</v>
      </c>
      <c r="BH10" s="664"/>
      <c r="BI10" s="664"/>
      <c r="BJ10" s="664"/>
      <c r="BK10" s="664"/>
      <c r="BL10" s="664"/>
      <c r="BM10" s="664"/>
      <c r="BN10" s="665"/>
      <c r="BO10" s="723">
        <v>1.6</v>
      </c>
      <c r="BP10" s="723"/>
      <c r="BQ10" s="723"/>
      <c r="BR10" s="723"/>
      <c r="BS10" s="669" t="s">
        <v>183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50748</v>
      </c>
      <c r="CS10" s="664"/>
      <c r="CT10" s="664"/>
      <c r="CU10" s="664"/>
      <c r="CV10" s="664"/>
      <c r="CW10" s="664"/>
      <c r="CX10" s="664"/>
      <c r="CY10" s="665"/>
      <c r="CZ10" s="723">
        <v>0.1</v>
      </c>
      <c r="DA10" s="723"/>
      <c r="DB10" s="723"/>
      <c r="DC10" s="723"/>
      <c r="DD10" s="669" t="s">
        <v>183</v>
      </c>
      <c r="DE10" s="664"/>
      <c r="DF10" s="664"/>
      <c r="DG10" s="664"/>
      <c r="DH10" s="664"/>
      <c r="DI10" s="664"/>
      <c r="DJ10" s="664"/>
      <c r="DK10" s="664"/>
      <c r="DL10" s="664"/>
      <c r="DM10" s="664"/>
      <c r="DN10" s="664"/>
      <c r="DO10" s="664"/>
      <c r="DP10" s="665"/>
      <c r="DQ10" s="669">
        <v>41325</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183</v>
      </c>
      <c r="S11" s="664"/>
      <c r="T11" s="664"/>
      <c r="U11" s="664"/>
      <c r="V11" s="664"/>
      <c r="W11" s="664"/>
      <c r="X11" s="664"/>
      <c r="Y11" s="665"/>
      <c r="Z11" s="723" t="s">
        <v>183</v>
      </c>
      <c r="AA11" s="723"/>
      <c r="AB11" s="723"/>
      <c r="AC11" s="723"/>
      <c r="AD11" s="724" t="s">
        <v>183</v>
      </c>
      <c r="AE11" s="724"/>
      <c r="AF11" s="724"/>
      <c r="AG11" s="724"/>
      <c r="AH11" s="724"/>
      <c r="AI11" s="724"/>
      <c r="AJ11" s="724"/>
      <c r="AK11" s="724"/>
      <c r="AL11" s="666" t="s">
        <v>183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1104313</v>
      </c>
      <c r="BH11" s="664"/>
      <c r="BI11" s="664"/>
      <c r="BJ11" s="664"/>
      <c r="BK11" s="664"/>
      <c r="BL11" s="664"/>
      <c r="BM11" s="664"/>
      <c r="BN11" s="665"/>
      <c r="BO11" s="723">
        <v>6</v>
      </c>
      <c r="BP11" s="723"/>
      <c r="BQ11" s="723"/>
      <c r="BR11" s="723"/>
      <c r="BS11" s="669">
        <v>161491</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124598</v>
      </c>
      <c r="CS11" s="664"/>
      <c r="CT11" s="664"/>
      <c r="CU11" s="664"/>
      <c r="CV11" s="664"/>
      <c r="CW11" s="664"/>
      <c r="CX11" s="664"/>
      <c r="CY11" s="665"/>
      <c r="CZ11" s="723">
        <v>0.3</v>
      </c>
      <c r="DA11" s="723"/>
      <c r="DB11" s="723"/>
      <c r="DC11" s="723"/>
      <c r="DD11" s="669">
        <v>66416</v>
      </c>
      <c r="DE11" s="664"/>
      <c r="DF11" s="664"/>
      <c r="DG11" s="664"/>
      <c r="DH11" s="664"/>
      <c r="DI11" s="664"/>
      <c r="DJ11" s="664"/>
      <c r="DK11" s="664"/>
      <c r="DL11" s="664"/>
      <c r="DM11" s="664"/>
      <c r="DN11" s="664"/>
      <c r="DO11" s="664"/>
      <c r="DP11" s="665"/>
      <c r="DQ11" s="669">
        <v>113259</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2314351</v>
      </c>
      <c r="S12" s="664"/>
      <c r="T12" s="664"/>
      <c r="U12" s="664"/>
      <c r="V12" s="664"/>
      <c r="W12" s="664"/>
      <c r="X12" s="664"/>
      <c r="Y12" s="665"/>
      <c r="Z12" s="723">
        <v>6</v>
      </c>
      <c r="AA12" s="723"/>
      <c r="AB12" s="723"/>
      <c r="AC12" s="723"/>
      <c r="AD12" s="724">
        <v>2314351</v>
      </c>
      <c r="AE12" s="724"/>
      <c r="AF12" s="724"/>
      <c r="AG12" s="724"/>
      <c r="AH12" s="724"/>
      <c r="AI12" s="724"/>
      <c r="AJ12" s="724"/>
      <c r="AK12" s="724"/>
      <c r="AL12" s="666">
        <v>10.199999999999999</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7254799</v>
      </c>
      <c r="BH12" s="664"/>
      <c r="BI12" s="664"/>
      <c r="BJ12" s="664"/>
      <c r="BK12" s="664"/>
      <c r="BL12" s="664"/>
      <c r="BM12" s="664"/>
      <c r="BN12" s="665"/>
      <c r="BO12" s="723">
        <v>39.1</v>
      </c>
      <c r="BP12" s="723"/>
      <c r="BQ12" s="723"/>
      <c r="BR12" s="723"/>
      <c r="BS12" s="669" t="s">
        <v>183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1041662</v>
      </c>
      <c r="CS12" s="664"/>
      <c r="CT12" s="664"/>
      <c r="CU12" s="664"/>
      <c r="CV12" s="664"/>
      <c r="CW12" s="664"/>
      <c r="CX12" s="664"/>
      <c r="CY12" s="665"/>
      <c r="CZ12" s="723">
        <v>2.8</v>
      </c>
      <c r="DA12" s="723"/>
      <c r="DB12" s="723"/>
      <c r="DC12" s="723"/>
      <c r="DD12" s="669">
        <v>8955</v>
      </c>
      <c r="DE12" s="664"/>
      <c r="DF12" s="664"/>
      <c r="DG12" s="664"/>
      <c r="DH12" s="664"/>
      <c r="DI12" s="664"/>
      <c r="DJ12" s="664"/>
      <c r="DK12" s="664"/>
      <c r="DL12" s="664"/>
      <c r="DM12" s="664"/>
      <c r="DN12" s="664"/>
      <c r="DO12" s="664"/>
      <c r="DP12" s="665"/>
      <c r="DQ12" s="669">
        <v>836659</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35406</v>
      </c>
      <c r="S13" s="664"/>
      <c r="T13" s="664"/>
      <c r="U13" s="664"/>
      <c r="V13" s="664"/>
      <c r="W13" s="664"/>
      <c r="X13" s="664"/>
      <c r="Y13" s="665"/>
      <c r="Z13" s="723">
        <v>0.1</v>
      </c>
      <c r="AA13" s="723"/>
      <c r="AB13" s="723"/>
      <c r="AC13" s="723"/>
      <c r="AD13" s="724">
        <v>35406</v>
      </c>
      <c r="AE13" s="724"/>
      <c r="AF13" s="724"/>
      <c r="AG13" s="724"/>
      <c r="AH13" s="724"/>
      <c r="AI13" s="724"/>
      <c r="AJ13" s="724"/>
      <c r="AK13" s="724"/>
      <c r="AL13" s="666">
        <v>0.2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7163091</v>
      </c>
      <c r="BH13" s="664"/>
      <c r="BI13" s="664"/>
      <c r="BJ13" s="664"/>
      <c r="BK13" s="664"/>
      <c r="BL13" s="664"/>
      <c r="BM13" s="664"/>
      <c r="BN13" s="665"/>
      <c r="BO13" s="723">
        <v>38.6</v>
      </c>
      <c r="BP13" s="723"/>
      <c r="BQ13" s="723"/>
      <c r="BR13" s="723"/>
      <c r="BS13" s="669" t="s">
        <v>183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2650208</v>
      </c>
      <c r="CS13" s="664"/>
      <c r="CT13" s="664"/>
      <c r="CU13" s="664"/>
      <c r="CV13" s="664"/>
      <c r="CW13" s="664"/>
      <c r="CX13" s="664"/>
      <c r="CY13" s="665"/>
      <c r="CZ13" s="723">
        <v>7.1</v>
      </c>
      <c r="DA13" s="723"/>
      <c r="DB13" s="723"/>
      <c r="DC13" s="723"/>
      <c r="DD13" s="669">
        <v>896962</v>
      </c>
      <c r="DE13" s="664"/>
      <c r="DF13" s="664"/>
      <c r="DG13" s="664"/>
      <c r="DH13" s="664"/>
      <c r="DI13" s="664"/>
      <c r="DJ13" s="664"/>
      <c r="DK13" s="664"/>
      <c r="DL13" s="664"/>
      <c r="DM13" s="664"/>
      <c r="DN13" s="664"/>
      <c r="DO13" s="664"/>
      <c r="DP13" s="665"/>
      <c r="DQ13" s="669">
        <v>2256069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183</v>
      </c>
      <c r="S14" s="664"/>
      <c r="T14" s="664"/>
      <c r="U14" s="664"/>
      <c r="V14" s="664"/>
      <c r="W14" s="664"/>
      <c r="X14" s="664"/>
      <c r="Y14" s="665"/>
      <c r="Z14" s="723" t="s">
        <v>256</v>
      </c>
      <c r="AA14" s="723"/>
      <c r="AB14" s="723"/>
      <c r="AC14" s="723"/>
      <c r="AD14" s="724" t="s">
        <v>183</v>
      </c>
      <c r="AE14" s="724"/>
      <c r="AF14" s="724"/>
      <c r="AG14" s="724"/>
      <c r="AH14" s="724"/>
      <c r="AI14" s="724"/>
      <c r="AJ14" s="724"/>
      <c r="AK14" s="724"/>
      <c r="AL14" s="666" t="s">
        <v>183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257869</v>
      </c>
      <c r="BH14" s="664"/>
      <c r="BI14" s="664"/>
      <c r="BJ14" s="664"/>
      <c r="BK14" s="664"/>
      <c r="BL14" s="664"/>
      <c r="BM14" s="664"/>
      <c r="BN14" s="665"/>
      <c r="BO14" s="723">
        <v>1.4</v>
      </c>
      <c r="BP14" s="723"/>
      <c r="BQ14" s="723"/>
      <c r="BR14" s="723"/>
      <c r="BS14" s="669" t="s">
        <v>183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1311526</v>
      </c>
      <c r="CS14" s="664"/>
      <c r="CT14" s="664"/>
      <c r="CU14" s="664"/>
      <c r="CV14" s="664"/>
      <c r="CW14" s="664"/>
      <c r="CX14" s="664"/>
      <c r="CY14" s="665"/>
      <c r="CZ14" s="723">
        <v>3.5</v>
      </c>
      <c r="DA14" s="723"/>
      <c r="DB14" s="723"/>
      <c r="DC14" s="723"/>
      <c r="DD14" s="669">
        <v>100425</v>
      </c>
      <c r="DE14" s="664"/>
      <c r="DF14" s="664"/>
      <c r="DG14" s="664"/>
      <c r="DH14" s="664"/>
      <c r="DI14" s="664"/>
      <c r="DJ14" s="664"/>
      <c r="DK14" s="664"/>
      <c r="DL14" s="664"/>
      <c r="DM14" s="664"/>
      <c r="DN14" s="664"/>
      <c r="DO14" s="664"/>
      <c r="DP14" s="665"/>
      <c r="DQ14" s="669">
        <v>1265594</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176428</v>
      </c>
      <c r="S15" s="664"/>
      <c r="T15" s="664"/>
      <c r="U15" s="664"/>
      <c r="V15" s="664"/>
      <c r="W15" s="664"/>
      <c r="X15" s="664"/>
      <c r="Y15" s="665"/>
      <c r="Z15" s="723">
        <v>0.5</v>
      </c>
      <c r="AA15" s="723"/>
      <c r="AB15" s="723"/>
      <c r="AC15" s="723"/>
      <c r="AD15" s="724">
        <v>176428</v>
      </c>
      <c r="AE15" s="724"/>
      <c r="AF15" s="724"/>
      <c r="AG15" s="724"/>
      <c r="AH15" s="724"/>
      <c r="AI15" s="724"/>
      <c r="AJ15" s="724"/>
      <c r="AK15" s="724"/>
      <c r="AL15" s="666">
        <v>0.8</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814281</v>
      </c>
      <c r="BH15" s="664"/>
      <c r="BI15" s="664"/>
      <c r="BJ15" s="664"/>
      <c r="BK15" s="664"/>
      <c r="BL15" s="664"/>
      <c r="BM15" s="664"/>
      <c r="BN15" s="665"/>
      <c r="BO15" s="723">
        <v>4.4000000000000004</v>
      </c>
      <c r="BP15" s="723"/>
      <c r="BQ15" s="723"/>
      <c r="BR15" s="723"/>
      <c r="BS15" s="669" t="s">
        <v>183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4729437</v>
      </c>
      <c r="CS15" s="664"/>
      <c r="CT15" s="664"/>
      <c r="CU15" s="664"/>
      <c r="CV15" s="664"/>
      <c r="CW15" s="664"/>
      <c r="CX15" s="664"/>
      <c r="CY15" s="665"/>
      <c r="CZ15" s="723">
        <v>12.7</v>
      </c>
      <c r="DA15" s="723"/>
      <c r="DB15" s="723"/>
      <c r="DC15" s="723"/>
      <c r="DD15" s="669">
        <v>1755510</v>
      </c>
      <c r="DE15" s="664"/>
      <c r="DF15" s="664"/>
      <c r="DG15" s="664"/>
      <c r="DH15" s="664"/>
      <c r="DI15" s="664"/>
      <c r="DJ15" s="664"/>
      <c r="DK15" s="664"/>
      <c r="DL15" s="664"/>
      <c r="DM15" s="664"/>
      <c r="DN15" s="664"/>
      <c r="DO15" s="664"/>
      <c r="DP15" s="665"/>
      <c r="DQ15" s="669">
        <v>2926100</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183</v>
      </c>
      <c r="S16" s="664"/>
      <c r="T16" s="664"/>
      <c r="U16" s="664"/>
      <c r="V16" s="664"/>
      <c r="W16" s="664"/>
      <c r="X16" s="664"/>
      <c r="Y16" s="665"/>
      <c r="Z16" s="723" t="s">
        <v>183</v>
      </c>
      <c r="AA16" s="723"/>
      <c r="AB16" s="723"/>
      <c r="AC16" s="723"/>
      <c r="AD16" s="724" t="s">
        <v>183</v>
      </c>
      <c r="AE16" s="724"/>
      <c r="AF16" s="724"/>
      <c r="AG16" s="724"/>
      <c r="AH16" s="724"/>
      <c r="AI16" s="724"/>
      <c r="AJ16" s="724"/>
      <c r="AK16" s="724"/>
      <c r="AL16" s="666" t="s">
        <v>183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3510</v>
      </c>
      <c r="BH16" s="664"/>
      <c r="BI16" s="664"/>
      <c r="BJ16" s="664"/>
      <c r="BK16" s="664"/>
      <c r="BL16" s="664"/>
      <c r="BM16" s="664"/>
      <c r="BN16" s="665"/>
      <c r="BO16" s="723">
        <v>0</v>
      </c>
      <c r="BP16" s="723"/>
      <c r="BQ16" s="723"/>
      <c r="BR16" s="723"/>
      <c r="BS16" s="669">
        <v>649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183</v>
      </c>
      <c r="CS16" s="664"/>
      <c r="CT16" s="664"/>
      <c r="CU16" s="664"/>
      <c r="CV16" s="664"/>
      <c r="CW16" s="664"/>
      <c r="CX16" s="664"/>
      <c r="CY16" s="665"/>
      <c r="CZ16" s="723" t="s">
        <v>183</v>
      </c>
      <c r="DA16" s="723"/>
      <c r="DB16" s="723"/>
      <c r="DC16" s="723"/>
      <c r="DD16" s="669" t="s">
        <v>183</v>
      </c>
      <c r="DE16" s="664"/>
      <c r="DF16" s="664"/>
      <c r="DG16" s="664"/>
      <c r="DH16" s="664"/>
      <c r="DI16" s="664"/>
      <c r="DJ16" s="664"/>
      <c r="DK16" s="664"/>
      <c r="DL16" s="664"/>
      <c r="DM16" s="664"/>
      <c r="DN16" s="664"/>
      <c r="DO16" s="664"/>
      <c r="DP16" s="665"/>
      <c r="DQ16" s="669" t="s">
        <v>183</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125947</v>
      </c>
      <c r="S17" s="664"/>
      <c r="T17" s="664"/>
      <c r="U17" s="664"/>
      <c r="V17" s="664"/>
      <c r="W17" s="664"/>
      <c r="X17" s="664"/>
      <c r="Y17" s="665"/>
      <c r="Z17" s="723">
        <v>0.3</v>
      </c>
      <c r="AA17" s="723"/>
      <c r="AB17" s="723"/>
      <c r="AC17" s="723"/>
      <c r="AD17" s="724">
        <v>125947</v>
      </c>
      <c r="AE17" s="724"/>
      <c r="AF17" s="724"/>
      <c r="AG17" s="724"/>
      <c r="AH17" s="724"/>
      <c r="AI17" s="724"/>
      <c r="AJ17" s="724"/>
      <c r="AK17" s="724"/>
      <c r="AL17" s="666">
        <v>0.6</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183</v>
      </c>
      <c r="BH17" s="664"/>
      <c r="BI17" s="664"/>
      <c r="BJ17" s="664"/>
      <c r="BK17" s="664"/>
      <c r="BL17" s="664"/>
      <c r="BM17" s="664"/>
      <c r="BN17" s="665"/>
      <c r="BO17" s="723" t="s">
        <v>183</v>
      </c>
      <c r="BP17" s="723"/>
      <c r="BQ17" s="723"/>
      <c r="BR17" s="723"/>
      <c r="BS17" s="669" t="s">
        <v>183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2219073</v>
      </c>
      <c r="CS17" s="664"/>
      <c r="CT17" s="664"/>
      <c r="CU17" s="664"/>
      <c r="CV17" s="664"/>
      <c r="CW17" s="664"/>
      <c r="CX17" s="664"/>
      <c r="CY17" s="665"/>
      <c r="CZ17" s="723">
        <v>6</v>
      </c>
      <c r="DA17" s="723"/>
      <c r="DB17" s="723"/>
      <c r="DC17" s="723"/>
      <c r="DD17" s="669" t="s">
        <v>183</v>
      </c>
      <c r="DE17" s="664"/>
      <c r="DF17" s="664"/>
      <c r="DG17" s="664"/>
      <c r="DH17" s="664"/>
      <c r="DI17" s="664"/>
      <c r="DJ17" s="664"/>
      <c r="DK17" s="664"/>
      <c r="DL17" s="664"/>
      <c r="DM17" s="664"/>
      <c r="DN17" s="664"/>
      <c r="DO17" s="664"/>
      <c r="DP17" s="665"/>
      <c r="DQ17" s="669">
        <v>2192660</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2643022</v>
      </c>
      <c r="S18" s="664"/>
      <c r="T18" s="664"/>
      <c r="U18" s="664"/>
      <c r="V18" s="664"/>
      <c r="W18" s="664"/>
      <c r="X18" s="664"/>
      <c r="Y18" s="665"/>
      <c r="Z18" s="723">
        <v>6.8</v>
      </c>
      <c r="AA18" s="723"/>
      <c r="AB18" s="723"/>
      <c r="AC18" s="723"/>
      <c r="AD18" s="724">
        <v>2229612</v>
      </c>
      <c r="AE18" s="724"/>
      <c r="AF18" s="724"/>
      <c r="AG18" s="724"/>
      <c r="AH18" s="724"/>
      <c r="AI18" s="724"/>
      <c r="AJ18" s="724"/>
      <c r="AK18" s="724"/>
      <c r="AL18" s="666">
        <v>9.8000000000000007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183</v>
      </c>
      <c r="BH18" s="664"/>
      <c r="BI18" s="664"/>
      <c r="BJ18" s="664"/>
      <c r="BK18" s="664"/>
      <c r="BL18" s="664"/>
      <c r="BM18" s="664"/>
      <c r="BN18" s="665"/>
      <c r="BO18" s="723" t="s">
        <v>256</v>
      </c>
      <c r="BP18" s="723"/>
      <c r="BQ18" s="723"/>
      <c r="BR18" s="723"/>
      <c r="BS18" s="669" t="s">
        <v>183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183</v>
      </c>
      <c r="CS18" s="664"/>
      <c r="CT18" s="664"/>
      <c r="CU18" s="664"/>
      <c r="CV18" s="664"/>
      <c r="CW18" s="664"/>
      <c r="CX18" s="664"/>
      <c r="CY18" s="665"/>
      <c r="CZ18" s="723" t="s">
        <v>183</v>
      </c>
      <c r="DA18" s="723"/>
      <c r="DB18" s="723"/>
      <c r="DC18" s="723"/>
      <c r="DD18" s="669" t="s">
        <v>183</v>
      </c>
      <c r="DE18" s="664"/>
      <c r="DF18" s="664"/>
      <c r="DG18" s="664"/>
      <c r="DH18" s="664"/>
      <c r="DI18" s="664"/>
      <c r="DJ18" s="664"/>
      <c r="DK18" s="664"/>
      <c r="DL18" s="664"/>
      <c r="DM18" s="664"/>
      <c r="DN18" s="664"/>
      <c r="DO18" s="664"/>
      <c r="DP18" s="665"/>
      <c r="DQ18" s="669" t="s">
        <v>183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2229612</v>
      </c>
      <c r="S19" s="664"/>
      <c r="T19" s="664"/>
      <c r="U19" s="664"/>
      <c r="V19" s="664"/>
      <c r="W19" s="664"/>
      <c r="X19" s="664"/>
      <c r="Y19" s="665"/>
      <c r="Z19" s="723">
        <v>5.7</v>
      </c>
      <c r="AA19" s="723"/>
      <c r="AB19" s="723"/>
      <c r="AC19" s="723"/>
      <c r="AD19" s="724">
        <v>2229612</v>
      </c>
      <c r="AE19" s="724"/>
      <c r="AF19" s="724"/>
      <c r="AG19" s="724"/>
      <c r="AH19" s="724"/>
      <c r="AI19" s="724"/>
      <c r="AJ19" s="724"/>
      <c r="AK19" s="724"/>
      <c r="AL19" s="666">
        <v>9.8000000000000007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1358312</v>
      </c>
      <c r="BH19" s="664"/>
      <c r="BI19" s="664"/>
      <c r="BJ19" s="664"/>
      <c r="BK19" s="664"/>
      <c r="BL19" s="664"/>
      <c r="BM19" s="664"/>
      <c r="BN19" s="665"/>
      <c r="BO19" s="723">
        <v>7.3</v>
      </c>
      <c r="BP19" s="723"/>
      <c r="BQ19" s="723"/>
      <c r="BR19" s="723"/>
      <c r="BS19" s="669" t="s">
        <v>183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183</v>
      </c>
      <c r="CS19" s="664"/>
      <c r="CT19" s="664"/>
      <c r="CU19" s="664"/>
      <c r="CV19" s="664"/>
      <c r="CW19" s="664"/>
      <c r="CX19" s="664"/>
      <c r="CY19" s="665"/>
      <c r="CZ19" s="723" t="s">
        <v>183</v>
      </c>
      <c r="DA19" s="723"/>
      <c r="DB19" s="723"/>
      <c r="DC19" s="723"/>
      <c r="DD19" s="669" t="s">
        <v>183</v>
      </c>
      <c r="DE19" s="664"/>
      <c r="DF19" s="664"/>
      <c r="DG19" s="664"/>
      <c r="DH19" s="664"/>
      <c r="DI19" s="664"/>
      <c r="DJ19" s="664"/>
      <c r="DK19" s="664"/>
      <c r="DL19" s="664"/>
      <c r="DM19" s="664"/>
      <c r="DN19" s="664"/>
      <c r="DO19" s="664"/>
      <c r="DP19" s="665"/>
      <c r="DQ19" s="669" t="s">
        <v>256</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413410</v>
      </c>
      <c r="S20" s="664"/>
      <c r="T20" s="664"/>
      <c r="U20" s="664"/>
      <c r="V20" s="664"/>
      <c r="W20" s="664"/>
      <c r="X20" s="664"/>
      <c r="Y20" s="665"/>
      <c r="Z20" s="723">
        <v>1.1000000000000001</v>
      </c>
      <c r="AA20" s="723"/>
      <c r="AB20" s="723"/>
      <c r="AC20" s="723"/>
      <c r="AD20" s="724" t="s">
        <v>183</v>
      </c>
      <c r="AE20" s="724"/>
      <c r="AF20" s="724"/>
      <c r="AG20" s="724"/>
      <c r="AH20" s="724"/>
      <c r="AI20" s="724"/>
      <c r="AJ20" s="724"/>
      <c r="AK20" s="724"/>
      <c r="AL20" s="666" t="s">
        <v>183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1358312</v>
      </c>
      <c r="BH20" s="664"/>
      <c r="BI20" s="664"/>
      <c r="BJ20" s="664"/>
      <c r="BK20" s="664"/>
      <c r="BL20" s="664"/>
      <c r="BM20" s="664"/>
      <c r="BN20" s="665"/>
      <c r="BO20" s="723">
        <v>7.3</v>
      </c>
      <c r="BP20" s="723"/>
      <c r="BQ20" s="723"/>
      <c r="BR20" s="723"/>
      <c r="BS20" s="669" t="s">
        <v>256</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37194510</v>
      </c>
      <c r="CS20" s="664"/>
      <c r="CT20" s="664"/>
      <c r="CU20" s="664"/>
      <c r="CV20" s="664"/>
      <c r="CW20" s="664"/>
      <c r="CX20" s="664"/>
      <c r="CY20" s="665"/>
      <c r="CZ20" s="723">
        <v>100</v>
      </c>
      <c r="DA20" s="723"/>
      <c r="DB20" s="723"/>
      <c r="DC20" s="723"/>
      <c r="DD20" s="669">
        <v>3526814</v>
      </c>
      <c r="DE20" s="664"/>
      <c r="DF20" s="664"/>
      <c r="DG20" s="664"/>
      <c r="DH20" s="664"/>
      <c r="DI20" s="664"/>
      <c r="DJ20" s="664"/>
      <c r="DK20" s="664"/>
      <c r="DL20" s="664"/>
      <c r="DM20" s="664"/>
      <c r="DN20" s="664"/>
      <c r="DO20" s="664"/>
      <c r="DP20" s="665"/>
      <c r="DQ20" s="669">
        <v>26372994</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256</v>
      </c>
      <c r="S21" s="664"/>
      <c r="T21" s="664"/>
      <c r="U21" s="664"/>
      <c r="V21" s="664"/>
      <c r="W21" s="664"/>
      <c r="X21" s="664"/>
      <c r="Y21" s="665"/>
      <c r="Z21" s="723" t="s">
        <v>183</v>
      </c>
      <c r="AA21" s="723"/>
      <c r="AB21" s="723"/>
      <c r="AC21" s="723"/>
      <c r="AD21" s="724" t="s">
        <v>183</v>
      </c>
      <c r="AE21" s="724"/>
      <c r="AF21" s="724"/>
      <c r="AG21" s="724"/>
      <c r="AH21" s="724"/>
      <c r="AI21" s="724"/>
      <c r="AJ21" s="724"/>
      <c r="AK21" s="724"/>
      <c r="AL21" s="666" t="s">
        <v>183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183</v>
      </c>
      <c r="BH21" s="664"/>
      <c r="BI21" s="664"/>
      <c r="BJ21" s="664"/>
      <c r="BK21" s="664"/>
      <c r="BL21" s="664"/>
      <c r="BM21" s="664"/>
      <c r="BN21" s="665"/>
      <c r="BO21" s="723" t="s">
        <v>183</v>
      </c>
      <c r="BP21" s="723"/>
      <c r="BQ21" s="723"/>
      <c r="BR21" s="723"/>
      <c r="BS21" s="669" t="s">
        <v>183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24390525</v>
      </c>
      <c r="S22" s="664"/>
      <c r="T22" s="664"/>
      <c r="U22" s="664"/>
      <c r="V22" s="664"/>
      <c r="W22" s="664"/>
      <c r="X22" s="664"/>
      <c r="Y22" s="665"/>
      <c r="Z22" s="723">
        <v>62.7</v>
      </c>
      <c r="AA22" s="723"/>
      <c r="AB22" s="723"/>
      <c r="AC22" s="723"/>
      <c r="AD22" s="724">
        <v>22456703</v>
      </c>
      <c r="AE22" s="724"/>
      <c r="AF22" s="724"/>
      <c r="AG22" s="724"/>
      <c r="AH22" s="724"/>
      <c r="AI22" s="724"/>
      <c r="AJ22" s="724"/>
      <c r="AK22" s="724"/>
      <c r="AL22" s="666">
        <v>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183</v>
      </c>
      <c r="BH22" s="664"/>
      <c r="BI22" s="664"/>
      <c r="BJ22" s="664"/>
      <c r="BK22" s="664"/>
      <c r="BL22" s="664"/>
      <c r="BM22" s="664"/>
      <c r="BN22" s="665"/>
      <c r="BO22" s="723" t="s">
        <v>183</v>
      </c>
      <c r="BP22" s="723"/>
      <c r="BQ22" s="723"/>
      <c r="BR22" s="723"/>
      <c r="BS22" s="669" t="s">
        <v>183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17693</v>
      </c>
      <c r="S23" s="664"/>
      <c r="T23" s="664"/>
      <c r="U23" s="664"/>
      <c r="V23" s="664"/>
      <c r="W23" s="664"/>
      <c r="X23" s="664"/>
      <c r="Y23" s="665"/>
      <c r="Z23" s="723">
        <v>0</v>
      </c>
      <c r="AA23" s="723"/>
      <c r="AB23" s="723"/>
      <c r="AC23" s="723"/>
      <c r="AD23" s="724">
        <v>17693</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1358312</v>
      </c>
      <c r="BH23" s="664"/>
      <c r="BI23" s="664"/>
      <c r="BJ23" s="664"/>
      <c r="BK23" s="664"/>
      <c r="BL23" s="664"/>
      <c r="BM23" s="664"/>
      <c r="BN23" s="665"/>
      <c r="BO23" s="723">
        <v>7.3</v>
      </c>
      <c r="BP23" s="723"/>
      <c r="BQ23" s="723"/>
      <c r="BR23" s="723"/>
      <c r="BS23" s="669" t="s">
        <v>256</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270153</v>
      </c>
      <c r="S24" s="664"/>
      <c r="T24" s="664"/>
      <c r="U24" s="664"/>
      <c r="V24" s="664"/>
      <c r="W24" s="664"/>
      <c r="X24" s="664"/>
      <c r="Y24" s="665"/>
      <c r="Z24" s="723">
        <v>0.7</v>
      </c>
      <c r="AA24" s="723"/>
      <c r="AB24" s="723"/>
      <c r="AC24" s="723"/>
      <c r="AD24" s="724" t="s">
        <v>183</v>
      </c>
      <c r="AE24" s="724"/>
      <c r="AF24" s="724"/>
      <c r="AG24" s="724"/>
      <c r="AH24" s="724"/>
      <c r="AI24" s="724"/>
      <c r="AJ24" s="724"/>
      <c r="AK24" s="724"/>
      <c r="AL24" s="666" t="s">
        <v>256</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183</v>
      </c>
      <c r="BH24" s="664"/>
      <c r="BI24" s="664"/>
      <c r="BJ24" s="664"/>
      <c r="BK24" s="664"/>
      <c r="BL24" s="664"/>
      <c r="BM24" s="664"/>
      <c r="BN24" s="665"/>
      <c r="BO24" s="723" t="s">
        <v>183</v>
      </c>
      <c r="BP24" s="723"/>
      <c r="BQ24" s="723"/>
      <c r="BR24" s="723"/>
      <c r="BS24" s="669" t="s">
        <v>183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17151977</v>
      </c>
      <c r="CS24" s="727"/>
      <c r="CT24" s="727"/>
      <c r="CU24" s="727"/>
      <c r="CV24" s="727"/>
      <c r="CW24" s="727"/>
      <c r="CX24" s="727"/>
      <c r="CY24" s="773"/>
      <c r="CZ24" s="774">
        <v>46.1</v>
      </c>
      <c r="DA24" s="743"/>
      <c r="DB24" s="743"/>
      <c r="DC24" s="777"/>
      <c r="DD24" s="772">
        <v>10851415</v>
      </c>
      <c r="DE24" s="727"/>
      <c r="DF24" s="727"/>
      <c r="DG24" s="727"/>
      <c r="DH24" s="727"/>
      <c r="DI24" s="727"/>
      <c r="DJ24" s="727"/>
      <c r="DK24" s="773"/>
      <c r="DL24" s="772">
        <v>10794564</v>
      </c>
      <c r="DM24" s="727"/>
      <c r="DN24" s="727"/>
      <c r="DO24" s="727"/>
      <c r="DP24" s="727"/>
      <c r="DQ24" s="727"/>
      <c r="DR24" s="727"/>
      <c r="DS24" s="727"/>
      <c r="DT24" s="727"/>
      <c r="DU24" s="727"/>
      <c r="DV24" s="773"/>
      <c r="DW24" s="774">
        <v>44.7</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628529</v>
      </c>
      <c r="S25" s="664"/>
      <c r="T25" s="664"/>
      <c r="U25" s="664"/>
      <c r="V25" s="664"/>
      <c r="W25" s="664"/>
      <c r="X25" s="664"/>
      <c r="Y25" s="665"/>
      <c r="Z25" s="723">
        <v>1.6</v>
      </c>
      <c r="AA25" s="723"/>
      <c r="AB25" s="723"/>
      <c r="AC25" s="723"/>
      <c r="AD25" s="724">
        <v>103728</v>
      </c>
      <c r="AE25" s="724"/>
      <c r="AF25" s="724"/>
      <c r="AG25" s="724"/>
      <c r="AH25" s="724"/>
      <c r="AI25" s="724"/>
      <c r="AJ25" s="724"/>
      <c r="AK25" s="724"/>
      <c r="AL25" s="666">
        <v>0.5</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183</v>
      </c>
      <c r="BH25" s="664"/>
      <c r="BI25" s="664"/>
      <c r="BJ25" s="664"/>
      <c r="BK25" s="664"/>
      <c r="BL25" s="664"/>
      <c r="BM25" s="664"/>
      <c r="BN25" s="665"/>
      <c r="BO25" s="723" t="s">
        <v>183</v>
      </c>
      <c r="BP25" s="723"/>
      <c r="BQ25" s="723"/>
      <c r="BR25" s="723"/>
      <c r="BS25" s="669" t="s">
        <v>183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5759266</v>
      </c>
      <c r="CS25" s="662"/>
      <c r="CT25" s="662"/>
      <c r="CU25" s="662"/>
      <c r="CV25" s="662"/>
      <c r="CW25" s="662"/>
      <c r="CX25" s="662"/>
      <c r="CY25" s="663"/>
      <c r="CZ25" s="666">
        <v>15.5</v>
      </c>
      <c r="DA25" s="695"/>
      <c r="DB25" s="695"/>
      <c r="DC25" s="696"/>
      <c r="DD25" s="669">
        <v>5193286</v>
      </c>
      <c r="DE25" s="662"/>
      <c r="DF25" s="662"/>
      <c r="DG25" s="662"/>
      <c r="DH25" s="662"/>
      <c r="DI25" s="662"/>
      <c r="DJ25" s="662"/>
      <c r="DK25" s="663"/>
      <c r="DL25" s="669">
        <v>5193017</v>
      </c>
      <c r="DM25" s="662"/>
      <c r="DN25" s="662"/>
      <c r="DO25" s="662"/>
      <c r="DP25" s="662"/>
      <c r="DQ25" s="662"/>
      <c r="DR25" s="662"/>
      <c r="DS25" s="662"/>
      <c r="DT25" s="662"/>
      <c r="DU25" s="662"/>
      <c r="DV25" s="663"/>
      <c r="DW25" s="666">
        <v>21.5</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122180</v>
      </c>
      <c r="S26" s="664"/>
      <c r="T26" s="664"/>
      <c r="U26" s="664"/>
      <c r="V26" s="664"/>
      <c r="W26" s="664"/>
      <c r="X26" s="664"/>
      <c r="Y26" s="665"/>
      <c r="Z26" s="723">
        <v>0.3</v>
      </c>
      <c r="AA26" s="723"/>
      <c r="AB26" s="723"/>
      <c r="AC26" s="723"/>
      <c r="AD26" s="724">
        <v>1040</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183</v>
      </c>
      <c r="BH26" s="664"/>
      <c r="BI26" s="664"/>
      <c r="BJ26" s="664"/>
      <c r="BK26" s="664"/>
      <c r="BL26" s="664"/>
      <c r="BM26" s="664"/>
      <c r="BN26" s="665"/>
      <c r="BO26" s="723" t="s">
        <v>183</v>
      </c>
      <c r="BP26" s="723"/>
      <c r="BQ26" s="723"/>
      <c r="BR26" s="723"/>
      <c r="BS26" s="669" t="s">
        <v>183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4099587</v>
      </c>
      <c r="CS26" s="664"/>
      <c r="CT26" s="664"/>
      <c r="CU26" s="664"/>
      <c r="CV26" s="664"/>
      <c r="CW26" s="664"/>
      <c r="CX26" s="664"/>
      <c r="CY26" s="665"/>
      <c r="CZ26" s="666">
        <v>11</v>
      </c>
      <c r="DA26" s="695"/>
      <c r="DB26" s="695"/>
      <c r="DC26" s="696"/>
      <c r="DD26" s="669">
        <v>3594459</v>
      </c>
      <c r="DE26" s="664"/>
      <c r="DF26" s="664"/>
      <c r="DG26" s="664"/>
      <c r="DH26" s="664"/>
      <c r="DI26" s="664"/>
      <c r="DJ26" s="664"/>
      <c r="DK26" s="665"/>
      <c r="DL26" s="669" t="s">
        <v>183</v>
      </c>
      <c r="DM26" s="664"/>
      <c r="DN26" s="664"/>
      <c r="DO26" s="664"/>
      <c r="DP26" s="664"/>
      <c r="DQ26" s="664"/>
      <c r="DR26" s="664"/>
      <c r="DS26" s="664"/>
      <c r="DT26" s="664"/>
      <c r="DU26" s="664"/>
      <c r="DV26" s="665"/>
      <c r="DW26" s="666" t="s">
        <v>256</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4777897</v>
      </c>
      <c r="S27" s="664"/>
      <c r="T27" s="664"/>
      <c r="U27" s="664"/>
      <c r="V27" s="664"/>
      <c r="W27" s="664"/>
      <c r="X27" s="664"/>
      <c r="Y27" s="665"/>
      <c r="Z27" s="723">
        <v>12.3</v>
      </c>
      <c r="AA27" s="723"/>
      <c r="AB27" s="723"/>
      <c r="AC27" s="723"/>
      <c r="AD27" s="724" t="s">
        <v>183</v>
      </c>
      <c r="AE27" s="724"/>
      <c r="AF27" s="724"/>
      <c r="AG27" s="724"/>
      <c r="AH27" s="724"/>
      <c r="AI27" s="724"/>
      <c r="AJ27" s="724"/>
      <c r="AK27" s="724"/>
      <c r="AL27" s="666" t="s">
        <v>183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18556431</v>
      </c>
      <c r="BH27" s="664"/>
      <c r="BI27" s="664"/>
      <c r="BJ27" s="664"/>
      <c r="BK27" s="664"/>
      <c r="BL27" s="664"/>
      <c r="BM27" s="664"/>
      <c r="BN27" s="665"/>
      <c r="BO27" s="723">
        <v>100</v>
      </c>
      <c r="BP27" s="723"/>
      <c r="BQ27" s="723"/>
      <c r="BR27" s="723"/>
      <c r="BS27" s="669">
        <v>162140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9173638</v>
      </c>
      <c r="CS27" s="662"/>
      <c r="CT27" s="662"/>
      <c r="CU27" s="662"/>
      <c r="CV27" s="662"/>
      <c r="CW27" s="662"/>
      <c r="CX27" s="662"/>
      <c r="CY27" s="663"/>
      <c r="CZ27" s="666">
        <v>24.7</v>
      </c>
      <c r="DA27" s="695"/>
      <c r="DB27" s="695"/>
      <c r="DC27" s="696"/>
      <c r="DD27" s="669">
        <v>3465469</v>
      </c>
      <c r="DE27" s="662"/>
      <c r="DF27" s="662"/>
      <c r="DG27" s="662"/>
      <c r="DH27" s="662"/>
      <c r="DI27" s="662"/>
      <c r="DJ27" s="662"/>
      <c r="DK27" s="663"/>
      <c r="DL27" s="669">
        <v>3408887</v>
      </c>
      <c r="DM27" s="662"/>
      <c r="DN27" s="662"/>
      <c r="DO27" s="662"/>
      <c r="DP27" s="662"/>
      <c r="DQ27" s="662"/>
      <c r="DR27" s="662"/>
      <c r="DS27" s="662"/>
      <c r="DT27" s="662"/>
      <c r="DU27" s="662"/>
      <c r="DV27" s="663"/>
      <c r="DW27" s="666">
        <v>14.1</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183</v>
      </c>
      <c r="S28" s="664"/>
      <c r="T28" s="664"/>
      <c r="U28" s="664"/>
      <c r="V28" s="664"/>
      <c r="W28" s="664"/>
      <c r="X28" s="664"/>
      <c r="Y28" s="665"/>
      <c r="Z28" s="723" t="s">
        <v>183</v>
      </c>
      <c r="AA28" s="723"/>
      <c r="AB28" s="723"/>
      <c r="AC28" s="723"/>
      <c r="AD28" s="724" t="s">
        <v>183</v>
      </c>
      <c r="AE28" s="724"/>
      <c r="AF28" s="724"/>
      <c r="AG28" s="724"/>
      <c r="AH28" s="724"/>
      <c r="AI28" s="724"/>
      <c r="AJ28" s="724"/>
      <c r="AK28" s="724"/>
      <c r="AL28" s="666" t="s">
        <v>183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2219073</v>
      </c>
      <c r="CS28" s="664"/>
      <c r="CT28" s="664"/>
      <c r="CU28" s="664"/>
      <c r="CV28" s="664"/>
      <c r="CW28" s="664"/>
      <c r="CX28" s="664"/>
      <c r="CY28" s="665"/>
      <c r="CZ28" s="666">
        <v>6</v>
      </c>
      <c r="DA28" s="695"/>
      <c r="DB28" s="695"/>
      <c r="DC28" s="696"/>
      <c r="DD28" s="669">
        <v>2192660</v>
      </c>
      <c r="DE28" s="664"/>
      <c r="DF28" s="664"/>
      <c r="DG28" s="664"/>
      <c r="DH28" s="664"/>
      <c r="DI28" s="664"/>
      <c r="DJ28" s="664"/>
      <c r="DK28" s="665"/>
      <c r="DL28" s="669">
        <v>2192660</v>
      </c>
      <c r="DM28" s="664"/>
      <c r="DN28" s="664"/>
      <c r="DO28" s="664"/>
      <c r="DP28" s="664"/>
      <c r="DQ28" s="664"/>
      <c r="DR28" s="664"/>
      <c r="DS28" s="664"/>
      <c r="DT28" s="664"/>
      <c r="DU28" s="664"/>
      <c r="DV28" s="665"/>
      <c r="DW28" s="666">
        <v>9.1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2662605</v>
      </c>
      <c r="S29" s="664"/>
      <c r="T29" s="664"/>
      <c r="U29" s="664"/>
      <c r="V29" s="664"/>
      <c r="W29" s="664"/>
      <c r="X29" s="664"/>
      <c r="Y29" s="665"/>
      <c r="Z29" s="723">
        <v>6.8</v>
      </c>
      <c r="AA29" s="723"/>
      <c r="AB29" s="723"/>
      <c r="AC29" s="723"/>
      <c r="AD29" s="724" t="s">
        <v>183</v>
      </c>
      <c r="AE29" s="724"/>
      <c r="AF29" s="724"/>
      <c r="AG29" s="724"/>
      <c r="AH29" s="724"/>
      <c r="AI29" s="724"/>
      <c r="AJ29" s="724"/>
      <c r="AK29" s="724"/>
      <c r="AL29" s="666" t="s">
        <v>256</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2219073</v>
      </c>
      <c r="CS29" s="662"/>
      <c r="CT29" s="662"/>
      <c r="CU29" s="662"/>
      <c r="CV29" s="662"/>
      <c r="CW29" s="662"/>
      <c r="CX29" s="662"/>
      <c r="CY29" s="663"/>
      <c r="CZ29" s="666">
        <v>6</v>
      </c>
      <c r="DA29" s="695"/>
      <c r="DB29" s="695"/>
      <c r="DC29" s="696"/>
      <c r="DD29" s="669">
        <v>2192660</v>
      </c>
      <c r="DE29" s="662"/>
      <c r="DF29" s="662"/>
      <c r="DG29" s="662"/>
      <c r="DH29" s="662"/>
      <c r="DI29" s="662"/>
      <c r="DJ29" s="662"/>
      <c r="DK29" s="663"/>
      <c r="DL29" s="669">
        <v>2192660</v>
      </c>
      <c r="DM29" s="662"/>
      <c r="DN29" s="662"/>
      <c r="DO29" s="662"/>
      <c r="DP29" s="662"/>
      <c r="DQ29" s="662"/>
      <c r="DR29" s="662"/>
      <c r="DS29" s="662"/>
      <c r="DT29" s="662"/>
      <c r="DU29" s="662"/>
      <c r="DV29" s="663"/>
      <c r="DW29" s="666">
        <v>9.1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199466</v>
      </c>
      <c r="S30" s="664"/>
      <c r="T30" s="664"/>
      <c r="U30" s="664"/>
      <c r="V30" s="664"/>
      <c r="W30" s="664"/>
      <c r="X30" s="664"/>
      <c r="Y30" s="665"/>
      <c r="Z30" s="723">
        <v>0.5</v>
      </c>
      <c r="AA30" s="723"/>
      <c r="AB30" s="723"/>
      <c r="AC30" s="723"/>
      <c r="AD30" s="724">
        <v>34385</v>
      </c>
      <c r="AE30" s="724"/>
      <c r="AF30" s="724"/>
      <c r="AG30" s="724"/>
      <c r="AH30" s="724"/>
      <c r="AI30" s="724"/>
      <c r="AJ30" s="724"/>
      <c r="AK30" s="724"/>
      <c r="AL30" s="666">
        <v>0.2</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99.2</v>
      </c>
      <c r="BH30" s="742"/>
      <c r="BI30" s="742"/>
      <c r="BJ30" s="742"/>
      <c r="BK30" s="742"/>
      <c r="BL30" s="742"/>
      <c r="BM30" s="743">
        <v>97.4</v>
      </c>
      <c r="BN30" s="742"/>
      <c r="BO30" s="742"/>
      <c r="BP30" s="742"/>
      <c r="BQ30" s="744"/>
      <c r="BR30" s="741">
        <v>99</v>
      </c>
      <c r="BS30" s="742"/>
      <c r="BT30" s="742"/>
      <c r="BU30" s="742"/>
      <c r="BV30" s="742"/>
      <c r="BW30" s="742"/>
      <c r="BX30" s="743">
        <v>96.9</v>
      </c>
      <c r="BY30" s="742"/>
      <c r="BZ30" s="742"/>
      <c r="CA30" s="742"/>
      <c r="CB30" s="744"/>
      <c r="CD30" s="747"/>
      <c r="CE30" s="748"/>
      <c r="CF30" s="705" t="s">
        <v>310</v>
      </c>
      <c r="CG30" s="702"/>
      <c r="CH30" s="702"/>
      <c r="CI30" s="702"/>
      <c r="CJ30" s="702"/>
      <c r="CK30" s="702"/>
      <c r="CL30" s="702"/>
      <c r="CM30" s="702"/>
      <c r="CN30" s="702"/>
      <c r="CO30" s="702"/>
      <c r="CP30" s="702"/>
      <c r="CQ30" s="703"/>
      <c r="CR30" s="661">
        <v>2057084</v>
      </c>
      <c r="CS30" s="664"/>
      <c r="CT30" s="664"/>
      <c r="CU30" s="664"/>
      <c r="CV30" s="664"/>
      <c r="CW30" s="664"/>
      <c r="CX30" s="664"/>
      <c r="CY30" s="665"/>
      <c r="CZ30" s="666">
        <v>5.5</v>
      </c>
      <c r="DA30" s="695"/>
      <c r="DB30" s="695"/>
      <c r="DC30" s="696"/>
      <c r="DD30" s="669">
        <v>2030671</v>
      </c>
      <c r="DE30" s="664"/>
      <c r="DF30" s="664"/>
      <c r="DG30" s="664"/>
      <c r="DH30" s="664"/>
      <c r="DI30" s="664"/>
      <c r="DJ30" s="664"/>
      <c r="DK30" s="665"/>
      <c r="DL30" s="669">
        <v>2030671</v>
      </c>
      <c r="DM30" s="664"/>
      <c r="DN30" s="664"/>
      <c r="DO30" s="664"/>
      <c r="DP30" s="664"/>
      <c r="DQ30" s="664"/>
      <c r="DR30" s="664"/>
      <c r="DS30" s="664"/>
      <c r="DT30" s="664"/>
      <c r="DU30" s="664"/>
      <c r="DV30" s="665"/>
      <c r="DW30" s="666">
        <v>8.4</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11183</v>
      </c>
      <c r="S31" s="664"/>
      <c r="T31" s="664"/>
      <c r="U31" s="664"/>
      <c r="V31" s="664"/>
      <c r="W31" s="664"/>
      <c r="X31" s="664"/>
      <c r="Y31" s="665"/>
      <c r="Z31" s="723">
        <v>0</v>
      </c>
      <c r="AA31" s="723"/>
      <c r="AB31" s="723"/>
      <c r="AC31" s="723"/>
      <c r="AD31" s="724" t="s">
        <v>183</v>
      </c>
      <c r="AE31" s="724"/>
      <c r="AF31" s="724"/>
      <c r="AG31" s="724"/>
      <c r="AH31" s="724"/>
      <c r="AI31" s="724"/>
      <c r="AJ31" s="724"/>
      <c r="AK31" s="724"/>
      <c r="AL31" s="666" t="s">
        <v>183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97.5</v>
      </c>
      <c r="BN31" s="740"/>
      <c r="BO31" s="740"/>
      <c r="BP31" s="740"/>
      <c r="BQ31" s="701"/>
      <c r="BR31" s="739">
        <v>99</v>
      </c>
      <c r="BS31" s="662"/>
      <c r="BT31" s="662"/>
      <c r="BU31" s="662"/>
      <c r="BV31" s="662"/>
      <c r="BW31" s="662"/>
      <c r="BX31" s="667">
        <v>96.9</v>
      </c>
      <c r="BY31" s="740"/>
      <c r="BZ31" s="740"/>
      <c r="CA31" s="740"/>
      <c r="CB31" s="701"/>
      <c r="CD31" s="747"/>
      <c r="CE31" s="748"/>
      <c r="CF31" s="705" t="s">
        <v>314</v>
      </c>
      <c r="CG31" s="702"/>
      <c r="CH31" s="702"/>
      <c r="CI31" s="702"/>
      <c r="CJ31" s="702"/>
      <c r="CK31" s="702"/>
      <c r="CL31" s="702"/>
      <c r="CM31" s="702"/>
      <c r="CN31" s="702"/>
      <c r="CO31" s="702"/>
      <c r="CP31" s="702"/>
      <c r="CQ31" s="703"/>
      <c r="CR31" s="661">
        <v>161989</v>
      </c>
      <c r="CS31" s="662"/>
      <c r="CT31" s="662"/>
      <c r="CU31" s="662"/>
      <c r="CV31" s="662"/>
      <c r="CW31" s="662"/>
      <c r="CX31" s="662"/>
      <c r="CY31" s="663"/>
      <c r="CZ31" s="666">
        <v>0.4</v>
      </c>
      <c r="DA31" s="695"/>
      <c r="DB31" s="695"/>
      <c r="DC31" s="696"/>
      <c r="DD31" s="669">
        <v>161989</v>
      </c>
      <c r="DE31" s="662"/>
      <c r="DF31" s="662"/>
      <c r="DG31" s="662"/>
      <c r="DH31" s="662"/>
      <c r="DI31" s="662"/>
      <c r="DJ31" s="662"/>
      <c r="DK31" s="663"/>
      <c r="DL31" s="669">
        <v>161989</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537003</v>
      </c>
      <c r="S32" s="664"/>
      <c r="T32" s="664"/>
      <c r="U32" s="664"/>
      <c r="V32" s="664"/>
      <c r="W32" s="664"/>
      <c r="X32" s="664"/>
      <c r="Y32" s="665"/>
      <c r="Z32" s="723">
        <v>1.4</v>
      </c>
      <c r="AA32" s="723"/>
      <c r="AB32" s="723"/>
      <c r="AC32" s="723"/>
      <c r="AD32" s="724" t="s">
        <v>183</v>
      </c>
      <c r="AE32" s="724"/>
      <c r="AF32" s="724"/>
      <c r="AG32" s="724"/>
      <c r="AH32" s="724"/>
      <c r="AI32" s="724"/>
      <c r="AJ32" s="724"/>
      <c r="AK32" s="724"/>
      <c r="AL32" s="666" t="s">
        <v>183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99.2</v>
      </c>
      <c r="BH32" s="677"/>
      <c r="BI32" s="677"/>
      <c r="BJ32" s="677"/>
      <c r="BK32" s="677"/>
      <c r="BL32" s="677"/>
      <c r="BM32" s="721">
        <v>97.2</v>
      </c>
      <c r="BN32" s="677"/>
      <c r="BO32" s="677"/>
      <c r="BP32" s="677"/>
      <c r="BQ32" s="714"/>
      <c r="BR32" s="738">
        <v>99</v>
      </c>
      <c r="BS32" s="677"/>
      <c r="BT32" s="677"/>
      <c r="BU32" s="677"/>
      <c r="BV32" s="677"/>
      <c r="BW32" s="677"/>
      <c r="BX32" s="721">
        <v>96.6</v>
      </c>
      <c r="BY32" s="677"/>
      <c r="BZ32" s="677"/>
      <c r="CA32" s="677"/>
      <c r="CB32" s="714"/>
      <c r="CD32" s="749"/>
      <c r="CE32" s="750"/>
      <c r="CF32" s="705" t="s">
        <v>317</v>
      </c>
      <c r="CG32" s="702"/>
      <c r="CH32" s="702"/>
      <c r="CI32" s="702"/>
      <c r="CJ32" s="702"/>
      <c r="CK32" s="702"/>
      <c r="CL32" s="702"/>
      <c r="CM32" s="702"/>
      <c r="CN32" s="702"/>
      <c r="CO32" s="702"/>
      <c r="CP32" s="702"/>
      <c r="CQ32" s="703"/>
      <c r="CR32" s="661" t="s">
        <v>183</v>
      </c>
      <c r="CS32" s="664"/>
      <c r="CT32" s="664"/>
      <c r="CU32" s="664"/>
      <c r="CV32" s="664"/>
      <c r="CW32" s="664"/>
      <c r="CX32" s="664"/>
      <c r="CY32" s="665"/>
      <c r="CZ32" s="666" t="s">
        <v>183</v>
      </c>
      <c r="DA32" s="695"/>
      <c r="DB32" s="695"/>
      <c r="DC32" s="696"/>
      <c r="DD32" s="669" t="s">
        <v>256</v>
      </c>
      <c r="DE32" s="664"/>
      <c r="DF32" s="664"/>
      <c r="DG32" s="664"/>
      <c r="DH32" s="664"/>
      <c r="DI32" s="664"/>
      <c r="DJ32" s="664"/>
      <c r="DK32" s="665"/>
      <c r="DL32" s="669" t="s">
        <v>183</v>
      </c>
      <c r="DM32" s="664"/>
      <c r="DN32" s="664"/>
      <c r="DO32" s="664"/>
      <c r="DP32" s="664"/>
      <c r="DQ32" s="664"/>
      <c r="DR32" s="664"/>
      <c r="DS32" s="664"/>
      <c r="DT32" s="664"/>
      <c r="DU32" s="664"/>
      <c r="DV32" s="665"/>
      <c r="DW32" s="666" t="s">
        <v>183</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1716318</v>
      </c>
      <c r="S33" s="664"/>
      <c r="T33" s="664"/>
      <c r="U33" s="664"/>
      <c r="V33" s="664"/>
      <c r="W33" s="664"/>
      <c r="X33" s="664"/>
      <c r="Y33" s="665"/>
      <c r="Z33" s="723">
        <v>4.4000000000000004</v>
      </c>
      <c r="AA33" s="723"/>
      <c r="AB33" s="723"/>
      <c r="AC33" s="723"/>
      <c r="AD33" s="724" t="s">
        <v>183</v>
      </c>
      <c r="AE33" s="724"/>
      <c r="AF33" s="724"/>
      <c r="AG33" s="724"/>
      <c r="AH33" s="724"/>
      <c r="AI33" s="724"/>
      <c r="AJ33" s="724"/>
      <c r="AK33" s="724"/>
      <c r="AL33" s="666" t="s">
        <v>183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16515719</v>
      </c>
      <c r="CS33" s="662"/>
      <c r="CT33" s="662"/>
      <c r="CU33" s="662"/>
      <c r="CV33" s="662"/>
      <c r="CW33" s="662"/>
      <c r="CX33" s="662"/>
      <c r="CY33" s="663"/>
      <c r="CZ33" s="666">
        <v>44.4</v>
      </c>
      <c r="DA33" s="695"/>
      <c r="DB33" s="695"/>
      <c r="DC33" s="696"/>
      <c r="DD33" s="669">
        <v>13921730</v>
      </c>
      <c r="DE33" s="662"/>
      <c r="DF33" s="662"/>
      <c r="DG33" s="662"/>
      <c r="DH33" s="662"/>
      <c r="DI33" s="662"/>
      <c r="DJ33" s="662"/>
      <c r="DK33" s="663"/>
      <c r="DL33" s="669">
        <v>10794871</v>
      </c>
      <c r="DM33" s="662"/>
      <c r="DN33" s="662"/>
      <c r="DO33" s="662"/>
      <c r="DP33" s="662"/>
      <c r="DQ33" s="662"/>
      <c r="DR33" s="662"/>
      <c r="DS33" s="662"/>
      <c r="DT33" s="662"/>
      <c r="DU33" s="662"/>
      <c r="DV33" s="663"/>
      <c r="DW33" s="666">
        <v>44.7</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1266351</v>
      </c>
      <c r="S34" s="664"/>
      <c r="T34" s="664"/>
      <c r="U34" s="664"/>
      <c r="V34" s="664"/>
      <c r="W34" s="664"/>
      <c r="X34" s="664"/>
      <c r="Y34" s="665"/>
      <c r="Z34" s="723">
        <v>3.3</v>
      </c>
      <c r="AA34" s="723"/>
      <c r="AB34" s="723"/>
      <c r="AC34" s="723"/>
      <c r="AD34" s="724">
        <v>69630</v>
      </c>
      <c r="AE34" s="724"/>
      <c r="AF34" s="724"/>
      <c r="AG34" s="724"/>
      <c r="AH34" s="724"/>
      <c r="AI34" s="724"/>
      <c r="AJ34" s="724"/>
      <c r="AK34" s="724"/>
      <c r="AL34" s="666">
        <v>0.3</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6190488</v>
      </c>
      <c r="CS34" s="664"/>
      <c r="CT34" s="664"/>
      <c r="CU34" s="664"/>
      <c r="CV34" s="664"/>
      <c r="CW34" s="664"/>
      <c r="CX34" s="664"/>
      <c r="CY34" s="665"/>
      <c r="CZ34" s="666">
        <v>16.600000000000001</v>
      </c>
      <c r="DA34" s="695"/>
      <c r="DB34" s="695"/>
      <c r="DC34" s="696"/>
      <c r="DD34" s="669">
        <v>4973366</v>
      </c>
      <c r="DE34" s="664"/>
      <c r="DF34" s="664"/>
      <c r="DG34" s="664"/>
      <c r="DH34" s="664"/>
      <c r="DI34" s="664"/>
      <c r="DJ34" s="664"/>
      <c r="DK34" s="665"/>
      <c r="DL34" s="669">
        <v>4512206</v>
      </c>
      <c r="DM34" s="664"/>
      <c r="DN34" s="664"/>
      <c r="DO34" s="664"/>
      <c r="DP34" s="664"/>
      <c r="DQ34" s="664"/>
      <c r="DR34" s="664"/>
      <c r="DS34" s="664"/>
      <c r="DT34" s="664"/>
      <c r="DU34" s="664"/>
      <c r="DV34" s="665"/>
      <c r="DW34" s="666">
        <v>18.7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2289600</v>
      </c>
      <c r="S35" s="664"/>
      <c r="T35" s="664"/>
      <c r="U35" s="664"/>
      <c r="V35" s="664"/>
      <c r="W35" s="664"/>
      <c r="X35" s="664"/>
      <c r="Y35" s="665"/>
      <c r="Z35" s="723">
        <v>5.9</v>
      </c>
      <c r="AA35" s="723"/>
      <c r="AB35" s="723"/>
      <c r="AC35" s="723"/>
      <c r="AD35" s="724" t="s">
        <v>183</v>
      </c>
      <c r="AE35" s="724"/>
      <c r="AF35" s="724"/>
      <c r="AG35" s="724"/>
      <c r="AH35" s="724"/>
      <c r="AI35" s="724"/>
      <c r="AJ35" s="724"/>
      <c r="AK35" s="724"/>
      <c r="AL35" s="666" t="s">
        <v>183</v>
      </c>
      <c r="AM35" s="667"/>
      <c r="AN35" s="667"/>
      <c r="AO35" s="725"/>
      <c r="AP35" s="234"/>
      <c r="AQ35" s="729" t="s">
        <v>325</v>
      </c>
      <c r="AR35" s="730"/>
      <c r="AS35" s="730"/>
      <c r="AT35" s="730"/>
      <c r="AU35" s="730"/>
      <c r="AV35" s="730"/>
      <c r="AW35" s="730"/>
      <c r="AX35" s="730"/>
      <c r="AY35" s="731"/>
      <c r="AZ35" s="726">
        <v>6005523</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457039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542980</v>
      </c>
      <c r="CS35" s="662"/>
      <c r="CT35" s="662"/>
      <c r="CU35" s="662"/>
      <c r="CV35" s="662"/>
      <c r="CW35" s="662"/>
      <c r="CX35" s="662"/>
      <c r="CY35" s="663"/>
      <c r="CZ35" s="666">
        <v>1.5</v>
      </c>
      <c r="DA35" s="695"/>
      <c r="DB35" s="695"/>
      <c r="DC35" s="696"/>
      <c r="DD35" s="669">
        <v>512678</v>
      </c>
      <c r="DE35" s="662"/>
      <c r="DF35" s="662"/>
      <c r="DG35" s="662"/>
      <c r="DH35" s="662"/>
      <c r="DI35" s="662"/>
      <c r="DJ35" s="662"/>
      <c r="DK35" s="663"/>
      <c r="DL35" s="669">
        <v>485543</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183</v>
      </c>
      <c r="S36" s="664"/>
      <c r="T36" s="664"/>
      <c r="U36" s="664"/>
      <c r="V36" s="664"/>
      <c r="W36" s="664"/>
      <c r="X36" s="664"/>
      <c r="Y36" s="665"/>
      <c r="Z36" s="723" t="s">
        <v>183</v>
      </c>
      <c r="AA36" s="723"/>
      <c r="AB36" s="723"/>
      <c r="AC36" s="723"/>
      <c r="AD36" s="724" t="s">
        <v>183</v>
      </c>
      <c r="AE36" s="724"/>
      <c r="AF36" s="724"/>
      <c r="AG36" s="724"/>
      <c r="AH36" s="724"/>
      <c r="AI36" s="724"/>
      <c r="AJ36" s="724"/>
      <c r="AK36" s="724"/>
      <c r="AL36" s="666" t="s">
        <v>183</v>
      </c>
      <c r="AM36" s="667"/>
      <c r="AN36" s="667"/>
      <c r="AO36" s="725"/>
      <c r="AQ36" s="698" t="s">
        <v>329</v>
      </c>
      <c r="AR36" s="699"/>
      <c r="AS36" s="699"/>
      <c r="AT36" s="699"/>
      <c r="AU36" s="699"/>
      <c r="AV36" s="699"/>
      <c r="AW36" s="699"/>
      <c r="AX36" s="699"/>
      <c r="AY36" s="700"/>
      <c r="AZ36" s="661">
        <v>1057000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294368</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3879475</v>
      </c>
      <c r="CS36" s="664"/>
      <c r="CT36" s="664"/>
      <c r="CU36" s="664"/>
      <c r="CV36" s="664"/>
      <c r="CW36" s="664"/>
      <c r="CX36" s="664"/>
      <c r="CY36" s="665"/>
      <c r="CZ36" s="666">
        <v>10.4</v>
      </c>
      <c r="DA36" s="695"/>
      <c r="DB36" s="695"/>
      <c r="DC36" s="696"/>
      <c r="DD36" s="669">
        <v>3313280</v>
      </c>
      <c r="DE36" s="664"/>
      <c r="DF36" s="664"/>
      <c r="DG36" s="664"/>
      <c r="DH36" s="664"/>
      <c r="DI36" s="664"/>
      <c r="DJ36" s="664"/>
      <c r="DK36" s="665"/>
      <c r="DL36" s="669">
        <v>2321278</v>
      </c>
      <c r="DM36" s="664"/>
      <c r="DN36" s="664"/>
      <c r="DO36" s="664"/>
      <c r="DP36" s="664"/>
      <c r="DQ36" s="664"/>
      <c r="DR36" s="664"/>
      <c r="DS36" s="664"/>
      <c r="DT36" s="664"/>
      <c r="DU36" s="664"/>
      <c r="DV36" s="665"/>
      <c r="DW36" s="666">
        <v>9.6</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1467500</v>
      </c>
      <c r="S37" s="664"/>
      <c r="T37" s="664"/>
      <c r="U37" s="664"/>
      <c r="V37" s="664"/>
      <c r="W37" s="664"/>
      <c r="X37" s="664"/>
      <c r="Y37" s="665"/>
      <c r="Z37" s="723">
        <v>3.8</v>
      </c>
      <c r="AA37" s="723"/>
      <c r="AB37" s="723"/>
      <c r="AC37" s="723"/>
      <c r="AD37" s="724" t="s">
        <v>183</v>
      </c>
      <c r="AE37" s="724"/>
      <c r="AF37" s="724"/>
      <c r="AG37" s="724"/>
      <c r="AH37" s="724"/>
      <c r="AI37" s="724"/>
      <c r="AJ37" s="724"/>
      <c r="AK37" s="724"/>
      <c r="AL37" s="666" t="s">
        <v>256</v>
      </c>
      <c r="AM37" s="667"/>
      <c r="AN37" s="667"/>
      <c r="AO37" s="725"/>
      <c r="AQ37" s="698" t="s">
        <v>333</v>
      </c>
      <c r="AR37" s="699"/>
      <c r="AS37" s="699"/>
      <c r="AT37" s="699"/>
      <c r="AU37" s="699"/>
      <c r="AV37" s="699"/>
      <c r="AW37" s="699"/>
      <c r="AX37" s="699"/>
      <c r="AY37" s="700"/>
      <c r="AZ37" s="661">
        <v>822289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16226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613354</v>
      </c>
      <c r="CS37" s="662"/>
      <c r="CT37" s="662"/>
      <c r="CU37" s="662"/>
      <c r="CV37" s="662"/>
      <c r="CW37" s="662"/>
      <c r="CX37" s="662"/>
      <c r="CY37" s="663"/>
      <c r="CZ37" s="666">
        <v>1.6</v>
      </c>
      <c r="DA37" s="695"/>
      <c r="DB37" s="695"/>
      <c r="DC37" s="696"/>
      <c r="DD37" s="669">
        <v>477713</v>
      </c>
      <c r="DE37" s="662"/>
      <c r="DF37" s="662"/>
      <c r="DG37" s="662"/>
      <c r="DH37" s="662"/>
      <c r="DI37" s="662"/>
      <c r="DJ37" s="662"/>
      <c r="DK37" s="663"/>
      <c r="DL37" s="669">
        <v>470621</v>
      </c>
      <c r="DM37" s="662"/>
      <c r="DN37" s="662"/>
      <c r="DO37" s="662"/>
      <c r="DP37" s="662"/>
      <c r="DQ37" s="662"/>
      <c r="DR37" s="662"/>
      <c r="DS37" s="662"/>
      <c r="DT37" s="662"/>
      <c r="DU37" s="662"/>
      <c r="DV37" s="663"/>
      <c r="DW37" s="666">
        <v>1.9</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38889503</v>
      </c>
      <c r="S38" s="713"/>
      <c r="T38" s="713"/>
      <c r="U38" s="713"/>
      <c r="V38" s="713"/>
      <c r="W38" s="713"/>
      <c r="X38" s="713"/>
      <c r="Y38" s="718"/>
      <c r="Z38" s="719">
        <v>100</v>
      </c>
      <c r="AA38" s="719"/>
      <c r="AB38" s="719"/>
      <c r="AC38" s="719"/>
      <c r="AD38" s="720">
        <v>22683179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13634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24995</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4934889</v>
      </c>
      <c r="CS38" s="664"/>
      <c r="CT38" s="664"/>
      <c r="CU38" s="664"/>
      <c r="CV38" s="664"/>
      <c r="CW38" s="664"/>
      <c r="CX38" s="664"/>
      <c r="CY38" s="665"/>
      <c r="CZ38" s="666">
        <v>13.3</v>
      </c>
      <c r="DA38" s="695"/>
      <c r="DB38" s="695"/>
      <c r="DC38" s="696"/>
      <c r="DD38" s="669">
        <v>4260866</v>
      </c>
      <c r="DE38" s="664"/>
      <c r="DF38" s="664"/>
      <c r="DG38" s="664"/>
      <c r="DH38" s="664"/>
      <c r="DI38" s="664"/>
      <c r="DJ38" s="664"/>
      <c r="DK38" s="665"/>
      <c r="DL38" s="669">
        <v>3475844</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183</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876887</v>
      </c>
      <c r="CS39" s="662"/>
      <c r="CT39" s="662"/>
      <c r="CU39" s="662"/>
      <c r="CV39" s="662"/>
      <c r="CW39" s="662"/>
      <c r="CX39" s="662"/>
      <c r="CY39" s="663"/>
      <c r="CZ39" s="666">
        <v>2.4</v>
      </c>
      <c r="DA39" s="695"/>
      <c r="DB39" s="695"/>
      <c r="DC39" s="696"/>
      <c r="DD39" s="669">
        <v>861540</v>
      </c>
      <c r="DE39" s="662"/>
      <c r="DF39" s="662"/>
      <c r="DG39" s="662"/>
      <c r="DH39" s="662"/>
      <c r="DI39" s="662"/>
      <c r="DJ39" s="662"/>
      <c r="DK39" s="663"/>
      <c r="DL39" s="669" t="s">
        <v>344</v>
      </c>
      <c r="DM39" s="662"/>
      <c r="DN39" s="662"/>
      <c r="DO39" s="662"/>
      <c r="DP39" s="662"/>
      <c r="DQ39" s="662"/>
      <c r="DR39" s="662"/>
      <c r="DS39" s="662"/>
      <c r="DT39" s="662"/>
      <c r="DU39" s="662"/>
      <c r="DV39" s="663"/>
      <c r="DW39" s="666" t="s">
        <v>344</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947154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183</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91000</v>
      </c>
      <c r="CS40" s="664"/>
      <c r="CT40" s="664"/>
      <c r="CU40" s="664"/>
      <c r="CV40" s="664"/>
      <c r="CW40" s="664"/>
      <c r="CX40" s="664"/>
      <c r="CY40" s="665"/>
      <c r="CZ40" s="666">
        <v>0.2</v>
      </c>
      <c r="DA40" s="695"/>
      <c r="DB40" s="695"/>
      <c r="DC40" s="696"/>
      <c r="DD40" s="669" t="s">
        <v>183</v>
      </c>
      <c r="DE40" s="664"/>
      <c r="DF40" s="664"/>
      <c r="DG40" s="664"/>
      <c r="DH40" s="664"/>
      <c r="DI40" s="664"/>
      <c r="DJ40" s="664"/>
      <c r="DK40" s="665"/>
      <c r="DL40" s="669" t="s">
        <v>183</v>
      </c>
      <c r="DM40" s="664"/>
      <c r="DN40" s="664"/>
      <c r="DO40" s="664"/>
      <c r="DP40" s="664"/>
      <c r="DQ40" s="664"/>
      <c r="DR40" s="664"/>
      <c r="DS40" s="664"/>
      <c r="DT40" s="664"/>
      <c r="DU40" s="664"/>
      <c r="DV40" s="665"/>
      <c r="DW40" s="666" t="s">
        <v>344</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3165446</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324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344</v>
      </c>
      <c r="CS41" s="662"/>
      <c r="CT41" s="662"/>
      <c r="CU41" s="662"/>
      <c r="CV41" s="662"/>
      <c r="CW41" s="662"/>
      <c r="CX41" s="662"/>
      <c r="CY41" s="663"/>
      <c r="CZ41" s="666" t="s">
        <v>183</v>
      </c>
      <c r="DA41" s="695"/>
      <c r="DB41" s="695"/>
      <c r="DC41" s="696"/>
      <c r="DD41" s="669" t="s">
        <v>344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3526814</v>
      </c>
      <c r="CS42" s="664"/>
      <c r="CT42" s="664"/>
      <c r="CU42" s="664"/>
      <c r="CV42" s="664"/>
      <c r="CW42" s="664"/>
      <c r="CX42" s="664"/>
      <c r="CY42" s="665"/>
      <c r="CZ42" s="666">
        <v>9.5</v>
      </c>
      <c r="DA42" s="667"/>
      <c r="DB42" s="667"/>
      <c r="DC42" s="668"/>
      <c r="DD42" s="669">
        <v>1599849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125324</v>
      </c>
      <c r="CS43" s="662"/>
      <c r="CT43" s="662"/>
      <c r="CU43" s="662"/>
      <c r="CV43" s="662"/>
      <c r="CW43" s="662"/>
      <c r="CX43" s="662"/>
      <c r="CY43" s="663"/>
      <c r="CZ43" s="666">
        <v>0.3</v>
      </c>
      <c r="DA43" s="695"/>
      <c r="DB43" s="695"/>
      <c r="DC43" s="696"/>
      <c r="DD43" s="669">
        <v>125324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3526814</v>
      </c>
      <c r="CS44" s="664"/>
      <c r="CT44" s="664"/>
      <c r="CU44" s="664"/>
      <c r="CV44" s="664"/>
      <c r="CW44" s="664"/>
      <c r="CX44" s="664"/>
      <c r="CY44" s="665"/>
      <c r="CZ44" s="666">
        <v>9.5</v>
      </c>
      <c r="DA44" s="667"/>
      <c r="DB44" s="667"/>
      <c r="DC44" s="668"/>
      <c r="DD44" s="669">
        <v>1599849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973483</v>
      </c>
      <c r="CS45" s="662"/>
      <c r="CT45" s="662"/>
      <c r="CU45" s="662"/>
      <c r="CV45" s="662"/>
      <c r="CW45" s="662"/>
      <c r="CX45" s="662"/>
      <c r="CY45" s="663"/>
      <c r="CZ45" s="666">
        <v>2.6</v>
      </c>
      <c r="DA45" s="695"/>
      <c r="DB45" s="695"/>
      <c r="DC45" s="696"/>
      <c r="DD45" s="669">
        <v>28755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2553331</v>
      </c>
      <c r="CS46" s="664"/>
      <c r="CT46" s="664"/>
      <c r="CU46" s="664"/>
      <c r="CV46" s="664"/>
      <c r="CW46" s="664"/>
      <c r="CX46" s="664"/>
      <c r="CY46" s="665"/>
      <c r="CZ46" s="666">
        <v>6.9</v>
      </c>
      <c r="DA46" s="667"/>
      <c r="DB46" s="667"/>
      <c r="DC46" s="668"/>
      <c r="DD46" s="669">
        <v>1571094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344</v>
      </c>
      <c r="CS47" s="662"/>
      <c r="CT47" s="662"/>
      <c r="CU47" s="662"/>
      <c r="CV47" s="662"/>
      <c r="CW47" s="662"/>
      <c r="CX47" s="662"/>
      <c r="CY47" s="663"/>
      <c r="CZ47" s="666" t="s">
        <v>183</v>
      </c>
      <c r="DA47" s="695"/>
      <c r="DB47" s="695"/>
      <c r="DC47" s="696"/>
      <c r="DD47" s="669" t="s">
        <v>183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183</v>
      </c>
      <c r="CS48" s="664"/>
      <c r="CT48" s="664"/>
      <c r="CU48" s="664"/>
      <c r="CV48" s="664"/>
      <c r="CW48" s="664"/>
      <c r="CX48" s="664"/>
      <c r="CY48" s="665"/>
      <c r="CZ48" s="666" t="s">
        <v>183</v>
      </c>
      <c r="DA48" s="667"/>
      <c r="DB48" s="667"/>
      <c r="DC48" s="668"/>
      <c r="DD48" s="669" t="s">
        <v>344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37194510</v>
      </c>
      <c r="CS49" s="677"/>
      <c r="CT49" s="677"/>
      <c r="CU49" s="677"/>
      <c r="CV49" s="677"/>
      <c r="CW49" s="677"/>
      <c r="CX49" s="677"/>
      <c r="CY49" s="678"/>
      <c r="CZ49" s="679">
        <v>100</v>
      </c>
      <c r="DA49" s="680"/>
      <c r="DB49" s="680"/>
      <c r="DC49" s="681"/>
      <c r="DD49" s="682">
        <v>26372994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aLUqChx1MWz0wzRRXaOngIHfDYOtUrS/QYcqilpb0gFhIyx48GcBjy/3PVRxiFaCl17jhIX/KP6nX3RkFdEA==" saltValue="KGKNM+2Bux7j4GJjQE/o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38864</v>
      </c>
      <c r="R7" s="1194"/>
      <c r="S7" s="1194"/>
      <c r="T7" s="1194"/>
      <c r="U7" s="1194"/>
      <c r="V7" s="1194">
        <v>37169</v>
      </c>
      <c r="W7" s="1194"/>
      <c r="X7" s="1194"/>
      <c r="Y7" s="1194"/>
      <c r="Z7" s="1194"/>
      <c r="AA7" s="1194">
        <v>1695</v>
      </c>
      <c r="AB7" s="1194"/>
      <c r="AC7" s="1194"/>
      <c r="AD7" s="1194"/>
      <c r="AE7" s="1195"/>
      <c r="AF7" s="1196">
        <v>1497</v>
      </c>
      <c r="AG7" s="1197"/>
      <c r="AH7" s="1197"/>
      <c r="AI7" s="1197"/>
      <c r="AJ7" s="1198"/>
      <c r="AK7" s="1180">
        <v>537</v>
      </c>
      <c r="AL7" s="1181"/>
      <c r="AM7" s="1181"/>
      <c r="AN7" s="1181"/>
      <c r="AO7" s="1181"/>
      <c r="AP7" s="1181">
        <v>22483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1</v>
      </c>
      <c r="CI7" s="1178"/>
      <c r="CJ7" s="1178"/>
      <c r="CK7" s="1178"/>
      <c r="CL7" s="1179"/>
      <c r="CM7" s="1177">
        <v>8</v>
      </c>
      <c r="CN7" s="1178"/>
      <c r="CO7" s="1178"/>
      <c r="CP7" s="1178"/>
      <c r="CQ7" s="1179"/>
      <c r="CR7" s="1177">
        <v>4</v>
      </c>
      <c r="CS7" s="1178"/>
      <c r="CT7" s="1178"/>
      <c r="CU7" s="1178"/>
      <c r="CV7" s="1179"/>
      <c r="CW7" s="1177" t="s">
        <v>581</v>
      </c>
      <c r="CX7" s="1178"/>
      <c r="CY7" s="1178"/>
      <c r="CZ7" s="1178"/>
      <c r="DA7" s="1179"/>
      <c r="DB7" s="1177" t="s">
        <v>581</v>
      </c>
      <c r="DC7" s="1178"/>
      <c r="DD7" s="1178"/>
      <c r="DE7" s="1178"/>
      <c r="DF7" s="1179"/>
      <c r="DG7" s="1177" t="s">
        <v>581</v>
      </c>
      <c r="DH7" s="1178"/>
      <c r="DI7" s="1178"/>
      <c r="DJ7" s="1178"/>
      <c r="DK7" s="1179"/>
      <c r="DL7" s="1177" t="s">
        <v>581</v>
      </c>
      <c r="DM7" s="1178"/>
      <c r="DN7" s="1178"/>
      <c r="DO7" s="1178"/>
      <c r="DP7" s="1179"/>
      <c r="DQ7" s="1177" t="s">
        <v>591</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29</v>
      </c>
      <c r="R8" s="1133"/>
      <c r="S8" s="1133"/>
      <c r="T8" s="1133"/>
      <c r="U8" s="1133"/>
      <c r="V8" s="1133">
        <v>29</v>
      </c>
      <c r="W8" s="1133"/>
      <c r="X8" s="1133"/>
      <c r="Y8" s="1133"/>
      <c r="Z8" s="1133"/>
      <c r="AA8" s="1133" t="s">
        <v>581</v>
      </c>
      <c r="AB8" s="1133"/>
      <c r="AC8" s="1133"/>
      <c r="AD8" s="1133"/>
      <c r="AE8" s="1134"/>
      <c r="AF8" s="1108" t="s">
        <v>386</v>
      </c>
      <c r="AG8" s="1109"/>
      <c r="AH8" s="1109"/>
      <c r="AI8" s="1109"/>
      <c r="AJ8" s="1110"/>
      <c r="AK8" s="1175">
        <v>4</v>
      </c>
      <c r="AL8" s="1176"/>
      <c r="AM8" s="1176"/>
      <c r="AN8" s="1176"/>
      <c r="AO8" s="1176"/>
      <c r="AP8" s="1176">
        <v>116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583</v>
      </c>
      <c r="BT8" s="1104"/>
      <c r="BU8" s="1104"/>
      <c r="BV8" s="1104"/>
      <c r="BW8" s="1104"/>
      <c r="BX8" s="1104"/>
      <c r="BY8" s="1104"/>
      <c r="BZ8" s="1104"/>
      <c r="CA8" s="1104"/>
      <c r="CB8" s="1104"/>
      <c r="CC8" s="1104"/>
      <c r="CD8" s="1104"/>
      <c r="CE8" s="1104"/>
      <c r="CF8" s="1104"/>
      <c r="CG8" s="1105"/>
      <c r="CH8" s="1078">
        <v>28</v>
      </c>
      <c r="CI8" s="1079"/>
      <c r="CJ8" s="1079"/>
      <c r="CK8" s="1079"/>
      <c r="CL8" s="1080"/>
      <c r="CM8" s="1078">
        <v>71</v>
      </c>
      <c r="CN8" s="1079"/>
      <c r="CO8" s="1079"/>
      <c r="CP8" s="1079"/>
      <c r="CQ8" s="1080"/>
      <c r="CR8" s="1078">
        <v>10</v>
      </c>
      <c r="CS8" s="1079"/>
      <c r="CT8" s="1079"/>
      <c r="CU8" s="1079"/>
      <c r="CV8" s="1080"/>
      <c r="CW8" s="1078">
        <v>4</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584</v>
      </c>
      <c r="BT9" s="1104"/>
      <c r="BU9" s="1104"/>
      <c r="BV9" s="1104"/>
      <c r="BW9" s="1104"/>
      <c r="BX9" s="1104"/>
      <c r="BY9" s="1104"/>
      <c r="BZ9" s="1104"/>
      <c r="CA9" s="1104"/>
      <c r="CB9" s="1104"/>
      <c r="CC9" s="1104"/>
      <c r="CD9" s="1104"/>
      <c r="CE9" s="1104"/>
      <c r="CF9" s="1104"/>
      <c r="CG9" s="1105"/>
      <c r="CH9" s="1078">
        <v>-15</v>
      </c>
      <c r="CI9" s="1079"/>
      <c r="CJ9" s="1079"/>
      <c r="CK9" s="1079"/>
      <c r="CL9" s="1080"/>
      <c r="CM9" s="1078">
        <v>73</v>
      </c>
      <c r="CN9" s="1079"/>
      <c r="CO9" s="1079"/>
      <c r="CP9" s="1079"/>
      <c r="CQ9" s="1080"/>
      <c r="CR9" s="1078">
        <v>168</v>
      </c>
      <c r="CS9" s="1079"/>
      <c r="CT9" s="1079"/>
      <c r="CU9" s="1079"/>
      <c r="CV9" s="1080"/>
      <c r="CW9" s="1078" t="s">
        <v>581</v>
      </c>
      <c r="CX9" s="1079"/>
      <c r="CY9" s="1079"/>
      <c r="CZ9" s="1079"/>
      <c r="DA9" s="1080"/>
      <c r="DB9" s="1078" t="s">
        <v>589</v>
      </c>
      <c r="DC9" s="1079"/>
      <c r="DD9" s="1079"/>
      <c r="DE9" s="1079"/>
      <c r="DF9" s="1080"/>
      <c r="DG9" s="1078" t="s">
        <v>581</v>
      </c>
      <c r="DH9" s="1079"/>
      <c r="DI9" s="1079"/>
      <c r="DJ9" s="1079"/>
      <c r="DK9" s="1080"/>
      <c r="DL9" s="1078" t="s">
        <v>581</v>
      </c>
      <c r="DM9" s="1079"/>
      <c r="DN9" s="1079"/>
      <c r="DO9" s="1079"/>
      <c r="DP9" s="1080"/>
      <c r="DQ9" s="1078" t="s">
        <v>581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585</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11</v>
      </c>
      <c r="CN10" s="1079"/>
      <c r="CO10" s="1079"/>
      <c r="CP10" s="1079"/>
      <c r="CQ10" s="1080"/>
      <c r="CR10" s="1078">
        <v>3</v>
      </c>
      <c r="CS10" s="1079"/>
      <c r="CT10" s="1079"/>
      <c r="CU10" s="1079"/>
      <c r="CV10" s="1080"/>
      <c r="CW10" s="1078" t="s">
        <v>581</v>
      </c>
      <c r="CX10" s="1079"/>
      <c r="CY10" s="1079"/>
      <c r="CZ10" s="1079"/>
      <c r="DA10" s="1080"/>
      <c r="DB10" s="1078" t="s">
        <v>581</v>
      </c>
      <c r="DC10" s="1079"/>
      <c r="DD10" s="1079"/>
      <c r="DE10" s="1079"/>
      <c r="DF10" s="1080"/>
      <c r="DG10" s="1078" t="s">
        <v>581</v>
      </c>
      <c r="DH10" s="1079"/>
      <c r="DI10" s="1079"/>
      <c r="DJ10" s="1079"/>
      <c r="DK10" s="1080"/>
      <c r="DL10" s="1078" t="s">
        <v>581</v>
      </c>
      <c r="DM10" s="1079"/>
      <c r="DN10" s="1079"/>
      <c r="DO10" s="1079"/>
      <c r="DP10" s="1080"/>
      <c r="DQ10" s="1078" t="s">
        <v>592</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t="s">
        <v>588</v>
      </c>
      <c r="BS11" s="1103" t="s">
        <v>586</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56</v>
      </c>
      <c r="CN11" s="1079"/>
      <c r="CO11" s="1079"/>
      <c r="CP11" s="1079"/>
      <c r="CQ11" s="1080"/>
      <c r="CR11" s="1078">
        <v>10</v>
      </c>
      <c r="CS11" s="1079"/>
      <c r="CT11" s="1079"/>
      <c r="CU11" s="1079"/>
      <c r="CV11" s="1080"/>
      <c r="CW11" s="1078" t="s">
        <v>581</v>
      </c>
      <c r="CX11" s="1079"/>
      <c r="CY11" s="1079"/>
      <c r="CZ11" s="1079"/>
      <c r="DA11" s="1080"/>
      <c r="DB11" s="1078" t="s">
        <v>581</v>
      </c>
      <c r="DC11" s="1079"/>
      <c r="DD11" s="1079"/>
      <c r="DE11" s="1079"/>
      <c r="DF11" s="1080"/>
      <c r="DG11" s="1078">
        <v>2002</v>
      </c>
      <c r="DH11" s="1079"/>
      <c r="DI11" s="1079"/>
      <c r="DJ11" s="1079"/>
      <c r="DK11" s="1080"/>
      <c r="DL11" s="1078" t="s">
        <v>581</v>
      </c>
      <c r="DM11" s="1079"/>
      <c r="DN11" s="1079"/>
      <c r="DO11" s="1079"/>
      <c r="DP11" s="1080"/>
      <c r="DQ11" s="1078">
        <v>1138</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587</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35</v>
      </c>
      <c r="CN12" s="1079"/>
      <c r="CO12" s="1079"/>
      <c r="CP12" s="1079"/>
      <c r="CQ12" s="1080"/>
      <c r="CR12" s="1078">
        <v>30</v>
      </c>
      <c r="CS12" s="1079"/>
      <c r="CT12" s="1079"/>
      <c r="CU12" s="1079"/>
      <c r="CV12" s="1080"/>
      <c r="CW12" s="1078">
        <v>98</v>
      </c>
      <c r="CX12" s="1079"/>
      <c r="CY12" s="1079"/>
      <c r="CZ12" s="1079"/>
      <c r="DA12" s="1080"/>
      <c r="DB12" s="1078" t="s">
        <v>581</v>
      </c>
      <c r="DC12" s="1079"/>
      <c r="DD12" s="1079"/>
      <c r="DE12" s="1079"/>
      <c r="DF12" s="1080"/>
      <c r="DG12" s="1078" t="s">
        <v>590</v>
      </c>
      <c r="DH12" s="1079"/>
      <c r="DI12" s="1079"/>
      <c r="DJ12" s="1079"/>
      <c r="DK12" s="1080"/>
      <c r="DL12" s="1078" t="s">
        <v>581</v>
      </c>
      <c r="DM12" s="1079"/>
      <c r="DN12" s="1079"/>
      <c r="DO12" s="1079"/>
      <c r="DP12" s="1080"/>
      <c r="DQ12" s="1078" t="s">
        <v>581</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38890</v>
      </c>
      <c r="R23" s="1158"/>
      <c r="S23" s="1158"/>
      <c r="T23" s="1158"/>
      <c r="U23" s="1158"/>
      <c r="V23" s="1158">
        <v>37195</v>
      </c>
      <c r="W23" s="1158"/>
      <c r="X23" s="1158"/>
      <c r="Y23" s="1158"/>
      <c r="Z23" s="1158"/>
      <c r="AA23" s="1158">
        <v>1695</v>
      </c>
      <c r="AB23" s="1158"/>
      <c r="AC23" s="1158"/>
      <c r="AD23" s="1158"/>
      <c r="AE23" s="1159"/>
      <c r="AF23" s="1160">
        <v>1497</v>
      </c>
      <c r="AG23" s="1158"/>
      <c r="AH23" s="1158"/>
      <c r="AI23" s="1158"/>
      <c r="AJ23" s="1161"/>
      <c r="AK23" s="1162"/>
      <c r="AL23" s="1163"/>
      <c r="AM23" s="1163"/>
      <c r="AN23" s="1163"/>
      <c r="AO23" s="1163"/>
      <c r="AP23" s="1158">
        <v>22598</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12302</v>
      </c>
      <c r="R28" s="1143"/>
      <c r="S28" s="1143"/>
      <c r="T28" s="1143"/>
      <c r="U28" s="1143"/>
      <c r="V28" s="1143">
        <v>11845</v>
      </c>
      <c r="W28" s="1143"/>
      <c r="X28" s="1143"/>
      <c r="Y28" s="1143"/>
      <c r="Z28" s="1143"/>
      <c r="AA28" s="1143">
        <v>457</v>
      </c>
      <c r="AB28" s="1143"/>
      <c r="AC28" s="1143"/>
      <c r="AD28" s="1143"/>
      <c r="AE28" s="1144"/>
      <c r="AF28" s="1145">
        <v>457</v>
      </c>
      <c r="AG28" s="1143"/>
      <c r="AH28" s="1143"/>
      <c r="AI28" s="1143"/>
      <c r="AJ28" s="1146"/>
      <c r="AK28" s="1147">
        <v>1047</v>
      </c>
      <c r="AL28" s="1135"/>
      <c r="AM28" s="1135"/>
      <c r="AN28" s="1135"/>
      <c r="AO28" s="1135"/>
      <c r="AP28" s="1135" t="s">
        <v>581</v>
      </c>
      <c r="AQ28" s="1135"/>
      <c r="AR28" s="1135"/>
      <c r="AS28" s="1135"/>
      <c r="AT28" s="1135"/>
      <c r="AU28" s="1135" t="s">
        <v>581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10290</v>
      </c>
      <c r="R29" s="1133"/>
      <c r="S29" s="1133"/>
      <c r="T29" s="1133"/>
      <c r="U29" s="1133"/>
      <c r="V29" s="1133">
        <v>9674</v>
      </c>
      <c r="W29" s="1133"/>
      <c r="X29" s="1133"/>
      <c r="Y29" s="1133"/>
      <c r="Z29" s="1133"/>
      <c r="AA29" s="1133">
        <v>617</v>
      </c>
      <c r="AB29" s="1133"/>
      <c r="AC29" s="1133"/>
      <c r="AD29" s="1133"/>
      <c r="AE29" s="1134"/>
      <c r="AF29" s="1108">
        <v>594</v>
      </c>
      <c r="AG29" s="1109"/>
      <c r="AH29" s="1109"/>
      <c r="AI29" s="1109"/>
      <c r="AJ29" s="1110"/>
      <c r="AK29" s="1069">
        <v>1436</v>
      </c>
      <c r="AL29" s="1060"/>
      <c r="AM29" s="1060"/>
      <c r="AN29" s="1060"/>
      <c r="AO29" s="1060"/>
      <c r="AP29" s="1060" t="s">
        <v>581</v>
      </c>
      <c r="AQ29" s="1060"/>
      <c r="AR29" s="1060"/>
      <c r="AS29" s="1060"/>
      <c r="AT29" s="1060"/>
      <c r="AU29" s="1060" t="s">
        <v>581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1775</v>
      </c>
      <c r="R30" s="1133"/>
      <c r="S30" s="1133"/>
      <c r="T30" s="1133"/>
      <c r="U30" s="1133"/>
      <c r="V30" s="1133">
        <v>1766</v>
      </c>
      <c r="W30" s="1133"/>
      <c r="X30" s="1133"/>
      <c r="Y30" s="1133"/>
      <c r="Z30" s="1133"/>
      <c r="AA30" s="1133">
        <v>9</v>
      </c>
      <c r="AB30" s="1133"/>
      <c r="AC30" s="1133"/>
      <c r="AD30" s="1133"/>
      <c r="AE30" s="1134"/>
      <c r="AF30" s="1108">
        <v>9</v>
      </c>
      <c r="AG30" s="1109"/>
      <c r="AH30" s="1109"/>
      <c r="AI30" s="1109"/>
      <c r="AJ30" s="1110"/>
      <c r="AK30" s="1069">
        <v>327</v>
      </c>
      <c r="AL30" s="1060"/>
      <c r="AM30" s="1060"/>
      <c r="AN30" s="1060"/>
      <c r="AO30" s="1060"/>
      <c r="AP30" s="1060" t="s">
        <v>581</v>
      </c>
      <c r="AQ30" s="1060"/>
      <c r="AR30" s="1060"/>
      <c r="AS30" s="1060"/>
      <c r="AT30" s="1060"/>
      <c r="AU30" s="1060" t="s">
        <v>581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2597</v>
      </c>
      <c r="R31" s="1133"/>
      <c r="S31" s="1133"/>
      <c r="T31" s="1133"/>
      <c r="U31" s="1133"/>
      <c r="V31" s="1133">
        <v>2188</v>
      </c>
      <c r="W31" s="1133"/>
      <c r="X31" s="1133"/>
      <c r="Y31" s="1133"/>
      <c r="Z31" s="1133"/>
      <c r="AA31" s="1133">
        <v>409</v>
      </c>
      <c r="AB31" s="1133"/>
      <c r="AC31" s="1133"/>
      <c r="AD31" s="1133"/>
      <c r="AE31" s="1134"/>
      <c r="AF31" s="1108">
        <v>3206</v>
      </c>
      <c r="AG31" s="1109"/>
      <c r="AH31" s="1109"/>
      <c r="AI31" s="1109"/>
      <c r="AJ31" s="1110"/>
      <c r="AK31" s="1069">
        <v>14</v>
      </c>
      <c r="AL31" s="1060"/>
      <c r="AM31" s="1060"/>
      <c r="AN31" s="1060"/>
      <c r="AO31" s="1060"/>
      <c r="AP31" s="1060">
        <v>1241</v>
      </c>
      <c r="AQ31" s="1060"/>
      <c r="AR31" s="1060"/>
      <c r="AS31" s="1060"/>
      <c r="AT31" s="1060"/>
      <c r="AU31" s="1060">
        <v>7</v>
      </c>
      <c r="AV31" s="1060"/>
      <c r="AW31" s="1060"/>
      <c r="AX31" s="1060"/>
      <c r="AY31" s="1060"/>
      <c r="AZ31" s="1131" t="s">
        <v>581</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3630</v>
      </c>
      <c r="R32" s="1133"/>
      <c r="S32" s="1133"/>
      <c r="T32" s="1133"/>
      <c r="U32" s="1133"/>
      <c r="V32" s="1133">
        <v>3603</v>
      </c>
      <c r="W32" s="1133"/>
      <c r="X32" s="1133"/>
      <c r="Y32" s="1133"/>
      <c r="Z32" s="1133"/>
      <c r="AA32" s="1133">
        <v>26</v>
      </c>
      <c r="AB32" s="1133"/>
      <c r="AC32" s="1133"/>
      <c r="AD32" s="1133"/>
      <c r="AE32" s="1134"/>
      <c r="AF32" s="1108">
        <v>2</v>
      </c>
      <c r="AG32" s="1109"/>
      <c r="AH32" s="1109"/>
      <c r="AI32" s="1109"/>
      <c r="AJ32" s="1110"/>
      <c r="AK32" s="1069">
        <v>822</v>
      </c>
      <c r="AL32" s="1060"/>
      <c r="AM32" s="1060"/>
      <c r="AN32" s="1060"/>
      <c r="AO32" s="1060"/>
      <c r="AP32" s="1060">
        <v>10873</v>
      </c>
      <c r="AQ32" s="1060"/>
      <c r="AR32" s="1060"/>
      <c r="AS32" s="1060"/>
      <c r="AT32" s="1060"/>
      <c r="AU32" s="1060">
        <v>7546</v>
      </c>
      <c r="AV32" s="1060"/>
      <c r="AW32" s="1060"/>
      <c r="AX32" s="1060"/>
      <c r="AY32" s="1060"/>
      <c r="AZ32" s="1131" t="s">
        <v>581</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4268</v>
      </c>
      <c r="AG63" s="1048"/>
      <c r="AH63" s="1048"/>
      <c r="AI63" s="1048"/>
      <c r="AJ63" s="1119"/>
      <c r="AK63" s="1120"/>
      <c r="AL63" s="1052"/>
      <c r="AM63" s="1052"/>
      <c r="AN63" s="1052"/>
      <c r="AO63" s="1052"/>
      <c r="AP63" s="1048">
        <v>12115</v>
      </c>
      <c r="AQ63" s="1048"/>
      <c r="AR63" s="1048"/>
      <c r="AS63" s="1048"/>
      <c r="AT63" s="1048"/>
      <c r="AU63" s="1048">
        <v>7554</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593</v>
      </c>
      <c r="C68" s="1075"/>
      <c r="D68" s="1075"/>
      <c r="E68" s="1075"/>
      <c r="F68" s="1075"/>
      <c r="G68" s="1075"/>
      <c r="H68" s="1075"/>
      <c r="I68" s="1075"/>
      <c r="J68" s="1075"/>
      <c r="K68" s="1075"/>
      <c r="L68" s="1075"/>
      <c r="M68" s="1075"/>
      <c r="N68" s="1075"/>
      <c r="O68" s="1075"/>
      <c r="P68" s="1076"/>
      <c r="Q68" s="1077">
        <v>1445</v>
      </c>
      <c r="R68" s="1071"/>
      <c r="S68" s="1071"/>
      <c r="T68" s="1071"/>
      <c r="U68" s="1071"/>
      <c r="V68" s="1071">
        <v>1373</v>
      </c>
      <c r="W68" s="1071"/>
      <c r="X68" s="1071"/>
      <c r="Y68" s="1071"/>
      <c r="Z68" s="1071"/>
      <c r="AA68" s="1071">
        <v>72</v>
      </c>
      <c r="AB68" s="1071"/>
      <c r="AC68" s="1071"/>
      <c r="AD68" s="1071"/>
      <c r="AE68" s="1071"/>
      <c r="AF68" s="1071">
        <v>72</v>
      </c>
      <c r="AG68" s="1071"/>
      <c r="AH68" s="1071"/>
      <c r="AI68" s="1071"/>
      <c r="AJ68" s="1071"/>
      <c r="AK68" s="1071" t="s">
        <v>598</v>
      </c>
      <c r="AL68" s="1071"/>
      <c r="AM68" s="1071"/>
      <c r="AN68" s="1071"/>
      <c r="AO68" s="1071"/>
      <c r="AP68" s="1071" t="s">
        <v>599</v>
      </c>
      <c r="AQ68" s="1071"/>
      <c r="AR68" s="1071"/>
      <c r="AS68" s="1071"/>
      <c r="AT68" s="1071"/>
      <c r="AU68" s="1071" t="s">
        <v>599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594</v>
      </c>
      <c r="C69" s="1064"/>
      <c r="D69" s="1064"/>
      <c r="E69" s="1064"/>
      <c r="F69" s="1064"/>
      <c r="G69" s="1064"/>
      <c r="H69" s="1064"/>
      <c r="I69" s="1064"/>
      <c r="J69" s="1064"/>
      <c r="K69" s="1064"/>
      <c r="L69" s="1064"/>
      <c r="M69" s="1064"/>
      <c r="N69" s="1064"/>
      <c r="O69" s="1064"/>
      <c r="P69" s="1065"/>
      <c r="Q69" s="1066">
        <v>304</v>
      </c>
      <c r="R69" s="1060"/>
      <c r="S69" s="1060"/>
      <c r="T69" s="1060"/>
      <c r="U69" s="1060"/>
      <c r="V69" s="1060">
        <v>287</v>
      </c>
      <c r="W69" s="1060"/>
      <c r="X69" s="1060"/>
      <c r="Y69" s="1060"/>
      <c r="Z69" s="1060"/>
      <c r="AA69" s="1060">
        <v>17</v>
      </c>
      <c r="AB69" s="1060"/>
      <c r="AC69" s="1060"/>
      <c r="AD69" s="1060"/>
      <c r="AE69" s="1060"/>
      <c r="AF69" s="1060">
        <v>17</v>
      </c>
      <c r="AG69" s="1060"/>
      <c r="AH69" s="1060"/>
      <c r="AI69" s="1060"/>
      <c r="AJ69" s="1060"/>
      <c r="AK69" s="1060" t="s">
        <v>599</v>
      </c>
      <c r="AL69" s="1060"/>
      <c r="AM69" s="1060"/>
      <c r="AN69" s="1060"/>
      <c r="AO69" s="1060"/>
      <c r="AP69" s="1060" t="s">
        <v>599</v>
      </c>
      <c r="AQ69" s="1060"/>
      <c r="AR69" s="1060"/>
      <c r="AS69" s="1060"/>
      <c r="AT69" s="1060"/>
      <c r="AU69" s="1060" t="s">
        <v>599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595</v>
      </c>
      <c r="C70" s="1064"/>
      <c r="D70" s="1064"/>
      <c r="E70" s="1064"/>
      <c r="F70" s="1064"/>
      <c r="G70" s="1064"/>
      <c r="H70" s="1064"/>
      <c r="I70" s="1064"/>
      <c r="J70" s="1064"/>
      <c r="K70" s="1064"/>
      <c r="L70" s="1064"/>
      <c r="M70" s="1064"/>
      <c r="N70" s="1064"/>
      <c r="O70" s="1064"/>
      <c r="P70" s="1065"/>
      <c r="Q70" s="1066">
        <v>23527</v>
      </c>
      <c r="R70" s="1060"/>
      <c r="S70" s="1060"/>
      <c r="T70" s="1060"/>
      <c r="U70" s="1060"/>
      <c r="V70" s="1060">
        <v>25169</v>
      </c>
      <c r="W70" s="1060"/>
      <c r="X70" s="1060"/>
      <c r="Y70" s="1060"/>
      <c r="Z70" s="1060"/>
      <c r="AA70" s="1060">
        <v>-1641</v>
      </c>
      <c r="AB70" s="1060"/>
      <c r="AC70" s="1060"/>
      <c r="AD70" s="1060"/>
      <c r="AE70" s="1060"/>
      <c r="AF70" s="1060">
        <v>5465</v>
      </c>
      <c r="AG70" s="1060"/>
      <c r="AH70" s="1060"/>
      <c r="AI70" s="1060"/>
      <c r="AJ70" s="1060"/>
      <c r="AK70" s="1060" t="s">
        <v>599</v>
      </c>
      <c r="AL70" s="1060"/>
      <c r="AM70" s="1060"/>
      <c r="AN70" s="1060"/>
      <c r="AO70" s="1060"/>
      <c r="AP70" s="1060">
        <v>27658</v>
      </c>
      <c r="AQ70" s="1060"/>
      <c r="AR70" s="1060"/>
      <c r="AS70" s="1060"/>
      <c r="AT70" s="1060"/>
      <c r="AU70" s="1060">
        <v>12889</v>
      </c>
      <c r="AV70" s="1060"/>
      <c r="AW70" s="1060"/>
      <c r="AX70" s="1060"/>
      <c r="AY70" s="1060"/>
      <c r="AZ70" s="1061" t="s">
        <v>601</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596</v>
      </c>
      <c r="C71" s="1064"/>
      <c r="D71" s="1064"/>
      <c r="E71" s="1064"/>
      <c r="F71" s="1064"/>
      <c r="G71" s="1064"/>
      <c r="H71" s="1064"/>
      <c r="I71" s="1064"/>
      <c r="J71" s="1064"/>
      <c r="K71" s="1064"/>
      <c r="L71" s="1064"/>
      <c r="M71" s="1064"/>
      <c r="N71" s="1064"/>
      <c r="O71" s="1064"/>
      <c r="P71" s="1065"/>
      <c r="Q71" s="1066">
        <v>2074</v>
      </c>
      <c r="R71" s="1060"/>
      <c r="S71" s="1060"/>
      <c r="T71" s="1060"/>
      <c r="U71" s="1060"/>
      <c r="V71" s="1060">
        <v>1850</v>
      </c>
      <c r="W71" s="1060"/>
      <c r="X71" s="1060"/>
      <c r="Y71" s="1060"/>
      <c r="Z71" s="1060"/>
      <c r="AA71" s="1060">
        <v>224</v>
      </c>
      <c r="AB71" s="1060"/>
      <c r="AC71" s="1060"/>
      <c r="AD71" s="1060"/>
      <c r="AE71" s="1060"/>
      <c r="AF71" s="1060">
        <v>224</v>
      </c>
      <c r="AG71" s="1060"/>
      <c r="AH71" s="1060"/>
      <c r="AI71" s="1060"/>
      <c r="AJ71" s="1060"/>
      <c r="AK71" s="1060" t="s">
        <v>599</v>
      </c>
      <c r="AL71" s="1060"/>
      <c r="AM71" s="1060"/>
      <c r="AN71" s="1060"/>
      <c r="AO71" s="1060"/>
      <c r="AP71" s="1060" t="s">
        <v>599</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597</v>
      </c>
      <c r="C72" s="1064"/>
      <c r="D72" s="1064"/>
      <c r="E72" s="1064"/>
      <c r="F72" s="1064"/>
      <c r="G72" s="1064"/>
      <c r="H72" s="1064"/>
      <c r="I72" s="1064"/>
      <c r="J72" s="1064"/>
      <c r="K72" s="1064"/>
      <c r="L72" s="1064"/>
      <c r="M72" s="1064"/>
      <c r="N72" s="1064"/>
      <c r="O72" s="1064"/>
      <c r="P72" s="1065"/>
      <c r="Q72" s="1066">
        <v>848493</v>
      </c>
      <c r="R72" s="1060"/>
      <c r="S72" s="1060"/>
      <c r="T72" s="1060"/>
      <c r="U72" s="1060"/>
      <c r="V72" s="1060">
        <v>821243</v>
      </c>
      <c r="W72" s="1060"/>
      <c r="X72" s="1060"/>
      <c r="Y72" s="1060"/>
      <c r="Z72" s="1060"/>
      <c r="AA72" s="1060">
        <v>27250</v>
      </c>
      <c r="AB72" s="1060"/>
      <c r="AC72" s="1060"/>
      <c r="AD72" s="1060"/>
      <c r="AE72" s="1060"/>
      <c r="AF72" s="1060">
        <v>27250</v>
      </c>
      <c r="AG72" s="1060"/>
      <c r="AH72" s="1060"/>
      <c r="AI72" s="1060"/>
      <c r="AJ72" s="1060"/>
      <c r="AK72" s="1060">
        <v>2</v>
      </c>
      <c r="AL72" s="1060"/>
      <c r="AM72" s="1060"/>
      <c r="AN72" s="1060"/>
      <c r="AO72" s="1060"/>
      <c r="AP72" s="1060" t="s">
        <v>599</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33028</v>
      </c>
      <c r="AG88" s="1048"/>
      <c r="AH88" s="1048"/>
      <c r="AI88" s="1048"/>
      <c r="AJ88" s="1048"/>
      <c r="AK88" s="1052"/>
      <c r="AL88" s="1052"/>
      <c r="AM88" s="1052"/>
      <c r="AN88" s="1052"/>
      <c r="AO88" s="1052"/>
      <c r="AP88" s="1048">
        <v>27658</v>
      </c>
      <c r="AQ88" s="1048"/>
      <c r="AR88" s="1048"/>
      <c r="AS88" s="1048"/>
      <c r="AT88" s="1048"/>
      <c r="AU88" s="1048">
        <v>12889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224</v>
      </c>
      <c r="CS102" s="1040"/>
      <c r="CT102" s="1040"/>
      <c r="CU102" s="1040"/>
      <c r="CV102" s="1041"/>
      <c r="CW102" s="1039">
        <v>103</v>
      </c>
      <c r="CX102" s="1040"/>
      <c r="CY102" s="1040"/>
      <c r="CZ102" s="1040"/>
      <c r="DA102" s="1041"/>
      <c r="DB102" s="1039" t="s">
        <v>581</v>
      </c>
      <c r="DC102" s="1040"/>
      <c r="DD102" s="1040"/>
      <c r="DE102" s="1040"/>
      <c r="DF102" s="1041"/>
      <c r="DG102" s="1039">
        <v>2002</v>
      </c>
      <c r="DH102" s="1040"/>
      <c r="DI102" s="1040"/>
      <c r="DJ102" s="1040"/>
      <c r="DK102" s="1041"/>
      <c r="DL102" s="1039" t="s">
        <v>581</v>
      </c>
      <c r="DM102" s="1040"/>
      <c r="DN102" s="1040"/>
      <c r="DO102" s="1040"/>
      <c r="DP102" s="1041"/>
      <c r="DQ102" s="1039">
        <v>1138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2206127</v>
      </c>
      <c r="AB110" s="976"/>
      <c r="AC110" s="976"/>
      <c r="AD110" s="976"/>
      <c r="AE110" s="977"/>
      <c r="AF110" s="978">
        <v>2226457</v>
      </c>
      <c r="AG110" s="976"/>
      <c r="AH110" s="976"/>
      <c r="AI110" s="976"/>
      <c r="AJ110" s="977"/>
      <c r="AK110" s="978">
        <v>2219073</v>
      </c>
      <c r="AL110" s="976"/>
      <c r="AM110" s="976"/>
      <c r="AN110" s="976"/>
      <c r="AO110" s="977"/>
      <c r="AP110" s="979">
        <v>10.4</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22768001</v>
      </c>
      <c r="BR110" s="923"/>
      <c r="BS110" s="923"/>
      <c r="BT110" s="923"/>
      <c r="BU110" s="923"/>
      <c r="BV110" s="923">
        <v>22365597</v>
      </c>
      <c r="BW110" s="923"/>
      <c r="BX110" s="923"/>
      <c r="BY110" s="923"/>
      <c r="BZ110" s="923"/>
      <c r="CA110" s="923">
        <v>22598113</v>
      </c>
      <c r="CB110" s="923"/>
      <c r="CC110" s="923"/>
      <c r="CD110" s="923"/>
      <c r="CE110" s="923"/>
      <c r="CF110" s="947">
        <v>105.9</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435</v>
      </c>
      <c r="DR110" s="923"/>
      <c r="DS110" s="923"/>
      <c r="DT110" s="923"/>
      <c r="DU110" s="923"/>
      <c r="DV110" s="924" t="s">
        <v>435</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183</v>
      </c>
      <c r="AB111" s="1004"/>
      <c r="AC111" s="1004"/>
      <c r="AD111" s="1004"/>
      <c r="AE111" s="1005"/>
      <c r="AF111" s="1006" t="s">
        <v>438</v>
      </c>
      <c r="AG111" s="1004"/>
      <c r="AH111" s="1004"/>
      <c r="AI111" s="1004"/>
      <c r="AJ111" s="1005"/>
      <c r="AK111" s="1006" t="s">
        <v>438</v>
      </c>
      <c r="AL111" s="1004"/>
      <c r="AM111" s="1004"/>
      <c r="AN111" s="1004"/>
      <c r="AO111" s="1005"/>
      <c r="AP111" s="1007" t="s">
        <v>183</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386</v>
      </c>
      <c r="BR111" s="895"/>
      <c r="BS111" s="895"/>
      <c r="BT111" s="895"/>
      <c r="BU111" s="895"/>
      <c r="BV111" s="895" t="s">
        <v>440</v>
      </c>
      <c r="BW111" s="895"/>
      <c r="BX111" s="895"/>
      <c r="BY111" s="895"/>
      <c r="BZ111" s="895"/>
      <c r="CA111" s="895">
        <v>591826</v>
      </c>
      <c r="CB111" s="895"/>
      <c r="CC111" s="895"/>
      <c r="CD111" s="895"/>
      <c r="CE111" s="895"/>
      <c r="CF111" s="956">
        <v>2.8</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435</v>
      </c>
      <c r="DM111" s="895"/>
      <c r="DN111" s="895"/>
      <c r="DO111" s="895"/>
      <c r="DP111" s="895"/>
      <c r="DQ111" s="895" t="s">
        <v>435</v>
      </c>
      <c r="DR111" s="895"/>
      <c r="DS111" s="895"/>
      <c r="DT111" s="895"/>
      <c r="DU111" s="895"/>
      <c r="DV111" s="872" t="s">
        <v>440</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435</v>
      </c>
      <c r="AG112" s="858"/>
      <c r="AH112" s="858"/>
      <c r="AI112" s="858"/>
      <c r="AJ112" s="859"/>
      <c r="AK112" s="860" t="s">
        <v>435</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6871968</v>
      </c>
      <c r="BR112" s="895"/>
      <c r="BS112" s="895"/>
      <c r="BT112" s="895"/>
      <c r="BU112" s="895"/>
      <c r="BV112" s="895">
        <v>7127103</v>
      </c>
      <c r="BW112" s="895"/>
      <c r="BX112" s="895"/>
      <c r="BY112" s="895"/>
      <c r="BZ112" s="895"/>
      <c r="CA112" s="895">
        <v>7553557</v>
      </c>
      <c r="CB112" s="895"/>
      <c r="CC112" s="895"/>
      <c r="CD112" s="895"/>
      <c r="CE112" s="895"/>
      <c r="CF112" s="956">
        <v>35.4</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386</v>
      </c>
      <c r="DH112" s="895"/>
      <c r="DI112" s="895"/>
      <c r="DJ112" s="895"/>
      <c r="DK112" s="895"/>
      <c r="DL112" s="895" t="s">
        <v>435</v>
      </c>
      <c r="DM112" s="895"/>
      <c r="DN112" s="895"/>
      <c r="DO112" s="895"/>
      <c r="DP112" s="895"/>
      <c r="DQ112" s="895" t="s">
        <v>440</v>
      </c>
      <c r="DR112" s="895"/>
      <c r="DS112" s="895"/>
      <c r="DT112" s="895"/>
      <c r="DU112" s="895"/>
      <c r="DV112" s="872" t="s">
        <v>447</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455087</v>
      </c>
      <c r="AB113" s="1004"/>
      <c r="AC113" s="1004"/>
      <c r="AD113" s="1004"/>
      <c r="AE113" s="1005"/>
      <c r="AF113" s="1006">
        <v>480134</v>
      </c>
      <c r="AG113" s="1004"/>
      <c r="AH113" s="1004"/>
      <c r="AI113" s="1004"/>
      <c r="AJ113" s="1005"/>
      <c r="AK113" s="1006">
        <v>488279</v>
      </c>
      <c r="AL113" s="1004"/>
      <c r="AM113" s="1004"/>
      <c r="AN113" s="1004"/>
      <c r="AO113" s="1005"/>
      <c r="AP113" s="1007">
        <v>2.2999999999999998</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3491629</v>
      </c>
      <c r="BR113" s="895"/>
      <c r="BS113" s="895"/>
      <c r="BT113" s="895"/>
      <c r="BU113" s="895"/>
      <c r="BV113" s="895">
        <v>8211323</v>
      </c>
      <c r="BW113" s="895"/>
      <c r="BX113" s="895"/>
      <c r="BY113" s="895"/>
      <c r="BZ113" s="895"/>
      <c r="CA113" s="895">
        <v>12888553</v>
      </c>
      <c r="CB113" s="895"/>
      <c r="CC113" s="895"/>
      <c r="CD113" s="895"/>
      <c r="CE113" s="895"/>
      <c r="CF113" s="956">
        <v>60.4</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386</v>
      </c>
      <c r="DM113" s="858"/>
      <c r="DN113" s="858"/>
      <c r="DO113" s="858"/>
      <c r="DP113" s="859"/>
      <c r="DQ113" s="860" t="s">
        <v>386</v>
      </c>
      <c r="DR113" s="858"/>
      <c r="DS113" s="858"/>
      <c r="DT113" s="858"/>
      <c r="DU113" s="859"/>
      <c r="DV113" s="905" t="s">
        <v>183</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407627</v>
      </c>
      <c r="AB114" s="858"/>
      <c r="AC114" s="858"/>
      <c r="AD114" s="858"/>
      <c r="AE114" s="859"/>
      <c r="AF114" s="860">
        <v>849228</v>
      </c>
      <c r="AG114" s="858"/>
      <c r="AH114" s="858"/>
      <c r="AI114" s="858"/>
      <c r="AJ114" s="859"/>
      <c r="AK114" s="860">
        <v>735979</v>
      </c>
      <c r="AL114" s="858"/>
      <c r="AM114" s="858"/>
      <c r="AN114" s="858"/>
      <c r="AO114" s="859"/>
      <c r="AP114" s="905">
        <v>3.4</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4826705</v>
      </c>
      <c r="BR114" s="895"/>
      <c r="BS114" s="895"/>
      <c r="BT114" s="895"/>
      <c r="BU114" s="895"/>
      <c r="BV114" s="895">
        <v>4630162</v>
      </c>
      <c r="BW114" s="895"/>
      <c r="BX114" s="895"/>
      <c r="BY114" s="895"/>
      <c r="BZ114" s="895"/>
      <c r="CA114" s="895">
        <v>4711411</v>
      </c>
      <c r="CB114" s="895"/>
      <c r="CC114" s="895"/>
      <c r="CD114" s="895"/>
      <c r="CE114" s="895"/>
      <c r="CF114" s="956">
        <v>22.1</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386</v>
      </c>
      <c r="DH114" s="858"/>
      <c r="DI114" s="858"/>
      <c r="DJ114" s="858"/>
      <c r="DK114" s="859"/>
      <c r="DL114" s="860" t="s">
        <v>447</v>
      </c>
      <c r="DM114" s="858"/>
      <c r="DN114" s="858"/>
      <c r="DO114" s="858"/>
      <c r="DP114" s="859"/>
      <c r="DQ114" s="860" t="s">
        <v>386</v>
      </c>
      <c r="DR114" s="858"/>
      <c r="DS114" s="858"/>
      <c r="DT114" s="858"/>
      <c r="DU114" s="859"/>
      <c r="DV114" s="905" t="s">
        <v>386</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455</v>
      </c>
      <c r="AB115" s="1004"/>
      <c r="AC115" s="1004"/>
      <c r="AD115" s="1004"/>
      <c r="AE115" s="1005"/>
      <c r="AF115" s="1006" t="s">
        <v>444</v>
      </c>
      <c r="AG115" s="1004"/>
      <c r="AH115" s="1004"/>
      <c r="AI115" s="1004"/>
      <c r="AJ115" s="1005"/>
      <c r="AK115" s="1006" t="s">
        <v>435</v>
      </c>
      <c r="AL115" s="1004"/>
      <c r="AM115" s="1004"/>
      <c r="AN115" s="1004"/>
      <c r="AO115" s="1005"/>
      <c r="AP115" s="1007" t="s">
        <v>455</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226934</v>
      </c>
      <c r="BR115" s="895"/>
      <c r="BS115" s="895"/>
      <c r="BT115" s="895"/>
      <c r="BU115" s="895"/>
      <c r="BV115" s="895">
        <v>216629</v>
      </c>
      <c r="BW115" s="895"/>
      <c r="BX115" s="895"/>
      <c r="BY115" s="895"/>
      <c r="BZ115" s="895"/>
      <c r="CA115" s="895">
        <v>1138154</v>
      </c>
      <c r="CB115" s="895"/>
      <c r="CC115" s="895"/>
      <c r="CD115" s="895"/>
      <c r="CE115" s="895"/>
      <c r="CF115" s="956">
        <v>5.3</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447</v>
      </c>
      <c r="DH115" s="858"/>
      <c r="DI115" s="858"/>
      <c r="DJ115" s="858"/>
      <c r="DK115" s="859"/>
      <c r="DL115" s="860" t="s">
        <v>447</v>
      </c>
      <c r="DM115" s="858"/>
      <c r="DN115" s="858"/>
      <c r="DO115" s="858"/>
      <c r="DP115" s="859"/>
      <c r="DQ115" s="860">
        <v>591826</v>
      </c>
      <c r="DR115" s="858"/>
      <c r="DS115" s="858"/>
      <c r="DT115" s="858"/>
      <c r="DU115" s="859"/>
      <c r="DV115" s="905">
        <v>2.8</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455</v>
      </c>
      <c r="AB116" s="858"/>
      <c r="AC116" s="858"/>
      <c r="AD116" s="858"/>
      <c r="AE116" s="859"/>
      <c r="AF116" s="860" t="s">
        <v>386</v>
      </c>
      <c r="AG116" s="858"/>
      <c r="AH116" s="858"/>
      <c r="AI116" s="858"/>
      <c r="AJ116" s="859"/>
      <c r="AK116" s="860" t="s">
        <v>435</v>
      </c>
      <c r="AL116" s="858"/>
      <c r="AM116" s="858"/>
      <c r="AN116" s="858"/>
      <c r="AO116" s="859"/>
      <c r="AP116" s="905" t="s">
        <v>440</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435</v>
      </c>
      <c r="BW116" s="895"/>
      <c r="BX116" s="895"/>
      <c r="BY116" s="895"/>
      <c r="BZ116" s="895"/>
      <c r="CA116" s="895" t="s">
        <v>455</v>
      </c>
      <c r="CB116" s="895"/>
      <c r="CC116" s="895"/>
      <c r="CD116" s="895"/>
      <c r="CE116" s="895"/>
      <c r="CF116" s="956" t="s">
        <v>386</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386</v>
      </c>
      <c r="DH116" s="858"/>
      <c r="DI116" s="858"/>
      <c r="DJ116" s="858"/>
      <c r="DK116" s="859"/>
      <c r="DL116" s="860" t="s">
        <v>183</v>
      </c>
      <c r="DM116" s="858"/>
      <c r="DN116" s="858"/>
      <c r="DO116" s="858"/>
      <c r="DP116" s="859"/>
      <c r="DQ116" s="860" t="s">
        <v>386</v>
      </c>
      <c r="DR116" s="858"/>
      <c r="DS116" s="858"/>
      <c r="DT116" s="858"/>
      <c r="DU116" s="859"/>
      <c r="DV116" s="905" t="s">
        <v>435</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3068841</v>
      </c>
      <c r="AB117" s="990"/>
      <c r="AC117" s="990"/>
      <c r="AD117" s="990"/>
      <c r="AE117" s="991"/>
      <c r="AF117" s="992">
        <v>3555819</v>
      </c>
      <c r="AG117" s="990"/>
      <c r="AH117" s="990"/>
      <c r="AI117" s="990"/>
      <c r="AJ117" s="991"/>
      <c r="AK117" s="992">
        <v>3443331</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386</v>
      </c>
      <c r="BW117" s="895"/>
      <c r="BX117" s="895"/>
      <c r="BY117" s="895"/>
      <c r="BZ117" s="895"/>
      <c r="CA117" s="895" t="s">
        <v>436</v>
      </c>
      <c r="CB117" s="895"/>
      <c r="CC117" s="895"/>
      <c r="CD117" s="895"/>
      <c r="CE117" s="895"/>
      <c r="CF117" s="956" t="s">
        <v>435</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435</v>
      </c>
      <c r="DM117" s="858"/>
      <c r="DN117" s="858"/>
      <c r="DO117" s="858"/>
      <c r="DP117" s="859"/>
      <c r="DQ117" s="860" t="s">
        <v>455</v>
      </c>
      <c r="DR117" s="858"/>
      <c r="DS117" s="858"/>
      <c r="DT117" s="858"/>
      <c r="DU117" s="859"/>
      <c r="DV117" s="905" t="s">
        <v>386</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386</v>
      </c>
      <c r="BW118" s="926"/>
      <c r="BX118" s="926"/>
      <c r="BY118" s="926"/>
      <c r="BZ118" s="926"/>
      <c r="CA118" s="926" t="s">
        <v>386</v>
      </c>
      <c r="CB118" s="926"/>
      <c r="CC118" s="926"/>
      <c r="CD118" s="926"/>
      <c r="CE118" s="926"/>
      <c r="CF118" s="956" t="s">
        <v>440</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455</v>
      </c>
      <c r="DM118" s="858"/>
      <c r="DN118" s="858"/>
      <c r="DO118" s="858"/>
      <c r="DP118" s="859"/>
      <c r="DQ118" s="860" t="s">
        <v>386</v>
      </c>
      <c r="DR118" s="858"/>
      <c r="DS118" s="858"/>
      <c r="DT118" s="858"/>
      <c r="DU118" s="859"/>
      <c r="DV118" s="905" t="s">
        <v>444</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386</v>
      </c>
      <c r="AG119" s="976"/>
      <c r="AH119" s="976"/>
      <c r="AI119" s="976"/>
      <c r="AJ119" s="977"/>
      <c r="AK119" s="978" t="s">
        <v>435</v>
      </c>
      <c r="AL119" s="976"/>
      <c r="AM119" s="976"/>
      <c r="AN119" s="976"/>
      <c r="AO119" s="977"/>
      <c r="AP119" s="979" t="s">
        <v>183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466</v>
      </c>
      <c r="BP119" s="959"/>
      <c r="BQ119" s="963">
        <v>38185237</v>
      </c>
      <c r="BR119" s="926"/>
      <c r="BS119" s="926"/>
      <c r="BT119" s="926"/>
      <c r="BU119" s="926"/>
      <c r="BV119" s="926">
        <v>42550814</v>
      </c>
      <c r="BW119" s="926"/>
      <c r="BX119" s="926"/>
      <c r="BY119" s="926"/>
      <c r="BZ119" s="926"/>
      <c r="CA119" s="926">
        <v>49481614</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183</v>
      </c>
      <c r="DM119" s="841"/>
      <c r="DN119" s="841"/>
      <c r="DO119" s="841"/>
      <c r="DP119" s="842"/>
      <c r="DQ119" s="843" t="s">
        <v>435</v>
      </c>
      <c r="DR119" s="841"/>
      <c r="DS119" s="841"/>
      <c r="DT119" s="841"/>
      <c r="DU119" s="842"/>
      <c r="DV119" s="929" t="s">
        <v>386</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435</v>
      </c>
      <c r="AG120" s="858"/>
      <c r="AH120" s="858"/>
      <c r="AI120" s="858"/>
      <c r="AJ120" s="859"/>
      <c r="AK120" s="860" t="s">
        <v>435</v>
      </c>
      <c r="AL120" s="858"/>
      <c r="AM120" s="858"/>
      <c r="AN120" s="858"/>
      <c r="AO120" s="859"/>
      <c r="AP120" s="905" t="s">
        <v>435</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8259481</v>
      </c>
      <c r="BR120" s="923"/>
      <c r="BS120" s="923"/>
      <c r="BT120" s="923"/>
      <c r="BU120" s="923"/>
      <c r="BV120" s="923">
        <v>9035969</v>
      </c>
      <c r="BW120" s="923"/>
      <c r="BX120" s="923"/>
      <c r="BY120" s="923"/>
      <c r="BZ120" s="923"/>
      <c r="CA120" s="923">
        <v>9294966</v>
      </c>
      <c r="CB120" s="923"/>
      <c r="CC120" s="923"/>
      <c r="CD120" s="923"/>
      <c r="CE120" s="923"/>
      <c r="CF120" s="947">
        <v>43.6</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6857012</v>
      </c>
      <c r="DH120" s="923"/>
      <c r="DI120" s="923"/>
      <c r="DJ120" s="923"/>
      <c r="DK120" s="923"/>
      <c r="DL120" s="923">
        <v>7118409</v>
      </c>
      <c r="DM120" s="923"/>
      <c r="DN120" s="923"/>
      <c r="DO120" s="923"/>
      <c r="DP120" s="923"/>
      <c r="DQ120" s="923">
        <v>7546110</v>
      </c>
      <c r="DR120" s="923"/>
      <c r="DS120" s="923"/>
      <c r="DT120" s="923"/>
      <c r="DU120" s="923"/>
      <c r="DV120" s="924">
        <v>35.4</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386</v>
      </c>
      <c r="AB121" s="858"/>
      <c r="AC121" s="858"/>
      <c r="AD121" s="858"/>
      <c r="AE121" s="859"/>
      <c r="AF121" s="860" t="s">
        <v>435</v>
      </c>
      <c r="AG121" s="858"/>
      <c r="AH121" s="858"/>
      <c r="AI121" s="858"/>
      <c r="AJ121" s="859"/>
      <c r="AK121" s="860" t="s">
        <v>435</v>
      </c>
      <c r="AL121" s="858"/>
      <c r="AM121" s="858"/>
      <c r="AN121" s="858"/>
      <c r="AO121" s="859"/>
      <c r="AP121" s="905" t="s">
        <v>435</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7348290</v>
      </c>
      <c r="BR121" s="895"/>
      <c r="BS121" s="895"/>
      <c r="BT121" s="895"/>
      <c r="BU121" s="895"/>
      <c r="BV121" s="895">
        <v>7199040</v>
      </c>
      <c r="BW121" s="895"/>
      <c r="BX121" s="895"/>
      <c r="BY121" s="895"/>
      <c r="BZ121" s="895"/>
      <c r="CA121" s="895">
        <v>7571770</v>
      </c>
      <c r="CB121" s="895"/>
      <c r="CC121" s="895"/>
      <c r="CD121" s="895"/>
      <c r="CE121" s="895"/>
      <c r="CF121" s="956">
        <v>35.5</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14956</v>
      </c>
      <c r="DH121" s="895"/>
      <c r="DI121" s="895"/>
      <c r="DJ121" s="895"/>
      <c r="DK121" s="895"/>
      <c r="DL121" s="895">
        <v>8694</v>
      </c>
      <c r="DM121" s="895"/>
      <c r="DN121" s="895"/>
      <c r="DO121" s="895"/>
      <c r="DP121" s="895"/>
      <c r="DQ121" s="895">
        <v>7447</v>
      </c>
      <c r="DR121" s="895"/>
      <c r="DS121" s="895"/>
      <c r="DT121" s="895"/>
      <c r="DU121" s="895"/>
      <c r="DV121" s="872">
        <v>0</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435</v>
      </c>
      <c r="AB122" s="858"/>
      <c r="AC122" s="858"/>
      <c r="AD122" s="858"/>
      <c r="AE122" s="859"/>
      <c r="AF122" s="860" t="s">
        <v>440</v>
      </c>
      <c r="AG122" s="858"/>
      <c r="AH122" s="858"/>
      <c r="AI122" s="858"/>
      <c r="AJ122" s="859"/>
      <c r="AK122" s="860" t="s">
        <v>435</v>
      </c>
      <c r="AL122" s="858"/>
      <c r="AM122" s="858"/>
      <c r="AN122" s="858"/>
      <c r="AO122" s="859"/>
      <c r="AP122" s="905" t="s">
        <v>435</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30022761</v>
      </c>
      <c r="BR122" s="926"/>
      <c r="BS122" s="926"/>
      <c r="BT122" s="926"/>
      <c r="BU122" s="926"/>
      <c r="BV122" s="926">
        <v>32449251</v>
      </c>
      <c r="BW122" s="926"/>
      <c r="BX122" s="926"/>
      <c r="BY122" s="926"/>
      <c r="BZ122" s="926"/>
      <c r="CA122" s="926">
        <v>33504517</v>
      </c>
      <c r="CB122" s="926"/>
      <c r="CC122" s="926"/>
      <c r="CD122" s="926"/>
      <c r="CE122" s="926"/>
      <c r="CF122" s="927">
        <v>157</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435</v>
      </c>
      <c r="DH122" s="895"/>
      <c r="DI122" s="895"/>
      <c r="DJ122" s="895"/>
      <c r="DK122" s="895"/>
      <c r="DL122" s="895" t="s">
        <v>435</v>
      </c>
      <c r="DM122" s="895"/>
      <c r="DN122" s="895"/>
      <c r="DO122" s="895"/>
      <c r="DP122" s="895"/>
      <c r="DQ122" s="895" t="s">
        <v>183</v>
      </c>
      <c r="DR122" s="895"/>
      <c r="DS122" s="895"/>
      <c r="DT122" s="895"/>
      <c r="DU122" s="895"/>
      <c r="DV122" s="872" t="s">
        <v>435</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435</v>
      </c>
      <c r="AB123" s="858"/>
      <c r="AC123" s="858"/>
      <c r="AD123" s="858"/>
      <c r="AE123" s="859"/>
      <c r="AF123" s="860" t="s">
        <v>455</v>
      </c>
      <c r="AG123" s="858"/>
      <c r="AH123" s="858"/>
      <c r="AI123" s="858"/>
      <c r="AJ123" s="859"/>
      <c r="AK123" s="860" t="s">
        <v>435</v>
      </c>
      <c r="AL123" s="858"/>
      <c r="AM123" s="858"/>
      <c r="AN123" s="858"/>
      <c r="AO123" s="859"/>
      <c r="AP123" s="905" t="s">
        <v>435</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45630532</v>
      </c>
      <c r="BR123" s="914"/>
      <c r="BS123" s="914"/>
      <c r="BT123" s="914"/>
      <c r="BU123" s="914"/>
      <c r="BV123" s="914">
        <v>48684260</v>
      </c>
      <c r="BW123" s="914"/>
      <c r="BX123" s="914"/>
      <c r="BY123" s="914"/>
      <c r="BZ123" s="914"/>
      <c r="CA123" s="914">
        <v>50371253</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435</v>
      </c>
      <c r="DH123" s="858"/>
      <c r="DI123" s="858"/>
      <c r="DJ123" s="858"/>
      <c r="DK123" s="859"/>
      <c r="DL123" s="860" t="s">
        <v>435</v>
      </c>
      <c r="DM123" s="858"/>
      <c r="DN123" s="858"/>
      <c r="DO123" s="858"/>
      <c r="DP123" s="859"/>
      <c r="DQ123" s="860" t="s">
        <v>440</v>
      </c>
      <c r="DR123" s="858"/>
      <c r="DS123" s="858"/>
      <c r="DT123" s="858"/>
      <c r="DU123" s="859"/>
      <c r="DV123" s="905" t="s">
        <v>386</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440</v>
      </c>
      <c r="AG124" s="858"/>
      <c r="AH124" s="858"/>
      <c r="AI124" s="858"/>
      <c r="AJ124" s="859"/>
      <c r="AK124" s="860" t="s">
        <v>435</v>
      </c>
      <c r="AL124" s="858"/>
      <c r="AM124" s="858"/>
      <c r="AN124" s="858"/>
      <c r="AO124" s="859"/>
      <c r="AP124" s="905" t="s">
        <v>435</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455</v>
      </c>
      <c r="BR124" s="912"/>
      <c r="BS124" s="912"/>
      <c r="BT124" s="912"/>
      <c r="BU124" s="912"/>
      <c r="BV124" s="912" t="s">
        <v>455</v>
      </c>
      <c r="BW124" s="912"/>
      <c r="BX124" s="912"/>
      <c r="BY124" s="912"/>
      <c r="BZ124" s="912"/>
      <c r="CA124" s="912" t="s">
        <v>386</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440</v>
      </c>
      <c r="DH124" s="841"/>
      <c r="DI124" s="841"/>
      <c r="DJ124" s="841"/>
      <c r="DK124" s="842"/>
      <c r="DL124" s="843" t="s">
        <v>386</v>
      </c>
      <c r="DM124" s="841"/>
      <c r="DN124" s="841"/>
      <c r="DO124" s="841"/>
      <c r="DP124" s="842"/>
      <c r="DQ124" s="843" t="s">
        <v>386</v>
      </c>
      <c r="DR124" s="841"/>
      <c r="DS124" s="841"/>
      <c r="DT124" s="841"/>
      <c r="DU124" s="842"/>
      <c r="DV124" s="929" t="s">
        <v>435</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386</v>
      </c>
      <c r="AG125" s="858"/>
      <c r="AH125" s="858"/>
      <c r="AI125" s="858"/>
      <c r="AJ125" s="859"/>
      <c r="AK125" s="860" t="s">
        <v>386</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386</v>
      </c>
      <c r="DM125" s="923"/>
      <c r="DN125" s="923"/>
      <c r="DO125" s="923"/>
      <c r="DP125" s="923"/>
      <c r="DQ125" s="923" t="s">
        <v>386</v>
      </c>
      <c r="DR125" s="923"/>
      <c r="DS125" s="923"/>
      <c r="DT125" s="923"/>
      <c r="DU125" s="923"/>
      <c r="DV125" s="924" t="s">
        <v>440</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440</v>
      </c>
      <c r="AB126" s="858"/>
      <c r="AC126" s="858"/>
      <c r="AD126" s="858"/>
      <c r="AE126" s="859"/>
      <c r="AF126" s="860" t="s">
        <v>386</v>
      </c>
      <c r="AG126" s="858"/>
      <c r="AH126" s="858"/>
      <c r="AI126" s="858"/>
      <c r="AJ126" s="859"/>
      <c r="AK126" s="860" t="s">
        <v>386</v>
      </c>
      <c r="AL126" s="858"/>
      <c r="AM126" s="858"/>
      <c r="AN126" s="858"/>
      <c r="AO126" s="859"/>
      <c r="AP126" s="905" t="s">
        <v>386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v>226934</v>
      </c>
      <c r="DH126" s="895"/>
      <c r="DI126" s="895"/>
      <c r="DJ126" s="895"/>
      <c r="DK126" s="895"/>
      <c r="DL126" s="895">
        <v>216629</v>
      </c>
      <c r="DM126" s="895"/>
      <c r="DN126" s="895"/>
      <c r="DO126" s="895"/>
      <c r="DP126" s="895"/>
      <c r="DQ126" s="895">
        <v>1138154</v>
      </c>
      <c r="DR126" s="895"/>
      <c r="DS126" s="895"/>
      <c r="DT126" s="895"/>
      <c r="DU126" s="895"/>
      <c r="DV126" s="872">
        <v>5.3</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435</v>
      </c>
      <c r="AB127" s="858"/>
      <c r="AC127" s="858"/>
      <c r="AD127" s="858"/>
      <c r="AE127" s="859"/>
      <c r="AF127" s="860" t="s">
        <v>386</v>
      </c>
      <c r="AG127" s="858"/>
      <c r="AH127" s="858"/>
      <c r="AI127" s="858"/>
      <c r="AJ127" s="859"/>
      <c r="AK127" s="860" t="s">
        <v>386</v>
      </c>
      <c r="AL127" s="858"/>
      <c r="AM127" s="858"/>
      <c r="AN127" s="858"/>
      <c r="AO127" s="859"/>
      <c r="AP127" s="905" t="s">
        <v>386</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386</v>
      </c>
      <c r="DM127" s="895"/>
      <c r="DN127" s="895"/>
      <c r="DO127" s="895"/>
      <c r="DP127" s="895"/>
      <c r="DQ127" s="895" t="s">
        <v>386</v>
      </c>
      <c r="DR127" s="895"/>
      <c r="DS127" s="895"/>
      <c r="DT127" s="895"/>
      <c r="DU127" s="895"/>
      <c r="DV127" s="872" t="s">
        <v>386</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652444</v>
      </c>
      <c r="AB128" s="879"/>
      <c r="AC128" s="879"/>
      <c r="AD128" s="879"/>
      <c r="AE128" s="880"/>
      <c r="AF128" s="881">
        <v>643917</v>
      </c>
      <c r="AG128" s="879"/>
      <c r="AH128" s="879"/>
      <c r="AI128" s="879"/>
      <c r="AJ128" s="880"/>
      <c r="AK128" s="881">
        <v>734968</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444</v>
      </c>
      <c r="BG128" s="865"/>
      <c r="BH128" s="865"/>
      <c r="BI128" s="865"/>
      <c r="BJ128" s="865"/>
      <c r="BK128" s="865"/>
      <c r="BL128" s="888"/>
      <c r="BM128" s="864">
        <v>12.16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183</v>
      </c>
      <c r="DH128" s="869"/>
      <c r="DI128" s="869"/>
      <c r="DJ128" s="869"/>
      <c r="DK128" s="869"/>
      <c r="DL128" s="869" t="s">
        <v>183</v>
      </c>
      <c r="DM128" s="869"/>
      <c r="DN128" s="869"/>
      <c r="DO128" s="869"/>
      <c r="DP128" s="869"/>
      <c r="DQ128" s="869" t="s">
        <v>183</v>
      </c>
      <c r="DR128" s="869"/>
      <c r="DS128" s="869"/>
      <c r="DT128" s="869"/>
      <c r="DU128" s="869"/>
      <c r="DV128" s="870" t="s">
        <v>183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23501507</v>
      </c>
      <c r="AB129" s="858"/>
      <c r="AC129" s="858"/>
      <c r="AD129" s="858"/>
      <c r="AE129" s="859"/>
      <c r="AF129" s="860">
        <v>23696454</v>
      </c>
      <c r="AG129" s="858"/>
      <c r="AH129" s="858"/>
      <c r="AI129" s="858"/>
      <c r="AJ129" s="859"/>
      <c r="AK129" s="860">
        <v>23892395</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183</v>
      </c>
      <c r="BG129" s="848"/>
      <c r="BH129" s="848"/>
      <c r="BI129" s="848"/>
      <c r="BJ129" s="848"/>
      <c r="BK129" s="848"/>
      <c r="BL129" s="849"/>
      <c r="BM129" s="847">
        <v>17.16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2457303</v>
      </c>
      <c r="AB130" s="858"/>
      <c r="AC130" s="858"/>
      <c r="AD130" s="858"/>
      <c r="AE130" s="859"/>
      <c r="AF130" s="860">
        <v>2531496</v>
      </c>
      <c r="AG130" s="858"/>
      <c r="AH130" s="858"/>
      <c r="AI130" s="858"/>
      <c r="AJ130" s="859"/>
      <c r="AK130" s="860">
        <v>2557120</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21044204</v>
      </c>
      <c r="AB131" s="841"/>
      <c r="AC131" s="841"/>
      <c r="AD131" s="841"/>
      <c r="AE131" s="842"/>
      <c r="AF131" s="843">
        <v>21164958</v>
      </c>
      <c r="AG131" s="841"/>
      <c r="AH131" s="841"/>
      <c r="AI131" s="841"/>
      <c r="AJ131" s="842"/>
      <c r="AK131" s="843">
        <v>21335275</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501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-0.194381313</v>
      </c>
      <c r="AB132" s="821"/>
      <c r="AC132" s="821"/>
      <c r="AD132" s="821"/>
      <c r="AE132" s="822"/>
      <c r="AF132" s="823">
        <v>1.79733879</v>
      </c>
      <c r="AG132" s="821"/>
      <c r="AH132" s="821"/>
      <c r="AI132" s="821"/>
      <c r="AJ132" s="822"/>
      <c r="AK132" s="823">
        <v>0.70888704300000005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0.4</v>
      </c>
      <c r="AB133" s="800"/>
      <c r="AC133" s="800"/>
      <c r="AD133" s="800"/>
      <c r="AE133" s="801"/>
      <c r="AF133" s="799">
        <v>0.4</v>
      </c>
      <c r="AG133" s="800"/>
      <c r="AH133" s="800"/>
      <c r="AI133" s="800"/>
      <c r="AJ133" s="801"/>
      <c r="AK133" s="799">
        <v>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D3cFUeSS5i1+fqx+nqNwbeZUH0tIUddSR3qoFRUQvlzEHHFnPBSry29dlU0XzefckbWzysAsbrquiaO1JcRpA==" saltValue="xI7JBTF00mgo7tYJI8X7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RrVMFsgiqzINA60x8yilKJZGRxZAPBUvHDf290gyo9Ets+HMIL1UJLDrf8SBMOMmtOCdspo2cfTwnrhCjUMvA==" saltValue="3xeE/WBrDRGgJclTDSpI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ykVqjOii41WWdSiIAuHsJLOoXnlpKh+AKrugm4B/EWHxTitAX3bGDRlVChXPBN1t8oykNM8JDYa2i8zVmh+tw==" saltValue="L+7ZIfihmiOUw7mUp3By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5759266</v>
      </c>
      <c r="AP9" s="312">
        <v>44386</v>
      </c>
      <c r="AQ9" s="313">
        <v>56039</v>
      </c>
      <c r="AR9" s="314">
        <v>-20.8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523118</v>
      </c>
      <c r="AP10" s="315">
        <v>4032</v>
      </c>
      <c r="AQ10" s="316">
        <v>5459</v>
      </c>
      <c r="AR10" s="317">
        <v>-26.1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233983</v>
      </c>
      <c r="AP11" s="315">
        <v>1803</v>
      </c>
      <c r="AQ11" s="316">
        <v>3948</v>
      </c>
      <c r="AR11" s="317">
        <v>-54.3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1588</v>
      </c>
      <c r="AP12" s="315">
        <v>12</v>
      </c>
      <c r="AQ12" s="316">
        <v>1423</v>
      </c>
      <c r="AR12" s="317">
        <v>-99.2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v>20</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360255</v>
      </c>
      <c r="AP14" s="315">
        <v>2776</v>
      </c>
      <c r="AQ14" s="316">
        <v>2062</v>
      </c>
      <c r="AR14" s="317">
        <v>34.6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125324</v>
      </c>
      <c r="AP15" s="315">
        <v>966</v>
      </c>
      <c r="AQ15" s="316">
        <v>1615</v>
      </c>
      <c r="AR15" s="317">
        <v>-40.200000000000003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-402788</v>
      </c>
      <c r="AP16" s="315">
        <v>-3104</v>
      </c>
      <c r="AQ16" s="316">
        <v>-4846</v>
      </c>
      <c r="AR16" s="317">
        <v>-35.9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6600746</v>
      </c>
      <c r="AP17" s="315">
        <v>50871</v>
      </c>
      <c r="AQ17" s="316">
        <v>65721</v>
      </c>
      <c r="AR17" s="317">
        <v>-22.6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5.15</v>
      </c>
      <c r="AP21" s="328">
        <v>6.51</v>
      </c>
      <c r="AQ21" s="329">
        <v>-1.36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100</v>
      </c>
      <c r="AP22" s="333">
        <v>99.9</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2219073</v>
      </c>
      <c r="AP32" s="342">
        <v>17102</v>
      </c>
      <c r="AQ32" s="343">
        <v>34220</v>
      </c>
      <c r="AR32" s="344">
        <v>-50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518</v>
      </c>
      <c r="AP34" s="342" t="s">
        <v>518</v>
      </c>
      <c r="AQ34" s="343">
        <v>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488279</v>
      </c>
      <c r="AP35" s="342">
        <v>3763</v>
      </c>
      <c r="AQ35" s="343">
        <v>12054</v>
      </c>
      <c r="AR35" s="344">
        <v>-68.8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735979</v>
      </c>
      <c r="AP36" s="342">
        <v>5672</v>
      </c>
      <c r="AQ36" s="343">
        <v>1688</v>
      </c>
      <c r="AR36" s="344">
        <v>236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t="s">
        <v>518</v>
      </c>
      <c r="AP37" s="342" t="s">
        <v>518</v>
      </c>
      <c r="AQ37" s="343">
        <v>486</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518</v>
      </c>
      <c r="AP38" s="345" t="s">
        <v>518</v>
      </c>
      <c r="AQ38" s="346">
        <v>0</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-734968</v>
      </c>
      <c r="AP39" s="342">
        <v>-5664</v>
      </c>
      <c r="AQ39" s="343">
        <v>-7804</v>
      </c>
      <c r="AR39" s="344">
        <v>-27.4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-2557120</v>
      </c>
      <c r="AP40" s="342">
        <v>-19707</v>
      </c>
      <c r="AQ40" s="343">
        <v>-31657</v>
      </c>
      <c r="AR40" s="344">
        <v>-37.700000000000003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151243</v>
      </c>
      <c r="AP41" s="342">
        <v>1166</v>
      </c>
      <c r="AQ41" s="343">
        <v>8996</v>
      </c>
      <c r="AR41" s="344">
        <v>-87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5545475</v>
      </c>
      <c r="AN51" s="364">
        <v>42209</v>
      </c>
      <c r="AO51" s="365">
        <v>62.8</v>
      </c>
      <c r="AP51" s="366">
        <v>53605</v>
      </c>
      <c r="AQ51" s="367">
        <v>5.4</v>
      </c>
      <c r="AR51" s="368">
        <v>57.4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4095214</v>
      </c>
      <c r="AN52" s="372">
        <v>31171</v>
      </c>
      <c r="AO52" s="373">
        <v>171.7</v>
      </c>
      <c r="AP52" s="374">
        <v>28343</v>
      </c>
      <c r="AQ52" s="375">
        <v>11.7</v>
      </c>
      <c r="AR52" s="376">
        <v>160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3393205</v>
      </c>
      <c r="AN53" s="364">
        <v>25921</v>
      </c>
      <c r="AO53" s="365">
        <v>-38.6</v>
      </c>
      <c r="AP53" s="366">
        <v>46440</v>
      </c>
      <c r="AQ53" s="367">
        <v>-13.4</v>
      </c>
      <c r="AR53" s="368">
        <v>-25.2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2778874</v>
      </c>
      <c r="AN54" s="372">
        <v>21228</v>
      </c>
      <c r="AO54" s="373">
        <v>-31.9</v>
      </c>
      <c r="AP54" s="374">
        <v>27658</v>
      </c>
      <c r="AQ54" s="375">
        <v>-2.4</v>
      </c>
      <c r="AR54" s="376">
        <v>-29.5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2387831</v>
      </c>
      <c r="AN55" s="364">
        <v>18311</v>
      </c>
      <c r="AO55" s="365">
        <v>-29.4</v>
      </c>
      <c r="AP55" s="366">
        <v>63257</v>
      </c>
      <c r="AQ55" s="367">
        <v>36.200000000000003</v>
      </c>
      <c r="AR55" s="368">
        <v>-65.599999999999994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2091639</v>
      </c>
      <c r="AN56" s="372">
        <v>16040</v>
      </c>
      <c r="AO56" s="373">
        <v>-24.4</v>
      </c>
      <c r="AP56" s="374">
        <v>27259</v>
      </c>
      <c r="AQ56" s="375">
        <v>-1.4</v>
      </c>
      <c r="AR56" s="376">
        <v>-23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2105782</v>
      </c>
      <c r="AN57" s="364">
        <v>16193</v>
      </c>
      <c r="AO57" s="365">
        <v>-11.6</v>
      </c>
      <c r="AP57" s="366">
        <v>52308</v>
      </c>
      <c r="AQ57" s="367">
        <v>-17.3</v>
      </c>
      <c r="AR57" s="368">
        <v>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1850740</v>
      </c>
      <c r="AN58" s="372">
        <v>14231</v>
      </c>
      <c r="AO58" s="373">
        <v>-11.3</v>
      </c>
      <c r="AP58" s="374">
        <v>28695</v>
      </c>
      <c r="AQ58" s="375">
        <v>5.3</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3526814</v>
      </c>
      <c r="AN59" s="364">
        <v>27181</v>
      </c>
      <c r="AO59" s="365">
        <v>67.900000000000006</v>
      </c>
      <c r="AP59" s="366">
        <v>46402</v>
      </c>
      <c r="AQ59" s="367">
        <v>-11.3</v>
      </c>
      <c r="AR59" s="368">
        <v>79.2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2553331</v>
      </c>
      <c r="AN60" s="372">
        <v>19678</v>
      </c>
      <c r="AO60" s="373">
        <v>38.299999999999997</v>
      </c>
      <c r="AP60" s="374">
        <v>26897</v>
      </c>
      <c r="AQ60" s="375">
        <v>-6.3</v>
      </c>
      <c r="AR60" s="376">
        <v>44.6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3391821</v>
      </c>
      <c r="AN61" s="379">
        <v>25963</v>
      </c>
      <c r="AO61" s="380">
        <v>10.199999999999999</v>
      </c>
      <c r="AP61" s="381">
        <v>52402</v>
      </c>
      <c r="AQ61" s="382">
        <v>-0.1</v>
      </c>
      <c r="AR61" s="368">
        <v>10.3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2673960</v>
      </c>
      <c r="AN62" s="372">
        <v>20470</v>
      </c>
      <c r="AO62" s="373">
        <v>28.5</v>
      </c>
      <c r="AP62" s="374">
        <v>27770</v>
      </c>
      <c r="AQ62" s="375">
        <v>1.4</v>
      </c>
      <c r="AR62" s="376">
        <v>27.1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QOHjku5hYspB//NDqqYXvTAzomt/eP4r0f/f+rVzIhjEdKKClgaC8VGE1ikfXtjTltVhyfJYBzUW9phE9cg2g==" saltValue="fKOSf/fh5/i9BjJcUJr8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NlVIBZmhwDaAEn9wVPGVci4YNEt5zjAVtF+JwfbnSGHlnb0fD2LLJUVUFt6fMFyOmyrSqvvSOSviWQpJSH9g==" saltValue="BOSsYid5L4oy2qfkKIYy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Normal="100" zoomScaleSheetLayoutView="55" workbookViewId="0">
      <selection activeCell="B1" sqref="B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apD63Dz5x96HysiiqbawxYoLPloIfAkRlFpwzvj2hlg+yYnMRK4N24wFtm8P0jwPkyLtwKlf9a6htReA+g2PA==" saltValue="isWDKLraeJSx4B8OEIIF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17.22</v>
      </c>
      <c r="G47" s="12">
        <v>15.32</v>
      </c>
      <c r="H47" s="12">
        <v>15.34</v>
      </c>
      <c r="I47" s="12">
        <v>15.22</v>
      </c>
      <c r="J47" s="13">
        <v>15.11</v>
      </c>
    </row>
    <row r="48" spans="2:10" ht="57.75" customHeight="1" x14ac:dyDescent="0.15">
      <c r="B48" s="14"/>
      <c r="C48" s="1234" t="s">
        <v>4</v>
      </c>
      <c r="D48" s="1234"/>
      <c r="E48" s="1235"/>
      <c r="F48" s="15">
        <v>6.15</v>
      </c>
      <c r="G48" s="16">
        <v>7.1</v>
      </c>
      <c r="H48" s="16">
        <v>5.81</v>
      </c>
      <c r="I48" s="16">
        <v>6.5</v>
      </c>
      <c r="J48" s="17">
        <v>6.27</v>
      </c>
    </row>
    <row r="49" spans="2:10" ht="57.75" customHeight="1" thickBot="1" x14ac:dyDescent="0.2">
      <c r="B49" s="18"/>
      <c r="C49" s="1236" t="s">
        <v>5</v>
      </c>
      <c r="D49" s="1236"/>
      <c r="E49" s="1237"/>
      <c r="F49" s="19">
        <v>0.11</v>
      </c>
      <c r="G49" s="20" t="s">
        <v>564</v>
      </c>
      <c r="H49" s="20" t="s">
        <v>565</v>
      </c>
      <c r="I49" s="20">
        <v>0.75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L2Xdzi42ZK+uG03ZIiVqpD1jqJg0zzY6TrDRFIhJmRA8bH82Me9NHEpBSO/6cmp4lPiBw/wBk77BulHtl8/g==" saltValue="wUuoQ2dqCNwWRzn/ssO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2020-03-23T02:52:21Z</cp:lastPrinted>
  <dcterms:created xsi:type="dcterms:W3CDTF">2020-02-10T04:18:08Z</dcterms:created>
  <dcterms:modified xsi:type="dcterms:W3CDTF">2020-09-17T04:57:41Z</dcterms:modified>
  <cp:category/>
</cp:coreProperties>
</file>