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20 稲沢市○\211004 修正\"/>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E35" i="10"/>
  <c r="AM35" i="10"/>
  <c r="U35" i="10"/>
  <c r="C35" i="10"/>
  <c r="CO34" i="10"/>
  <c r="CO35"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<sst xmlns="http://schemas.openxmlformats.org/spreadsheetml/2006/main" count="1111" uniqueCount="606">
  <si>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</si>
  <si>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</si>
  <si>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</si>
  <si>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</si>
  <si>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</si>
  <si>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</si>
  <si>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</si>
  <si>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</si>
  <si>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</si>
  <si>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</si>
  <si>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</si>
  <si>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</si>
  <si>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</si>
  <si>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</si>
  <si>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</si>
  <si>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</si>
  <si>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</si>
  <si>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</si>
  <si>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</si>
  <si>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</si>
  <si>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</si>
  <si>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</si>
  <si>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</si>
  <si>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</si>
  <si>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</si>
  <si>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</si>
  <si>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</si>
  <si>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</si>
  <si>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</si>
  <si>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</si>
  <si>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</si>
  <si>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</si>
  <si>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</si>
  <si>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</si>
  <si>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</si>
  <si>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</si>
  <si>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</si>
  <si>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</si>
  <si>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</si>
  <si>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</si>
  <si>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</si>
  <si>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</si>
  <si>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</si>
  <si>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</si>
  <si>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</si>
  <si>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</si>
  <si>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</si>
  <si>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</si>
  <si>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</si>
  <si>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</si>
  <si>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</si>
  <si>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</si>
  <si>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</si>
  <si>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</si>
  <si>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</si>
  <si>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</si>
  <si>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</si>
  <si>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</si>
  <si>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</si>
  <si>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</si>
  <si>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</si>
  <si>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</si>
  <si>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</si>
  <si>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</si>
  <si>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</si>
  <si>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</si>
  <si>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</si>
  <si>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</si>
  <si>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</si>
  <si>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</si>
  <si>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</si>
  <si>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</si>
  <si>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</si>
  <si>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</si>
  <si>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</si>
  <si>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</si>
  <si>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</si>
  <si>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</si>
  <si>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</si>
  <si>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</si>
  <si>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</si>
  <si>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</si>
  <si>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</si>
  <si>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</si>
  <si>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</si>
  <si>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</si>
  <si>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</si>
  <si>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</si>
  <si>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</si>
  <si>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</si>
  <si>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</si>
  <si>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</si>
  <si>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</si>
  <si>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</si>
  <si>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</si>
  <si>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</si>
  <si>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</si>
  <si>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</si>
  <si>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</si>
  <si>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</si>
  <si>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</si>
  <si>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</si>
  <si>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</si>
  <si>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</si>
  <si>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</si>
  <si>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</si>
  <si>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</si>
  <si>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</si>
  <si>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</si>
  <si>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</si>
  <si>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</si>
  <si>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</si>
  <si>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</si>
  <si>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</si>
  <si>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</si>
  <si>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</si>
  <si>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</si>
  <si>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</si>
  <si>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</si>
  <si>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</si>
  <si>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</si>
  <si>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</si>
  <si>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</si>
  <si>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</si>
  <si>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</si>
  <si>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</si>
  <si>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</si>
  <si>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</si>
  <si>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</si>
  <si>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</si>
  <si>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</si>
  <si>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</si>
  <si>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</si>
  <si>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</si>
  <si>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</si>
  <si>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</si>
  <si>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</si>
  <si>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</si>
  <si>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</si>
  <si>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</si>
  <si>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</si>
  <si>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</si>
  <si>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</si>
  <si>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</si>
  <si>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</si>
  <si>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</si>
  <si>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</si>
  <si>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</si>
  <si>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</si>
  <si>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</si>
  <si>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</si>
  <si>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</si>
  <si>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</si>
  <si>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</si>
  <si>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</si>
  <si>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</si>
  <si>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</si>
  <si>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</si>
  <si>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</si>
  <si>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</si>
  <si>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</si>
  <si>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</si>
  <si>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</si>
  <si>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</si>
  <si>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</si>
  <si>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</si>
  <si>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</si>
  <si>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</si>
  <si>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</si>
  <si>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</si>
  <si>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</si>
  <si>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</si>
  <si>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</si>
  <si>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</si>
  <si>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</si>
  <si>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</si>
  <si>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</si>
  <si>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</si>
  <si>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</si>
  <si>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</si>
  <si>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</si>
  <si>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</si>
  <si>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</si>
  <si>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</si>
  <si>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</si>
  <si>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</si>
  <si>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</si>
  <si>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</si>
  <si>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</si>
  <si>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</si>
  <si>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</si>
  <si>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</si>
  <si>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</si>
  <si>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</si>
  <si>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</si>
  <si>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</si>
  <si>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</si>
  <si>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</si>
  <si>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</si>
  <si>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</si>
  <si>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</si>
  <si>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</si>
  <si>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</si>
  <si>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</si>
  <si>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</si>
  <si>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</si>
  <si>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</si>
  <si>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</si>
  <si>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</si>
  <si>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</si>
  <si>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</si>
  <si>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</si>
  <si>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</si>
  <si>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</si>
  <si>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</si>
  <si>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愛知県稲沢市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</si>
  <si>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</si>
  <si>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</si>
  <si>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</si>
  <si>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</si>
  <si>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</si>
  <si>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</si>
  <si>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</si>
  <si>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</si>
  <si>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</si>
  <si>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</si>
  <si>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</si>
  <si>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</si>
  <si>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</si>
  <si>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</si>
  <si>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</si>
  <si>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</si>
  <si>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</si>
  <si>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</si>
  <si>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</si>
  <si>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</si>
  <si>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</si>
  <si>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</si>
  <si>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</si>
  <si>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</si>
  <si>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</si>
  <si>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</si>
  <si>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</si>
  <si>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</si>
  <si>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</si>
  <si>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</si>
  <si>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</si>
  <si>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</si>
  <si>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</si>
  <si>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</si>
  <si>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</si>
  <si>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</si>
  <si>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</si>
  <si>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</si>
  <si>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</si>
  <si>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</si>
  <si>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</si>
  <si>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</si>
  <si>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</si>
  <si>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</si>
  <si>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</si>
  <si>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</si>
  <si>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</si>
  <si>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</si>
  <si>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</si>
  <si>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</si>
  <si>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</si>
  <si>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</si>
  <si>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</si>
  <si>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</si>
  <si>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</si>
  <si>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</si>
  <si>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</si>
  <si>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</si>
  <si>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</si>
  <si>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</si>
  <si>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</si>
  <si>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</si>
  <si>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</si>
  <si>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</si>
  <si>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</si>
  <si>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</si>
  <si>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</si>
  <si>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</si>
  <si>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</si>
  <si>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</si>
  <si>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</si>
  <si>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</si>
  <si>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</si>
  <si>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</si>
  <si>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</si>
  <si>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</si>
  <si>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</si>
  <si>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</si>
  <si>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</si>
  <si>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</si>
  <si>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</si>
  <si>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</si>
  <si>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</si>
  <si>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</si>
  <si>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</si>
  <si>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</si>
  <si>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</si>
  <si>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</si>
  <si>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</si>
  <si>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</si>
  <si>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</si>
  <si>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</si>
  <si>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</si>
  <si>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</si>
  <si>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</si>
  <si>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</si>
  <si>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</si>
  <si>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</si>
  <si>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</si>
  <si>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</si>
  <si>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</si>
  <si>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</si>
  <si>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</si>
  <si>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</si>
  <si>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</si>
  <si>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</si>
  <si>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</si>
  <si>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</si>
  <si>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</si>
  <si>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</si>
  <si>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</si>
  <si>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</si>
  <si>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</si>
  <si>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</si>
  <si>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</si>
  <si>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</si>
  <si>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</si>
  <si>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</si>
  <si>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</si>
  <si>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</si>
  <si>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</si>
  <si>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</si>
  <si>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</si>
  <si>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</si>
  <si>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</si>
  <si>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</si>
  <si>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</si>
  <si>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</si>
  <si>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</si>
  <si>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</si>
  <si>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</si>
  <si>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</si>
  <si>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</si>
  <si>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</si>
  <si>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</si>
  <si>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</si>
  <si>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</si>
  <si>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</si>
  <si>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</si>
  <si>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</si>
  <si>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</si>
  <si>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</si>
  <si>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</si>
  <si>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</si>
  <si>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</si>
  <si>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</si>
  <si>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</si>
  <si>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</si>
  <si>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</si>
  <si>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</si>
  <si>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</si>
  <si>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</si>
  <si>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愛知県稲沢市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</si>
  <si>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</si>
  <si>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</si>
  <si>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</si>
  <si>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</si>
  <si>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</si>
  <si>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</si>
  <si>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</si>
  <si>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</si>
  <si>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</si>
  <si>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</si>
  <si>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</si>
  <si>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</si>
  <si>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</si>
  <si>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</si>
  <si>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</si>
  <si>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</si>
  <si>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</si>
  <si>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</si>
  <si>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</si>
  <si>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</si>
  <si>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祖父江霊園事業特別会計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</si>
  <si>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</si>
  <si>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</si>
  <si>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</si>
  <si>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</si>
  <si>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</si>
  <si>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</si>
  <si>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</si>
  <si>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</si>
  <si>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</si>
  <si>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</si>
  <si>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</si>
  <si>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</si>
  <si>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</si>
  <si>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</si>
  <si>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</si>
  <si>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</si>
  <si>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</si>
  <si>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</si>
  <si>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</si>
  <si>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</si>
  <si>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</si>
  <si>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</si>
  <si>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集落排水事業会計</t>
    <phoneticPr fontId="5"/>
  </si>
  <si>
    <t>尾張都市計画事業稲沢西土地区画整理事業特別会計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</si>
  <si>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</si>
  <si>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</si>
  <si>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</si>
  <si>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</si>
  <si>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</si>
  <si>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</si>
  <si>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</si>
  <si>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</si>
  <si>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</si>
  <si>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</si>
  <si>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</si>
  <si>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</si>
  <si>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</si>
  <si>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</si>
  <si>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</si>
  <si>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</si>
  <si>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</si>
  <si>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</si>
  <si>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</si>
  <si>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</si>
  <si>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</si>
  <si>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</si>
  <si>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</si>
  <si>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</si>
  <si>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</si>
  <si>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</si>
  <si>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</si>
  <si>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</si>
  <si>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</si>
  <si>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</si>
  <si>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</si>
  <si>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</si>
  <si>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</si>
  <si>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</si>
  <si>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</si>
  <si>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</si>
  <si>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</si>
  <si>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</si>
  <si>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</si>
  <si>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</si>
  <si>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</si>
  <si>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</si>
  <si>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</si>
  <si>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</si>
  <si>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</si>
  <si>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</si>
  <si>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</si>
  <si>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</si>
  <si>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</si>
  <si>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</si>
  <si>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</si>
  <si>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</si>
  <si>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</si>
  <si>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</si>
  <si>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</si>
  <si>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</si>
  <si>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</si>
  <si>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</si>
  <si>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</si>
  <si>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</si>
  <si>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</si>
  <si>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</si>
  <si>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</si>
  <si>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</si>
  <si>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</si>
  <si>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</si>
  <si>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</si>
  <si>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</si>
  <si>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</si>
  <si>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</si>
  <si>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</si>
  <si>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</si>
  <si>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</si>
  <si>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</si>
  <si>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</si>
  <si>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</si>
  <si>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</si>
  <si>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</si>
  <si>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</si>
  <si>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</si>
  <si>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</si>
  <si>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</si>
  <si>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</si>
  <si>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</si>
  <si>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</si>
  <si>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</si>
  <si>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</si>
  <si>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</si>
  <si>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</si>
  <si>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</si>
  <si>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</si>
  <si>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</si>
  <si>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</si>
  <si>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</si>
  <si>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</si>
  <si>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</si>
  <si>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</si>
  <si>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</si>
  <si>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</si>
  <si>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</si>
  <si>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</si>
  <si>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</si>
  <si>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</si>
  <si>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</si>
  <si>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</si>
  <si>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</si>
  <si>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</si>
  <si>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</si>
  <si>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</si>
  <si>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</si>
  <si>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</si>
  <si>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</si>
  <si>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</si>
  <si>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</si>
  <si>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</si>
  <si>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</si>
  <si>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</si>
  <si>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</si>
  <si>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</si>
  <si>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</si>
  <si>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</si>
  <si>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</si>
  <si>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</si>
  <si>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</si>
  <si>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</si>
  <si>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</si>
  <si>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</si>
  <si>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</si>
  <si>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</si>
  <si>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</si>
  <si>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</si>
  <si>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</si>
  <si>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</si>
  <si>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</si>
  <si>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</si>
  <si>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</si>
  <si>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</si>
  <si>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</si>
  <si>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</si>
  <si>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</si>
  <si>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</si>
  <si>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</si>
  <si>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</si>
  <si>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</si>
  <si>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</si>
  <si>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</si>
  <si>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</si>
  <si>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</si>
  <si>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</si>
  <si>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</si>
  <si>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</si>
  <si>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</si>
  <si>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</si>
  <si>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病院事業会計</t>
  </si>
  <si>
    <t>公共下水道事業会計</t>
  </si>
  <si>
    <t>介護保険特別会計</t>
  </si>
  <si>
    <t>国民健康保険特別会計</t>
  </si>
  <si>
    <t>尾張都市計画事業稲沢西土地区画整理事業特別会計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</si>
  <si>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</si>
  <si>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</si>
  <si>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</si>
  <si>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</si>
  <si>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</si>
  <si>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</si>
  <si>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</si>
  <si>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</si>
  <si>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</si>
  <si>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</si>
  <si>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愛知県後期高齢者医療広域連合
（一般会計）</t>
    <rPh sb="0" eb="3">
      <t>アイチケン</t>
    </rPh>
    <rPh sb="3" eb="10">
      <t>コウキコウレイシャイリョウ</t>
    </rPh>
    <rPh sb="10" eb="12">
      <t>コウイキ</t>
    </rPh>
    <rPh sb="12" eb="14">
      <t>レンゴウ</t>
    </rPh>
    <rPh sb="16" eb="18">
      <t>イッパン</t>
    </rPh>
    <rPh sb="18" eb="20">
      <t>カイケイ</t>
    </rPh>
    <phoneticPr fontId="2"/>
  </si>
  <si>
    <t>愛知県後期高齢者医療広域連合
（後期高齢者医療特別会計）</t>
    <rPh sb="16" eb="18">
      <t>コウキ</t>
    </rPh>
    <rPh sb="18" eb="21">
      <t>コウレイシャ</t>
    </rPh>
    <rPh sb="21" eb="23">
      <t>イリョウ</t>
    </rPh>
    <rPh sb="23" eb="25">
      <t>トクベツ</t>
    </rPh>
    <rPh sb="25" eb="27">
      <t>カイケイ</t>
    </rPh>
    <phoneticPr fontId="2"/>
  </si>
  <si>
    <t>○</t>
    <phoneticPr fontId="2"/>
  </si>
  <si>
    <t>稲沢市土地開発公社</t>
    <rPh sb="0" eb="3">
      <t>イナザワシ</t>
    </rPh>
    <rPh sb="3" eb="5">
      <t>トチ</t>
    </rPh>
    <rPh sb="5" eb="7">
      <t>カイハツ</t>
    </rPh>
    <rPh sb="7" eb="9">
      <t>コウシャ</t>
    </rPh>
    <phoneticPr fontId="2"/>
  </si>
  <si>
    <t>稲沢市文化振興財団</t>
    <rPh sb="0" eb="3">
      <t>イナザワシ</t>
    </rPh>
    <rPh sb="3" eb="5">
      <t>ブンカ</t>
    </rPh>
    <rPh sb="5" eb="7">
      <t>シンコウ</t>
    </rPh>
    <rPh sb="7" eb="9">
      <t>ザイダン</t>
    </rPh>
    <phoneticPr fontId="2"/>
  </si>
  <si>
    <t>-</t>
    <phoneticPr fontId="2"/>
  </si>
  <si>
    <t>都市基盤整備基金</t>
    <rPh sb="0" eb="2">
      <t>トシ</t>
    </rPh>
    <rPh sb="2" eb="4">
      <t>キバン</t>
    </rPh>
    <rPh sb="4" eb="6">
      <t>セイビ</t>
    </rPh>
    <rPh sb="6" eb="8">
      <t>キキン</t>
    </rPh>
    <phoneticPr fontId="5"/>
  </si>
  <si>
    <t>公共施設整備基金</t>
    <rPh sb="0" eb="4">
      <t>コウキョウシセツ</t>
    </rPh>
    <rPh sb="4" eb="6">
      <t>セイビ</t>
    </rPh>
    <rPh sb="6" eb="8">
      <t>キキン</t>
    </rPh>
    <phoneticPr fontId="5"/>
  </si>
  <si>
    <t>福祉基金</t>
    <rPh sb="0" eb="2">
      <t>フクシ</t>
    </rPh>
    <rPh sb="2" eb="4">
      <t>キキン</t>
    </rPh>
    <phoneticPr fontId="5"/>
  </si>
  <si>
    <t>職員退職手当基金</t>
    <rPh sb="0" eb="2">
      <t>ショクイン</t>
    </rPh>
    <rPh sb="2" eb="4">
      <t>タイショク</t>
    </rPh>
    <rPh sb="4" eb="6">
      <t>テアテ</t>
    </rPh>
    <rPh sb="6" eb="8">
      <t>キキン</t>
    </rPh>
    <phoneticPr fontId="5"/>
  </si>
  <si>
    <t>公共下水道基金</t>
    <rPh sb="0" eb="5">
      <t>コウキョウゲスイドウ</t>
    </rPh>
    <rPh sb="5" eb="7">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</si>
  <si>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</si>
  <si>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</si>
  <si>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</si>
  <si>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</si>
  <si>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</si>
  <si>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</si>
  <si>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</si>
  <si>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</si>
  <si>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</si>
  <si>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</si>
  <si>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</si>
  <si>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すると、将来負担比率は低い水準にあり、固定資産減価償却率は高い水準にある。将来負担比率については、企業会計に係る元利償還金に対する繰入見込額が減少したことや基金残高が増加したことの影響を受け、減少している。固定資産減価償却率については、上昇傾向にあるが、主な要因としては、庁舎・道路・橋りょうについて昭和40年～50年代に建設・整備されたものが数多くあるため、有形固定資産償却率が70%程度となっていることなどが挙げられる。今後は、令和３年度に見直し予定の公共施設等総合管理計画（平成28年度策定）、令和2年度に策定した個別施設計画に則り、固定資産の更新を行っていくこととなり、発生する多額の費用に対して地方債を充当せざるを得ないため、将来負担比率に影響を及ぼしかねない。引き続き適切な地方債の発行管理に努めることで財政運営を堅持していく必要がある。</t>
    <rPh sb="223" eb="225">
      <t>レイワ</t>
    </rPh>
    <rPh sb="226" eb="228">
      <t>ネンド</t>
    </rPh>
    <rPh sb="229" eb="231">
      <t>ミナオ</t>
    </rPh>
    <rPh sb="232" eb="234">
      <t>ヨテイ</t>
    </rPh>
    <phoneticPr fontId="5"/>
  </si>
  <si>
    <t>将来負担比率、実質公債費比率ともに、類似団体と比較して低い水準にある。将来負担比率については、企業会計に係る元利償還金に対する繰入見込額が減少したことや基金残高が増加したことの影響を受け、減少している。実質公債費比率については、近年は4%以下を保持しているが、地方債の償還が今後ピークを迎えることから、実質公債費比率が上昇していくことが想定さ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</si>
</sst>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63257</c:v>
                </c:pt>
                <c:pt idx="2">
                  <c:v>52308</c:v>
                </c:pt>
                <c:pt idx="3">
                  <c:v>46402</c:v>
                </c:pt>
                <c:pt idx="4">
                  <c:v>66343</c:v>
                </c:pt>
              </c:numCache>
            </c:numRef>
          </c:val>
          <c:smooth val="0"/>
          <c:extLst>
            <c:ext xmlns:c16="http://schemas.microsoft.com/office/drawing/2014/chart" uri="{C3380CC4-5D6E-409C-BE32-E72D297353CC}">
              <c16:uniqueId val="{00000000-1868-4B30-AA02-99F0DFDF5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68947</c:v>
                </c:pt>
                <c:pt idx="1">
                  <c:v>47142</c:v>
                </c:pt>
                <c:pt idx="2">
                  <c:v>29377</c:v>
                </c:pt>
                <c:pt idx="3">
                  <c:v>41917</c:v>
                </c:pt>
                <c:pt idx="4">
                  <c:v>52424</c:v>
                </c:pt>
              </c:numCache>
            </c:numRef>
          </c:val>
          <c:smooth val="0"/>
          <c:extLst>
            <c:ext xmlns:c16="http://schemas.microsoft.com/office/drawing/2014/chart" uri="{C3380CC4-5D6E-409C-BE32-E72D297353CC}">
              <c16:uniqueId val="{00000001-1868-4B30-AA02-99F0DFDF53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6.99</c:v>
                </c:pt>
                <c:pt idx="1">
                  <c:v>7.27</c:v>
                </c:pt>
                <c:pt idx="2">
                  <c:v>7.46</c:v>
                </c:pt>
                <c:pt idx="3">
                  <c:v>8.86</c:v>
                </c:pt>
                <c:pt idx="4">
                  <c:v>7.8</c:v>
                </c:pt>
              </c:numCache>
            </c:numRef>
          </c:val>
          <c:extLst>
            <c:ext xmlns:c16="http://schemas.microsoft.com/office/drawing/2014/chart" uri="{C3380CC4-5D6E-409C-BE32-E72D297353CC}">
              <c16:uniqueId val="{00000000-52CC-474D-BFA0-40578153FD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10.27</c:v>
                </c:pt>
                <c:pt idx="1">
                  <c:v>11.99</c:v>
                </c:pt>
                <c:pt idx="2">
                  <c:v>11.94</c:v>
                </c:pt>
                <c:pt idx="3">
                  <c:v>11.9</c:v>
                </c:pt>
                <c:pt idx="4">
                  <c:v>14.73</c:v>
                </c:pt>
              </c:numCache>
            </c:numRef>
          </c:val>
          <c:extLst>
            <c:ext xmlns:c16="http://schemas.microsoft.com/office/drawing/2014/chart" uri="{C3380CC4-5D6E-409C-BE32-E72D297353CC}">
              <c16:uniqueId val="{00000001-52CC-474D-BFA0-40578153FD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1.02</c:v>
                </c:pt>
                <c:pt idx="1">
                  <c:v>2.12</c:v>
                </c:pt>
                <c:pt idx="2">
                  <c:v>0.23</c:v>
                </c:pt>
                <c:pt idx="3">
                  <c:v>1.43</c:v>
                </c:pt>
                <c:pt idx="4">
                  <c:v>1.71</c:v>
                </c:pt>
              </c:numCache>
            </c:numRef>
          </c:val>
          <c:smooth val="0"/>
          <c:extLst>
            <c:ext xmlns:c16="http://schemas.microsoft.com/office/drawing/2014/chart" uri="{C3380CC4-5D6E-409C-BE32-E72D297353CC}">
              <c16:uniqueId val="{00000002-52CC-474D-BFA0-40578153FD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0.84</c:v>
                </c:pt>
                <c:pt idx="2">
                  <c:v>#N/A</c:v>
                </c:pt>
                <c:pt idx="3">
                  <c:v>0.64</c:v>
                </c:pt>
                <c:pt idx="4">
                  <c:v>#N/A</c:v>
                </c:pt>
                <c:pt idx="5">
                  <c:v>0.52</c:v>
                </c:pt>
                <c:pt idx="6">
                  <c:v>#N/A</c:v>
                </c:pt>
                <c:pt idx="7">
                  <c:v>7.0000000000000007E-2</c:v>
                </c:pt>
                <c:pt idx="8">
                  <c:v>#N/A</c:v>
                </c:pt>
                <c:pt idx="9">
                  <c:v>7.0000000000000007E-2</c:v>
                </c:pt>
              </c:numCache>
            </c:numRef>
          </c:val>
          <c:extLst>
            <c:ext xmlns:c16="http://schemas.microsoft.com/office/drawing/2014/chart" uri="{C3380CC4-5D6E-409C-BE32-E72D297353CC}">
              <c16:uniqueId val="{00000000-EBD6-4C23-8086-00E61E802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D6-4C23-8086-00E61E802A5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0.14000000000000001</c:v>
                </c:pt>
                <c:pt idx="4">
                  <c:v>#N/A</c:v>
                </c:pt>
                <c:pt idx="5">
                  <c:v>0.17</c:v>
                </c:pt>
                <c:pt idx="6">
                  <c:v>#N/A</c:v>
                </c:pt>
                <c:pt idx="7">
                  <c:v>0.26</c:v>
                </c:pt>
                <c:pt idx="8">
                  <c:v>#N/A</c:v>
                </c:pt>
                <c:pt idx="9">
                  <c:v>0.19</c:v>
                </c:pt>
              </c:numCache>
            </c:numRef>
          </c:val>
          <c:extLst>
            <c:ext xmlns:c16="http://schemas.microsoft.com/office/drawing/2014/chart" uri="{C3380CC4-5D6E-409C-BE32-E72D297353CC}">
              <c16:uniqueId val="{00000002-EBD6-4C23-8086-00E61E802A57}"/>
            </c:ext>
          </c:extLst>
        </c:ser>
        <c:ser>
          <c:idx val="3"/>
          <c:order val="3"/>
          <c:tx>
            <c:strRef>
              <c:f>データシート!$A$30</c:f>
              <c:strCache>
                <c:ptCount val="1"/>
                <c:pt idx="0">
                  <c:v>尾張都市計画事業稲沢西土地区画整理事業特別会計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1.77</c:v>
                </c:pt>
                <c:pt idx="2">
                  <c:v>#N/A</c:v>
                </c:pt>
                <c:pt idx="3">
                  <c:v>1.41</c:v>
                </c:pt>
                <c:pt idx="4">
                  <c:v>#N/A</c:v>
                </c:pt>
                <c:pt idx="5">
                  <c:v>1.1200000000000001</c:v>
                </c:pt>
                <c:pt idx="6">
                  <c:v>#N/A</c:v>
                </c:pt>
                <c:pt idx="7">
                  <c:v>1.45</c:v>
                </c:pt>
                <c:pt idx="8">
                  <c:v>#N/A</c:v>
                </c:pt>
                <c:pt idx="9">
                  <c:v>0.77</c:v>
                </c:pt>
              </c:numCache>
            </c:numRef>
          </c:val>
          <c:extLst>
            <c:ext xmlns:c16="http://schemas.microsoft.com/office/drawing/2014/chart" uri="{C3380CC4-5D6E-409C-BE32-E72D297353CC}">
              <c16:uniqueId val="{00000003-EBD6-4C23-8086-00E61E802A5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1.59</c:v>
                </c:pt>
                <c:pt idx="2">
                  <c:v>#N/A</c:v>
                </c:pt>
                <c:pt idx="3">
                  <c:v>1.69</c:v>
                </c:pt>
                <c:pt idx="4">
                  <c:v>#N/A</c:v>
                </c:pt>
                <c:pt idx="5">
                  <c:v>1.62</c:v>
                </c:pt>
                <c:pt idx="6">
                  <c:v>#N/A</c:v>
                </c:pt>
                <c:pt idx="7">
                  <c:v>1.01</c:v>
                </c:pt>
                <c:pt idx="8">
                  <c:v>#N/A</c:v>
                </c:pt>
                <c:pt idx="9">
                  <c:v>0.91</c:v>
                </c:pt>
              </c:numCache>
            </c:numRef>
          </c:val>
          <c:extLst>
            <c:ext xmlns:c16="http://schemas.microsoft.com/office/drawing/2014/chart" uri="{C3380CC4-5D6E-409C-BE32-E72D297353CC}">
              <c16:uniqueId val="{00000004-EBD6-4C23-8086-00E61E802A5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0.55000000000000004</c:v>
                </c:pt>
                <c:pt idx="2">
                  <c:v>#N/A</c:v>
                </c:pt>
                <c:pt idx="3">
                  <c:v>1.29</c:v>
                </c:pt>
                <c:pt idx="4">
                  <c:v>#N/A</c:v>
                </c:pt>
                <c:pt idx="5">
                  <c:v>1.47</c:v>
                </c:pt>
                <c:pt idx="6">
                  <c:v>#N/A</c:v>
                </c:pt>
                <c:pt idx="7">
                  <c:v>1.4</c:v>
                </c:pt>
                <c:pt idx="8">
                  <c:v>#N/A</c:v>
                </c:pt>
                <c:pt idx="9">
                  <c:v>1.1499999999999999</c:v>
                </c:pt>
              </c:numCache>
            </c:numRef>
          </c:val>
          <c:extLst>
            <c:ext xmlns:c16="http://schemas.microsoft.com/office/drawing/2014/chart" uri="{C3380CC4-5D6E-409C-BE32-E72D297353CC}">
              <c16:uniqueId val="{00000005-EBD6-4C23-8086-00E61E802A5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2.19</c:v>
                </c:pt>
                <c:pt idx="2">
                  <c:v>#N/A</c:v>
                </c:pt>
                <c:pt idx="3">
                  <c:v>1.97</c:v>
                </c:pt>
                <c:pt idx="4">
                  <c:v>#N/A</c:v>
                </c:pt>
                <c:pt idx="5">
                  <c:v>2.02</c:v>
                </c:pt>
                <c:pt idx="6">
                  <c:v>#N/A</c:v>
                </c:pt>
                <c:pt idx="7">
                  <c:v>2.2200000000000002</c:v>
                </c:pt>
                <c:pt idx="8">
                  <c:v>#N/A</c:v>
                </c:pt>
                <c:pt idx="9">
                  <c:v>2.52</c:v>
                </c:pt>
              </c:numCache>
            </c:numRef>
          </c:val>
          <c:extLst>
            <c:ext xmlns:c16="http://schemas.microsoft.com/office/drawing/2014/chart" uri="{C3380CC4-5D6E-409C-BE32-E72D297353CC}">
              <c16:uniqueId val="{00000006-EBD6-4C23-8086-00E61E802A5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4.54</c:v>
                </c:pt>
                <c:pt idx="2">
                  <c:v>#N/A</c:v>
                </c:pt>
                <c:pt idx="3">
                  <c:v>4.0599999999999996</c:v>
                </c:pt>
                <c:pt idx="4">
                  <c:v>#N/A</c:v>
                </c:pt>
                <c:pt idx="5">
                  <c:v>2.34</c:v>
                </c:pt>
                <c:pt idx="6">
                  <c:v>#N/A</c:v>
                </c:pt>
                <c:pt idx="7">
                  <c:v>3.52</c:v>
                </c:pt>
                <c:pt idx="8">
                  <c:v>#N/A</c:v>
                </c:pt>
                <c:pt idx="9">
                  <c:v>3.08</c:v>
                </c:pt>
              </c:numCache>
            </c:numRef>
          </c:val>
          <c:extLst>
            <c:ext xmlns:c16="http://schemas.microsoft.com/office/drawing/2014/chart" uri="{C3380CC4-5D6E-409C-BE32-E72D297353CC}">
              <c16:uniqueId val="{00000007-EBD6-4C23-8086-00E61E802A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6.88</c:v>
                </c:pt>
                <c:pt idx="2">
                  <c:v>#N/A</c:v>
                </c:pt>
                <c:pt idx="3">
                  <c:v>7.15</c:v>
                </c:pt>
                <c:pt idx="4">
                  <c:v>#N/A</c:v>
                </c:pt>
                <c:pt idx="5">
                  <c:v>7.39</c:v>
                </c:pt>
                <c:pt idx="6">
                  <c:v>#N/A</c:v>
                </c:pt>
                <c:pt idx="7">
                  <c:v>8.84</c:v>
                </c:pt>
                <c:pt idx="8">
                  <c:v>#N/A</c:v>
                </c:pt>
                <c:pt idx="9">
                  <c:v>7.8</c:v>
                </c:pt>
              </c:numCache>
            </c:numRef>
          </c:val>
          <c:extLst>
            <c:ext xmlns:c16="http://schemas.microsoft.com/office/drawing/2014/chart" uri="{C3380CC4-5D6E-409C-BE32-E72D297353CC}">
              <c16:uniqueId val="{00000008-EBD6-4C23-8086-00E61E802A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17.12</c:v>
                </c:pt>
                <c:pt idx="2">
                  <c:v>#N/A</c:v>
                </c:pt>
                <c:pt idx="3">
                  <c:v>14.36</c:v>
                </c:pt>
                <c:pt idx="4">
                  <c:v>#N/A</c:v>
                </c:pt>
                <c:pt idx="5">
                  <c:v>10.44</c:v>
                </c:pt>
                <c:pt idx="6">
                  <c:v>#N/A</c:v>
                </c:pt>
                <c:pt idx="7">
                  <c:v>9.35</c:v>
                </c:pt>
                <c:pt idx="8">
                  <c:v>#N/A</c:v>
                </c:pt>
                <c:pt idx="9">
                  <c:v>8.44</c:v>
                </c:pt>
              </c:numCache>
            </c:numRef>
          </c:val>
          <c:extLst>
            <c:ext xmlns:c16="http://schemas.microsoft.com/office/drawing/2014/chart" uri="{C3380CC4-5D6E-409C-BE32-E72D297353CC}">
              <c16:uniqueId val="{00000009-EBD6-4C23-8086-00E61E802A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4365</c:v>
                </c:pt>
                <c:pt idx="5">
                  <c:v>4697</c:v>
                </c:pt>
                <c:pt idx="8">
                  <c:v>4695</c:v>
                </c:pt>
                <c:pt idx="11">
                  <c:v>4839</c:v>
                </c:pt>
                <c:pt idx="14">
                  <c:v>4900</c:v>
                </c:pt>
              </c:numCache>
            </c:numRef>
          </c:val>
          <c:extLst>
            <c:ext xmlns:c16="http://schemas.microsoft.com/office/drawing/2014/chart" uri="{C3380CC4-5D6E-409C-BE32-E72D297353CC}">
              <c16:uniqueId val="{00000000-3C1D-4A7E-AC39-878A4037CB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1D-4A7E-AC39-878A4037CB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65</c:v>
                </c:pt>
                <c:pt idx="3">
                  <c:v>61</c:v>
                </c:pt>
                <c:pt idx="6">
                  <c:v>59</c:v>
                </c:pt>
                <c:pt idx="9">
                  <c:v>58</c:v>
                </c:pt>
                <c:pt idx="12">
                  <c:v>56</c:v>
                </c:pt>
              </c:numCache>
            </c:numRef>
          </c:val>
          <c:extLst>
            <c:ext xmlns:c16="http://schemas.microsoft.com/office/drawing/2014/chart" uri="{C3380CC4-5D6E-409C-BE32-E72D297353CC}">
              <c16:uniqueId val="{00000002-3C1D-4A7E-AC39-878A4037CB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1D-4A7E-AC39-878A4037CB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1328</c:v>
                </c:pt>
                <c:pt idx="3">
                  <c:v>1380</c:v>
                </c:pt>
                <c:pt idx="6">
                  <c:v>1464</c:v>
                </c:pt>
                <c:pt idx="9">
                  <c:v>1532</c:v>
                </c:pt>
                <c:pt idx="12">
                  <c:v>1302</c:v>
                </c:pt>
              </c:numCache>
            </c:numRef>
          </c:val>
          <c:extLst>
            <c:ext xmlns:c16="http://schemas.microsoft.com/office/drawing/2014/chart" uri="{C3380CC4-5D6E-409C-BE32-E72D297353CC}">
              <c16:uniqueId val="{00000004-3C1D-4A7E-AC39-878A4037CB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1D-4A7E-AC39-878A4037CB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1D-4A7E-AC39-878A4037CB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3822</c:v>
                </c:pt>
                <c:pt idx="3">
                  <c:v>3983</c:v>
                </c:pt>
                <c:pt idx="6">
                  <c:v>4024</c:v>
                </c:pt>
                <c:pt idx="9">
                  <c:v>4156</c:v>
                </c:pt>
                <c:pt idx="12">
                  <c:v>4225</c:v>
                </c:pt>
              </c:numCache>
            </c:numRef>
          </c:val>
          <c:extLst>
            <c:ext xmlns:c16="http://schemas.microsoft.com/office/drawing/2014/chart" uri="{C3380CC4-5D6E-409C-BE32-E72D297353CC}">
              <c16:uniqueId val="{00000007-3C1D-4A7E-AC39-878A4037CB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850</c:v>
                </c:pt>
                <c:pt idx="2">
                  <c:v>#N/A</c:v>
                </c:pt>
                <c:pt idx="3">
                  <c:v>#N/A</c:v>
                </c:pt>
                <c:pt idx="4">
                  <c:v>727</c:v>
                </c:pt>
                <c:pt idx="5">
                  <c:v>#N/A</c:v>
                </c:pt>
                <c:pt idx="6">
                  <c:v>#N/A</c:v>
                </c:pt>
                <c:pt idx="7">
                  <c:v>852</c:v>
                </c:pt>
                <c:pt idx="8">
                  <c:v>#N/A</c:v>
                </c:pt>
                <c:pt idx="9">
                  <c:v>#N/A</c:v>
                </c:pt>
                <c:pt idx="10">
                  <c:v>907</c:v>
                </c:pt>
                <c:pt idx="11">
                  <c:v>#N/A</c:v>
                </c:pt>
                <c:pt idx="12">
                  <c:v>#N/A</c:v>
                </c:pt>
                <c:pt idx="13">
                  <c:v>683</c:v>
                </c:pt>
                <c:pt idx="14">
                  <c:v>#N/A</c:v>
                </c:pt>
              </c:numCache>
            </c:numRef>
          </c:val>
          <c:smooth val="0"/>
          <c:extLst>
            <c:ext xmlns:c16="http://schemas.microsoft.com/office/drawing/2014/chart" uri="{C3380CC4-5D6E-409C-BE32-E72D297353CC}">
              <c16:uniqueId val="{00000008-3C1D-4A7E-AC39-878A4037CB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43233</c:v>
                </c:pt>
                <c:pt idx="5">
                  <c:v>43436</c:v>
                </c:pt>
                <c:pt idx="8">
                  <c:v>42185</c:v>
                </c:pt>
                <c:pt idx="11">
                  <c:v>42211</c:v>
                </c:pt>
                <c:pt idx="14">
                  <c:v>42678</c:v>
                </c:pt>
              </c:numCache>
            </c:numRef>
          </c:val>
          <c:extLst>
            <c:ext xmlns:c16="http://schemas.microsoft.com/office/drawing/2014/chart" uri="{C3380CC4-5D6E-409C-BE32-E72D297353CC}">
              <c16:uniqueId val="{00000000-90A8-4AD3-8CEF-6736AEB486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8027</c:v>
                </c:pt>
                <c:pt idx="5">
                  <c:v>8455</c:v>
                </c:pt>
                <c:pt idx="8">
                  <c:v>8341</c:v>
                </c:pt>
                <c:pt idx="11">
                  <c:v>7731</c:v>
                </c:pt>
                <c:pt idx="14">
                  <c:v>7086</c:v>
                </c:pt>
              </c:numCache>
            </c:numRef>
          </c:val>
          <c:extLst>
            <c:ext xmlns:c16="http://schemas.microsoft.com/office/drawing/2014/chart" uri="{C3380CC4-5D6E-409C-BE32-E72D297353CC}">
              <c16:uniqueId val="{00000001-90A8-4AD3-8CEF-6736AEB486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11989</c:v>
                </c:pt>
                <c:pt idx="5">
                  <c:v>13073</c:v>
                </c:pt>
                <c:pt idx="8">
                  <c:v>13048</c:v>
                </c:pt>
                <c:pt idx="11">
                  <c:v>14670</c:v>
                </c:pt>
                <c:pt idx="14">
                  <c:v>15082</c:v>
                </c:pt>
              </c:numCache>
            </c:numRef>
          </c:val>
          <c:extLst>
            <c:ext xmlns:c16="http://schemas.microsoft.com/office/drawing/2014/chart" uri="{C3380CC4-5D6E-409C-BE32-E72D297353CC}">
              <c16:uniqueId val="{00000002-90A8-4AD3-8CEF-6736AEB486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A8-4AD3-8CEF-6736AEB486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A8-4AD3-8CEF-6736AEB486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A8-4AD3-8CEF-6736AEB486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6574</c:v>
                </c:pt>
                <c:pt idx="3">
                  <c:v>6208</c:v>
                </c:pt>
                <c:pt idx="6">
                  <c:v>5639</c:v>
                </c:pt>
                <c:pt idx="9">
                  <c:v>5390</c:v>
                </c:pt>
                <c:pt idx="12">
                  <c:v>5281</c:v>
                </c:pt>
              </c:numCache>
            </c:numRef>
          </c:val>
          <c:extLst>
            <c:ext xmlns:c16="http://schemas.microsoft.com/office/drawing/2014/chart" uri="{C3380CC4-5D6E-409C-BE32-E72D297353CC}">
              <c16:uniqueId val="{00000006-90A8-4AD3-8CEF-6736AEB486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0A8-4AD3-8CEF-6736AEB486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17916</c:v>
                </c:pt>
                <c:pt idx="3">
                  <c:v>17480</c:v>
                </c:pt>
                <c:pt idx="6">
                  <c:v>17964</c:v>
                </c:pt>
                <c:pt idx="9">
                  <c:v>16932</c:v>
                </c:pt>
                <c:pt idx="12">
                  <c:v>14101</c:v>
                </c:pt>
              </c:numCache>
            </c:numRef>
          </c:val>
          <c:extLst>
            <c:ext xmlns:c16="http://schemas.microsoft.com/office/drawing/2014/chart" uri="{C3380CC4-5D6E-409C-BE32-E72D297353CC}">
              <c16:uniqueId val="{00000008-90A8-4AD3-8CEF-6736AEB486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399</c:v>
                </c:pt>
                <c:pt idx="3">
                  <c:v>344</c:v>
                </c:pt>
                <c:pt idx="6">
                  <c:v>290</c:v>
                </c:pt>
                <c:pt idx="9">
                  <c:v>237</c:v>
                </c:pt>
                <c:pt idx="12">
                  <c:v>184</c:v>
                </c:pt>
              </c:numCache>
            </c:numRef>
          </c:val>
          <c:extLst>
            <c:ext xmlns:c16="http://schemas.microsoft.com/office/drawing/2014/chart" uri="{C3380CC4-5D6E-409C-BE32-E72D297353CC}">
              <c16:uniqueId val="{00000009-90A8-4AD3-8CEF-6736AEB486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42280</c:v>
                </c:pt>
                <c:pt idx="3">
                  <c:v>42710</c:v>
                </c:pt>
                <c:pt idx="6">
                  <c:v>41602</c:v>
                </c:pt>
                <c:pt idx="9">
                  <c:v>42128</c:v>
                </c:pt>
                <c:pt idx="12">
                  <c:v>43459</c:v>
                </c:pt>
              </c:numCache>
            </c:numRef>
          </c:val>
          <c:extLst>
            <c:ext xmlns:c16="http://schemas.microsoft.com/office/drawing/2014/chart" uri="{C3380CC4-5D6E-409C-BE32-E72D297353CC}">
              <c16:uniqueId val="{0000000A-90A8-4AD3-8CEF-6736AEB486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3919</c:v>
                </c:pt>
                <c:pt idx="2">
                  <c:v>#N/A</c:v>
                </c:pt>
                <c:pt idx="3">
                  <c:v>#N/A</c:v>
                </c:pt>
                <c:pt idx="4">
                  <c:v>1779</c:v>
                </c:pt>
                <c:pt idx="5">
                  <c:v>#N/A</c:v>
                </c:pt>
                <c:pt idx="6">
                  <c:v>#N/A</c:v>
                </c:pt>
                <c:pt idx="7">
                  <c:v>1921</c:v>
                </c:pt>
                <c:pt idx="8">
                  <c:v>#N/A</c:v>
                </c:pt>
                <c:pt idx="9">
                  <c:v>#N/A</c:v>
                </c:pt>
                <c:pt idx="10">
                  <c:v>75</c:v>
                </c:pt>
                <c:pt idx="11">
                  <c:v>#N/A</c:v>
                </c:pt>
                <c:pt idx="12">
                  <c:v>#N/A</c:v>
                </c:pt>
                <c:pt idx="13">
                  <c:v>0</c:v>
                </c:pt>
                <c:pt idx="14">
                  <c:v>#N/A</c:v>
                </c:pt>
              </c:numCache>
            </c:numRef>
          </c:val>
          <c:smooth val="0"/>
          <c:extLst>
            <c:ext xmlns:c16="http://schemas.microsoft.com/office/drawing/2014/chart" uri="{C3380CC4-5D6E-409C-BE32-E72D297353CC}">
              <c16:uniqueId val="{0000000B-90A8-4AD3-8CEF-6736AEB486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3427</c:v>
                </c:pt>
                <c:pt idx="1">
                  <c:v>3429</c:v>
                </c:pt>
                <c:pt idx="2">
                  <c:v>4230</c:v>
                </c:pt>
              </c:numCache>
            </c:numRef>
          </c:val>
          <c:extLst>
            <c:ext xmlns:c16="http://schemas.microsoft.com/office/drawing/2014/chart" uri="{C3380CC4-5D6E-409C-BE32-E72D297353CC}">
              <c16:uniqueId val="{00000000-2CAD-4901-8C59-DE4EA4665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614</c:v>
                </c:pt>
                <c:pt idx="1">
                  <c:v>615</c:v>
                </c:pt>
                <c:pt idx="2">
                  <c:v>615</c:v>
                </c:pt>
              </c:numCache>
            </c:numRef>
          </c:val>
          <c:extLst>
            <c:ext xmlns:c16="http://schemas.microsoft.com/office/drawing/2014/chart" uri="{C3380CC4-5D6E-409C-BE32-E72D297353CC}">
              <c16:uniqueId val="{00000001-2CAD-4901-8C59-DE4EA4665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7183</c:v>
                </c:pt>
                <c:pt idx="1">
                  <c:v>8462</c:v>
                </c:pt>
                <c:pt idx="2">
                  <c:v>8062</c:v>
                </c:pt>
              </c:numCache>
            </c:numRef>
          </c:val>
          <c:extLst>
            <c:ext xmlns:c16="http://schemas.microsoft.com/office/drawing/2014/chart" uri="{C3380CC4-5D6E-409C-BE32-E72D297353CC}">
              <c16:uniqueId val="{00000002-2CAD-4901-8C59-DE4EA46655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{AD11D745-36E8-4C64-9A02-9B83CD89AF11}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909-4EAB-8BF0-11911DE0A6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{7ADDFAC5-53DE-4904-998F-8172C04DD87D}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09-4EAB-8BF0-11911DE0A6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{7AA51074-2BBD-479F-8119-3D5CE0E68A60}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09-4EAB-8BF0-11911DE0A6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{8BACF49E-11B3-4D64-B58E-EC27FD561082}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09-4EAB-8BF0-11911DE0A6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{FD5B4FF0-A5EA-4B78-B150-CE8C48DDC621}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09-4EAB-8BF0-11911DE0A6E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{2EBAE430-9EEC-46C8-BAFC-5585DAEEB067}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909-4EAB-8BF0-11911DE0A6E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{CBA97AD3-7492-44FA-852B-50EF514C697D}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909-4EAB-8BF0-11911DE0A6E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{34DE9541-B3CF-4AC2-A0DB-4EA7C5272523}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909-4EAB-8BF0-11911DE0A6E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{D0A4C682-258E-4D3F-B7FC-89D299D8A772}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909-4EAB-8BF0-11911DE0A6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63.8</c:v>
                </c:pt>
                <c:pt idx="16">
                  <c:v>65.2</c:v>
                </c:pt>
                <c:pt idx="24">
                  <c:v>66.400000000000006</c:v>
                </c:pt>
                <c:pt idx="32">
                  <c:v>67</c:v>
                </c:pt>
              </c:numCache>
            </c:numRef>
          </c:xVal>
          <c:yVal>
            <c:numRef>
              <c:f>公会計指標分析・財政指標組合せ分析表!$BP$51:$DC$51</c:f>
              <c:numCache>
                <c:formatCode>#,##0.0;"▲ "#,##0.0</c:formatCode>
                <c:ptCount val="40"/>
                <c:pt idx="0">
                  <c:v>15.8</c:v>
                </c:pt>
                <c:pt idx="8">
                  <c:v>7.2</c:v>
                </c:pt>
                <c:pt idx="16">
                  <c:v>7.7</c:v>
                </c:pt>
                <c:pt idx="24">
                  <c:v>0.3</c:v>
                </c:pt>
              </c:numCache>
            </c:numRef>
          </c:yVal>
          <c:smooth val="0"/>
          <c:extLst>
            <c:ext xmlns:c16="http://schemas.microsoft.com/office/drawing/2014/chart" uri="{C3380CC4-5D6E-409C-BE32-E72D297353CC}">
              <c16:uniqueId val="{00000009-4909-4EAB-8BF0-11911DE0A6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{B879DB43-E7BC-462B-B641-B38DDAB162FD}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909-4EAB-8BF0-11911DE0A6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{0A35194C-79B9-49BE-956F-702E960F5658}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09-4EAB-8BF0-11911DE0A6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{2C1C580E-2179-4608-8CCC-ED2618D1CE4F}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09-4EAB-8BF0-11911DE0A6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{4E20ED8F-0985-41CB-AD6A-44E26354C1B7}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09-4EAB-8BF0-11911DE0A6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{1BBD4BFA-9A26-4318-82D1-66CE395A2400}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09-4EAB-8BF0-11911DE0A6ED}"/>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{3E81A6E6-0B38-4094-B4CA-6AFF517EF180}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909-4EAB-8BF0-11911DE0A6ED}"/>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{90630195-D1F9-4EB0-85D1-BE9BFB97BA41}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909-4EAB-8BF0-11911DE0A6ED}"/>
                </c:ext>
              </c:extLst>
            </c:dLbl>
            <c:dLbl>
              <c:idx val="24"/>
              <c:layout>
                <c:manualLayout>
                  <c:x val="0"/>
                  <c:y val="-5.6854693895828305E-4"/>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{442A9C6F-CF65-4E5D-AC7F-A43D6BF1F930}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909-4EAB-8BF0-11911DE0A6ED}"/>
                </c:ext>
              </c:extLst>
            </c:dLbl>
            <c:dLbl>
              <c:idx val="32"/>
              <c:layout>
                <c:manualLayout>
                  <c:x val="0"/>
                  <c:y val="5.685469389581176E-4"/>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{F9ED16CA-9121-49C1-B090-08A99BBAB82B}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909-4EAB-8BF0-11911DE0A6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57.2</c:v>
                </c:pt>
                <c:pt idx="16">
                  <c:v>58.6</c:v>
                </c:pt>
                <c:pt idx="24">
                  <c:v>60.2</c:v>
                </c:pt>
                <c:pt idx="32">
                  <c:v>60.2</c:v>
                </c:pt>
              </c:numCache>
            </c:numRef>
          </c:xVal>
          <c:yVal>
            <c:numRef>
              <c:f>公会計指標分析・財政指標組合せ分析表!$BP$55:$DC$55</c:f>
              <c:numCache>
                <c:formatCode>#,##0.0;"▲ "#,##0.0</c:formatCode>
                <c:ptCount val="40"/>
                <c:pt idx="0">
                  <c:v>34.9</c:v>
                </c:pt>
                <c:pt idx="8">
                  <c:v>6.5</c:v>
                </c:pt>
                <c:pt idx="16">
                  <c:v>5.8</c:v>
                </c:pt>
                <c:pt idx="24">
                  <c:v>2.7</c:v>
                </c:pt>
                <c:pt idx="32">
                  <c:v>0.5</c:v>
                </c:pt>
              </c:numCache>
            </c:numRef>
          </c:yVal>
          <c:smooth val="0"/>
          <c:extLst>
            <c:ext xmlns:c16="http://schemas.microsoft.com/office/drawing/2014/chart" uri="{C3380CC4-5D6E-409C-BE32-E72D297353CC}">
              <c16:uniqueId val="{00000013-4909-4EAB-8BF0-11911DE0A6ED}"/>
            </c:ext>
          </c:extLst>
        </c:ser>
        <c:dLbls>
          <c:showLegendKey val="0"/>
          <c:showVal val="1"/>
          <c:showCatName val="0"/>
          <c:showSerName val="0"/>
          <c:showPercent val="0"/>
          <c:showBubbleSize val="0"/>
        </c:dLbls>
        <c:axId val="46179840"/>
        <c:axId val="46181760"/>
      </c:scatterChart>
      <c:valAx>
        <c:axId val="46179840"/>
        <c:scaling>
          <c:orientation val="minMax"/>
          <c:max val="67.199999999999989"/>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{CACD99FB-B695-4BF3-9A4B-1A99585DD6E4}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AF7-4CF5-9D69-50ED21D14A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{8A88F179-B8D4-49CE-A24C-E9D271613722}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F7-4CF5-9D69-50ED21D14A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{7CB7765E-4482-415F-A362-A2180F2599A2}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F7-4CF5-9D69-50ED21D14A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{05585D61-B455-45E1-825C-A3426DE42E43}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F7-4CF5-9D69-50ED21D14A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{7F713A36-791C-4931-94AA-F93DA2B3E1C1}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F7-4CF5-9D69-50ED21D14A7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{8A51108B-1EC2-47B7-8FC7-2125D2677DFC}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AF7-4CF5-9D69-50ED21D14A7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{1A57DA2A-064F-4964-8794-D79B97F2B5BF}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AF7-4CF5-9D69-50ED21D14A7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{EDE925C3-3903-4A42-9D34-79C48F8A6AAC}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AF7-4CF5-9D69-50ED21D14A7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{DC6A03CB-F0ED-4883-8D6C-BF7138788D60}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AF7-4CF5-9D69-50ED21D14A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c:v>
                </c:pt>
                <c:pt idx="16">
                  <c:v>3.2</c:v>
                </c:pt>
                <c:pt idx="24">
                  <c:v>3.3</c:v>
                </c:pt>
                <c:pt idx="32">
                  <c:v>3.2</c:v>
                </c:pt>
              </c:numCache>
            </c:numRef>
          </c:xVal>
          <c:yVal>
            <c:numRef>
              <c:f>公会計指標分析・財政指標組合せ分析表!$BP$73:$DC$73</c:f>
              <c:numCache>
                <c:formatCode>#,##0.0;"▲ "#,##0.0</c:formatCode>
                <c:ptCount val="40"/>
                <c:pt idx="0">
                  <c:v>15.8</c:v>
                </c:pt>
                <c:pt idx="8">
                  <c:v>7.2</c:v>
                </c:pt>
                <c:pt idx="16">
                  <c:v>7.7</c:v>
                </c:pt>
                <c:pt idx="24">
                  <c:v>0.3</c:v>
                </c:pt>
              </c:numCache>
            </c:numRef>
          </c:yVal>
          <c:smooth val="0"/>
          <c:extLst>
            <c:ext xmlns:c16="http://schemas.microsoft.com/office/drawing/2014/chart" uri="{C3380CC4-5D6E-409C-BE32-E72D297353CC}">
              <c16:uniqueId val="{00000009-6AF7-4CF5-9D69-50ED21D14A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{88627997-D8A5-4D79-A409-82A640974F91}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AF7-4CF5-9D69-50ED21D14A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{B57503F0-ADFB-45BE-8824-41EDBFD221F5}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F7-4CF5-9D69-50ED21D14A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{4754E259-DAB3-4D46-8A9D-EF1FE2FE08FC}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F7-4CF5-9D69-50ED21D14A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{B6281996-CB22-45C7-AF1E-F7A92EAA70E6}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F7-4CF5-9D69-50ED21D14A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{C06E5E0D-C9F7-436D-B157-5D544B3DE70C}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F7-4CF5-9D69-50ED21D14A7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{5BBEF5BF-33CC-48E6-B9EA-FA1937E22282}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AF7-4CF5-9D69-50ED21D14A7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{777FBE58-D66B-4313-BB1D-864F5AE0E53A}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AF7-4CF5-9D69-50ED21D14A7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{8A4897B0-0D1D-4E50-BFBC-E05D065AFA5C}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AF7-4CF5-9D69-50ED21D14A7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{281C7D60-20D2-4D45-B83F-967213E4CACD}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AF7-4CF5-9D69-50ED21D14A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5.9</c:v>
                </c:pt>
                <c:pt idx="16">
                  <c:v>5.3</c:v>
                </c:pt>
                <c:pt idx="24">
                  <c:v>5</c:v>
                </c:pt>
                <c:pt idx="32">
                  <c:v>5.0999999999999996</c:v>
                </c:pt>
              </c:numCache>
            </c:numRef>
          </c:xVal>
          <c:yVal>
            <c:numRef>
              <c:f>公会計指標分析・財政指標組合せ分析表!$BP$77:$DC$77</c:f>
              <c:numCache>
                <c:formatCode>#,##0.0;"▲ "#,##0.0</c:formatCode>
                <c:ptCount val="40"/>
                <c:pt idx="0">
                  <c:v>34.9</c:v>
                </c:pt>
                <c:pt idx="8">
                  <c:v>6.5</c:v>
                </c:pt>
                <c:pt idx="16">
                  <c:v>5.8</c:v>
                </c:pt>
                <c:pt idx="24">
                  <c:v>2.7</c:v>
                </c:pt>
                <c:pt idx="32">
                  <c:v>0.5</c:v>
                </c:pt>
              </c:numCache>
            </c:numRef>
          </c:yVal>
          <c:smooth val="0"/>
          <c:extLst>
            <c:ext xmlns:c16="http://schemas.microsoft.com/office/drawing/2014/chart" uri="{C3380CC4-5D6E-409C-BE32-E72D297353CC}">
              <c16:uniqueId val="{00000013-6AF7-4CF5-9D69-50ED21D14A7D}"/>
            </c:ext>
          </c:extLst>
        </c:ser>
        <c:dLbls>
          <c:showLegendKey val="0"/>
          <c:showVal val="1"/>
          <c:showCatName val="0"/>
          <c:showSerName val="0"/>
          <c:showPercent val="0"/>
          <c:showBubbleSize val="0"/>
        </c:dLbls>
        <c:axId val="84219776"/>
        <c:axId val="84234240"/>
      </c:scatterChart>
      <c:valAx>
        <c:axId val="84219776"/>
        <c:scaling>
          <c:orientation val="minMax"/>
          <c:max val="7.6"/>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元利償還金において、臨時財政対策債や合併特例事業債の償還額が増加したことに伴い増額となっているものの、公営企業債の元利償還金に対する繰入金が病院事業において、平成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年度に借入した企業債（医療機器等整備事業債）の償還の完了等による負担金の減等により減額となっている。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については、臨時財政対策債や合併特例事業債等の借入れにより地方債現在高が増額した一方、公営企業等繰入見込額が下水道事業会計や病院事業会計で減額、退職手当負担見込額についても勤続年数の長い職員の減等により減額となったこと等のため、全体で前年度から減額となっている。</a:t>
          </a:r>
        </a:p>
        <a:p>
          <a:r>
            <a:rPr kumimoji="1" lang="ja-JP" altLang="en-US" sz="1400">
              <a:latin typeface="ＭＳ ゴシック" pitchFamily="49" charset="-128"/>
              <a:ea typeface="ＭＳ ゴシック" pitchFamily="49" charset="-128"/>
            </a:rPr>
            <a:t>　充当可能財源等（Ｂ）については、充当可能基金において、財政調整基金の積み立てたこと等により、全体で前年度から増額となっている。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愛知県稲沢市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主な増加理由については、災害等不測の事態に備え、財政調整基金を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千円積み立てたことや、ふるさと応援寄付金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件分の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千円を地域づくり事業基金に積み立てたこと、また荻須記念美術館にて荻須の作品収拾に備え、美術品等購入基金に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千円を積み立てたこと等による。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主な減少理由については、定年退職者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千円の退職手当のうち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千円を超える額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千円を職員退職手当基金から取り崩したことや、市民病院の高度医療器械等の企業債償還に係る病院事業負担金の財源として稲沢市民病院施設等整備基金を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千円取り崩したこと、また公共下水道事業における面整備に要した公共下水道事業出資金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千円を公共下水道事業基金から取り崩したこと等による。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単年度収支を可能な限り黒字にし、今後想定される大規模事業等に対し、一時的に多額の一般財源が必要となる将来に備えとして、少しずつでも積み立てていく。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・都市基盤整備基金・・・幹線道路、水路、都市拠点整備事業の財源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・公共施設整備基金・・・公共施設の整備及び大規模な改修事業の財源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・公共下水道事業基金・・公共下水道事業の財源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都市基盤整備基金において長期的、計画的なまちの基盤づくりに備えるため、駅前広場用地目的外使用料相当額相当額の積立を行ったこと等により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千円の増となった一方、稲沢市民病院施設等整備基金において市民病院の高度医療機器等の企業債償還に係る負担金の財源として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千円の取崩し、職員退職手当基金において退職手当の一部財源として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千円の取崩し、公共下水道事業基金において下水道事業への出資金の財源として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千円の取り崩し等を行っている。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行政改革や経費節減等により捻出した額のほか、予算を上回った税収やその他収入を積立てることで将来に備える。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主な増加理由については、災害等不測の事態に備え、財政調整基金を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積立てについては、定期預金による運用益を積み立てる。取り崩しについては、普通交付税の合併算定替による特例措置の縮減・終了に伴い不足する財源として使用する予定。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定期預金による運用益を積み立てたため、微増となった。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積立てについては、定期預金による運用益を積み立てる。取り崩しについては、合併特例債の活用により増加した市債の償還として使用する予定。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136,702
133,222
79.35
49,156,097
46,794,843
2,241,893
28,724,375
43,458,864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本市の有形固定資産減価償却率は、全国平均・愛知県平均と比較すると高い水準にあり、施設の老朽化が進んでいる。平成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年度に見直しする予定で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、施設の維持管理を適切に進めていくこととしている。また、令和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教育施設における個別施設計画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を見直し、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3" name="直線コネクタ 62"/>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4"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5" name="直線コネクタ 64"/>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6"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7" name="直線コネクタ 66"/>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68"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69" name="フローチャート: 判断 68"/>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0" name="フローチャート: 判断 69"/>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1" name="フローチャート: 判断 70"/>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2" name="フローチャート: 判断 71"/>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77470</xdr:rowOff>
    </xdr:from>
    <xdr:to>
      <xdr:col>7</xdr:col>
      <xdr:colOff>187325</xdr:colOff>
      <xdr:row>31</xdr:row>
      <xdr:rowOff>7620</xdr:rowOff>
    </xdr:to>
    <xdr:sp macro="" textlink="">
      <xdr:nvSpPr>
        <xdr:cNvPr id="73" name="フローチャート: 判断 72"/>
        <xdr:cNvSpPr/>
      </xdr:nvSpPr>
      <xdr:spPr>
        <a:xfrm>
          <a:off x="1714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79" name="楕円 78"/>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0" name="有形固定資産減価償却率該当値テキスト"/>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1" name="楕円 80"/>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152400</xdr:rowOff>
    </xdr:to>
    <xdr:cxnSp macro="">
      <xdr:nvCxnSpPr>
        <xdr:cNvPr id="82" name="直線コネクタ 81"/>
        <xdr:cNvCxnSpPr/>
      </xdr:nvCxnSpPr>
      <xdr:spPr>
        <a:xfrm>
          <a:off x="4051300" y="637794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3" name="楕円 82"/>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120015</xdr:rowOff>
    </xdr:to>
    <xdr:cxnSp macro="">
      <xdr:nvCxnSpPr>
        <xdr:cNvPr id="84" name="直線コネクタ 83"/>
        <xdr:cNvCxnSpPr/>
      </xdr:nvCxnSpPr>
      <xdr:spPr>
        <a:xfrm>
          <a:off x="3289300" y="631317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100330</xdr:rowOff>
    </xdr:from>
    <xdr:to>
      <xdr:col>11</xdr:col>
      <xdr:colOff>187325</xdr:colOff>
      <xdr:row>32</xdr:row>
      <xdr:rowOff>30480</xdr:rowOff>
    </xdr:to>
    <xdr:sp macro="" textlink="">
      <xdr:nvSpPr>
        <xdr:cNvPr id="85" name="楕円 84"/>
        <xdr:cNvSpPr/>
      </xdr:nvSpPr>
      <xdr:spPr>
        <a:xfrm>
          <a:off x="247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32</xdr:row>
      <xdr:rowOff>55245</xdr:rowOff>
    </xdr:to>
    <xdr:cxnSp macro="">
      <xdr:nvCxnSpPr>
        <xdr:cNvPr id="86" name="直線コネクタ 85"/>
        <xdr:cNvCxnSpPr/>
      </xdr:nvCxnSpPr>
      <xdr:spPr>
        <a:xfrm>
          <a:off x="2527300" y="623760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57150</xdr:rowOff>
    </xdr:from>
    <xdr:to>
      <xdr:col>7</xdr:col>
      <xdr:colOff>187325</xdr:colOff>
      <xdr:row>31</xdr:row>
      <xdr:rowOff>158750</xdr:rowOff>
    </xdr:to>
    <xdr:sp macro="" textlink="">
      <xdr:nvSpPr>
        <xdr:cNvPr id="87" name="楕円 86"/>
        <xdr:cNvSpPr/>
      </xdr:nvSpPr>
      <xdr:spPr>
        <a:xfrm>
          <a:off x="1714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107950</xdr:rowOff>
    </xdr:from>
    <xdr:to>
      <xdr:col>11</xdr:col>
      <xdr:colOff>136525</xdr:colOff>
      <xdr:row>31</xdr:row>
      <xdr:rowOff>151130</xdr:rowOff>
    </xdr:to>
    <xdr:cxnSp macro="">
      <xdr:nvCxnSpPr>
        <xdr:cNvPr id="88" name="直線コネクタ 87"/>
        <xdr:cNvCxnSpPr/>
      </xdr:nvCxnSpPr>
      <xdr:spPr>
        <a:xfrm>
          <a:off x="1765300" y="619442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89"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0" name="n_2aveValue有形固定資産減価償却率"/>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1" name="n_3aveValue有形固定資産減価償却率"/>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24147</xdr:rowOff>
    </xdr:from>
    <xdr:ext cx="405111" cy="259045"/>
    <xdr:sp macro="" textlink="">
      <xdr:nvSpPr>
        <xdr:cNvPr id="92" name="n_4aveValue有形固定資産減価償却率"/>
        <xdr:cNvSpPr txBox="1"/>
      </xdr:nvSpPr>
      <xdr:spPr>
        <a:xfrm>
          <a:off x="1562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3"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4" name="n_2mainValue有形固定資産減価償却率"/>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21607</xdr:rowOff>
    </xdr:from>
    <xdr:ext cx="405111" cy="259045"/>
    <xdr:sp macro="" textlink="">
      <xdr:nvSpPr>
        <xdr:cNvPr id="95" name="n_3mainValue有形固定資産減価償却率"/>
        <xdr:cNvSpPr txBox="1"/>
      </xdr:nvSpPr>
      <xdr:spPr>
        <a:xfrm>
          <a:off x="2324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149877</xdr:rowOff>
    </xdr:from>
    <xdr:ext cx="405111" cy="259045"/>
    <xdr:sp macro="" textlink="">
      <xdr:nvSpPr>
        <xdr:cNvPr id="96" name="n_4mainValue有形固定資産減価償却率"/>
        <xdr:cNvSpPr txBox="1"/>
      </xdr:nvSpPr>
      <xdr:spPr>
        <a:xfrm>
          <a:off x="15627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債務償還比率については、全国平均・愛知県平均ともに下回っている。今後も、地方債の発行抑制や、業務支出の大半を占めている人件費や物件費の経費削減に努めていく。債務償還比率については、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を上限の目安ととらえており、引き続き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を上回ることのないよう取り組んでいく。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5" name="直線コネクタ 124"/>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6"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7" name="直線コネクタ 126"/>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0" name="債務償還比率平均値テキスト"/>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1" name="フローチャート: 判断 130"/>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2" name="フローチャート: 判断 131"/>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3" name="フローチャート: 判断 132"/>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4" name="フローチャート: 判断 133"/>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30452</xdr:rowOff>
    </xdr:from>
    <xdr:to>
      <xdr:col>60</xdr:col>
      <xdr:colOff>123825</xdr:colOff>
      <xdr:row>30</xdr:row>
      <xdr:rowOff>132052</xdr:rowOff>
    </xdr:to>
    <xdr:sp macro="" textlink="">
      <xdr:nvSpPr>
        <xdr:cNvPr id="135" name="フローチャート: 判断 134"/>
        <xdr:cNvSpPr/>
      </xdr:nvSpPr>
      <xdr:spPr>
        <a:xfrm>
          <a:off x="11747500" y="59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98030</xdr:rowOff>
    </xdr:from>
    <xdr:to>
      <xdr:col>76</xdr:col>
      <xdr:colOff>73025</xdr:colOff>
      <xdr:row>30</xdr:row>
      <xdr:rowOff>28180</xdr:rowOff>
    </xdr:to>
    <xdr:sp macro="" textlink="">
      <xdr:nvSpPr>
        <xdr:cNvPr id="141" name="楕円 140"/>
        <xdr:cNvSpPr/>
      </xdr:nvSpPr>
      <xdr:spPr>
        <a:xfrm>
          <a:off x="14744700" y="5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120907</xdr:rowOff>
    </xdr:from>
    <xdr:ext cx="469744" cy="259045"/>
    <xdr:sp macro="" textlink="">
      <xdr:nvSpPr>
        <xdr:cNvPr id="142" name="債務償還比率該当値テキスト"/>
        <xdr:cNvSpPr txBox="1"/>
      </xdr:nvSpPr>
      <xdr:spPr>
        <a:xfrm>
          <a:off x="14846300" y="569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98870</xdr:rowOff>
    </xdr:from>
    <xdr:to>
      <xdr:col>72</xdr:col>
      <xdr:colOff>123825</xdr:colOff>
      <xdr:row>30</xdr:row>
      <xdr:rowOff>29020</xdr:rowOff>
    </xdr:to>
    <xdr:sp macro="" textlink="">
      <xdr:nvSpPr>
        <xdr:cNvPr id="143" name="楕円 142"/>
        <xdr:cNvSpPr/>
      </xdr:nvSpPr>
      <xdr:spPr>
        <a:xfrm>
          <a:off x="14033500" y="58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148830</xdr:rowOff>
    </xdr:from>
    <xdr:to>
      <xdr:col>76</xdr:col>
      <xdr:colOff>22225</xdr:colOff>
      <xdr:row>29</xdr:row>
      <xdr:rowOff>149670</xdr:rowOff>
    </xdr:to>
    <xdr:cxnSp macro="">
      <xdr:nvCxnSpPr>
        <xdr:cNvPr id="144" name="直線コネクタ 143"/>
        <xdr:cNvCxnSpPr/>
      </xdr:nvCxnSpPr>
      <xdr:spPr>
        <a:xfrm flipV="1">
          <a:off x="14084300" y="5892405"/>
          <a:ext cx="711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3104</xdr:rowOff>
    </xdr:from>
    <xdr:to>
      <xdr:col>68</xdr:col>
      <xdr:colOff>123825</xdr:colOff>
      <xdr:row>30</xdr:row>
      <xdr:rowOff>104704</xdr:rowOff>
    </xdr:to>
    <xdr:sp macro="" textlink="">
      <xdr:nvSpPr>
        <xdr:cNvPr id="145" name="楕円 144"/>
        <xdr:cNvSpPr/>
      </xdr:nvSpPr>
      <xdr:spPr>
        <a:xfrm>
          <a:off x="13271500" y="5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149670</xdr:rowOff>
    </xdr:from>
    <xdr:to>
      <xdr:col>72</xdr:col>
      <xdr:colOff>73025</xdr:colOff>
      <xdr:row>30</xdr:row>
      <xdr:rowOff>53904</xdr:rowOff>
    </xdr:to>
    <xdr:cxnSp macro="">
      <xdr:nvCxnSpPr>
        <xdr:cNvPr id="146" name="直線コネクタ 145"/>
        <xdr:cNvCxnSpPr/>
      </xdr:nvCxnSpPr>
      <xdr:spPr>
        <a:xfrm flipV="1">
          <a:off x="13322300" y="5893245"/>
          <a:ext cx="762000" cy="7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9222</xdr:rowOff>
    </xdr:from>
    <xdr:to>
      <xdr:col>64</xdr:col>
      <xdr:colOff>123825</xdr:colOff>
      <xdr:row>30</xdr:row>
      <xdr:rowOff>110822</xdr:rowOff>
    </xdr:to>
    <xdr:sp macro="" textlink="">
      <xdr:nvSpPr>
        <xdr:cNvPr id="147" name="楕円 146"/>
        <xdr:cNvSpPr/>
      </xdr:nvSpPr>
      <xdr:spPr>
        <a:xfrm>
          <a:off x="12509500" y="59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53904</xdr:rowOff>
    </xdr:from>
    <xdr:to>
      <xdr:col>68</xdr:col>
      <xdr:colOff>73025</xdr:colOff>
      <xdr:row>30</xdr:row>
      <xdr:rowOff>60022</xdr:rowOff>
    </xdr:to>
    <xdr:cxnSp macro="">
      <xdr:nvCxnSpPr>
        <xdr:cNvPr id="148" name="直線コネクタ 147"/>
        <xdr:cNvCxnSpPr/>
      </xdr:nvCxnSpPr>
      <xdr:spPr>
        <a:xfrm flipV="1">
          <a:off x="12560300" y="5968929"/>
          <a:ext cx="762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5503</xdr:rowOff>
    </xdr:from>
    <xdr:to>
      <xdr:col>60</xdr:col>
      <xdr:colOff>123825</xdr:colOff>
      <xdr:row>30</xdr:row>
      <xdr:rowOff>107103</xdr:rowOff>
    </xdr:to>
    <xdr:sp macro="" textlink="">
      <xdr:nvSpPr>
        <xdr:cNvPr id="149" name="楕円 148"/>
        <xdr:cNvSpPr/>
      </xdr:nvSpPr>
      <xdr:spPr>
        <a:xfrm>
          <a:off x="11747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56303</xdr:rowOff>
    </xdr:from>
    <xdr:to>
      <xdr:col>64</xdr:col>
      <xdr:colOff>73025</xdr:colOff>
      <xdr:row>30</xdr:row>
      <xdr:rowOff>60022</xdr:rowOff>
    </xdr:to>
    <xdr:cxnSp macro="">
      <xdr:nvCxnSpPr>
        <xdr:cNvPr id="150" name="直線コネクタ 149"/>
        <xdr:cNvCxnSpPr/>
      </xdr:nvCxnSpPr>
      <xdr:spPr>
        <a:xfrm>
          <a:off x="11798300" y="5971328"/>
          <a:ext cx="762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1" name="n_1aveValue債務償還比率"/>
        <xdr:cNvSpPr txBox="1"/>
      </xdr:nvSpPr>
      <xdr:spPr>
        <a:xfrm>
          <a:off x="138367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2"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3"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123179</xdr:rowOff>
    </xdr:from>
    <xdr:ext cx="469744" cy="259045"/>
    <xdr:sp macro="" textlink="">
      <xdr:nvSpPr>
        <xdr:cNvPr id="154" name="n_4aveValue債務償還比率"/>
        <xdr:cNvSpPr txBox="1"/>
      </xdr:nvSpPr>
      <xdr:spPr>
        <a:xfrm>
          <a:off x="11563427" y="60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45547</xdr:rowOff>
    </xdr:from>
    <xdr:ext cx="469744" cy="259045"/>
    <xdr:sp macro="" textlink="">
      <xdr:nvSpPr>
        <xdr:cNvPr id="155" name="n_1mainValue債務償還比率"/>
        <xdr:cNvSpPr txBox="1"/>
      </xdr:nvSpPr>
      <xdr:spPr>
        <a:xfrm>
          <a:off x="13836727" y="56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95831</xdr:rowOff>
    </xdr:from>
    <xdr:ext cx="469744" cy="259045"/>
    <xdr:sp macro="" textlink="">
      <xdr:nvSpPr>
        <xdr:cNvPr id="156" name="n_2mainValue債務償還比率"/>
        <xdr:cNvSpPr txBox="1"/>
      </xdr:nvSpPr>
      <xdr:spPr>
        <a:xfrm>
          <a:off x="13087427" y="60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101949</xdr:rowOff>
    </xdr:from>
    <xdr:ext cx="469744" cy="259045"/>
    <xdr:sp macro="" textlink="">
      <xdr:nvSpPr>
        <xdr:cNvPr id="157" name="n_3mainValue債務償還比率"/>
        <xdr:cNvSpPr txBox="1"/>
      </xdr:nvSpPr>
      <xdr:spPr>
        <a:xfrm>
          <a:off x="12325427" y="60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123630</xdr:rowOff>
    </xdr:from>
    <xdr:ext cx="469744" cy="259045"/>
    <xdr:sp macro="" textlink="">
      <xdr:nvSpPr>
        <xdr:cNvPr id="158" name="n_4mainValue債務償還比率"/>
        <xdr:cNvSpPr txBox="1"/>
      </xdr:nvSpPr>
      <xdr:spPr>
        <a:xfrm>
          <a:off x="11563427" y="569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136,702
133,222
79.35
49,156,097
46,794,843
2,241,893
28,724,375
43,458,864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1" name="楕円 70"/>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2" name="【道路】&#10;有形固定資産減価償却率該当値テキスト"/>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110490</xdr:rowOff>
    </xdr:to>
    <xdr:cxnSp macro="">
      <xdr:nvCxnSpPr>
        <xdr:cNvPr id="74" name="直線コネクタ 73"/>
        <xdr:cNvCxnSpPr/>
      </xdr:nvCxnSpPr>
      <xdr:spPr>
        <a:xfrm>
          <a:off x="3797300" y="6591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5" name="楕円 74"/>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76200</xdr:rowOff>
    </xdr:to>
    <xdr:cxnSp macro="">
      <xdr:nvCxnSpPr>
        <xdr:cNvPr id="76" name="直線コネクタ 75"/>
        <xdr:cNvCxnSpPr/>
      </xdr:nvCxnSpPr>
      <xdr:spPr>
        <a:xfrm>
          <a:off x="2908300" y="654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119126</xdr:rowOff>
    </xdr:from>
    <xdr:to>
      <xdr:col>10</xdr:col>
      <xdr:colOff>165100</xdr:colOff>
      <xdr:row>38</xdr:row>
      <xdr:rowOff>49276</xdr:rowOff>
    </xdr:to>
    <xdr:sp macro="" textlink="">
      <xdr:nvSpPr>
        <xdr:cNvPr id="77" name="楕円 76"/>
        <xdr:cNvSpPr/>
      </xdr:nvSpPr>
      <xdr:spPr>
        <a:xfrm>
          <a:off x="1968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169926</xdr:rowOff>
    </xdr:from>
    <xdr:to>
      <xdr:col>15</xdr:col>
      <xdr:colOff>50800</xdr:colOff>
      <xdr:row>38</xdr:row>
      <xdr:rowOff>30480</xdr:rowOff>
    </xdr:to>
    <xdr:cxnSp macro="">
      <xdr:nvCxnSpPr>
        <xdr:cNvPr id="78" name="直線コネクタ 77"/>
        <xdr:cNvCxnSpPr/>
      </xdr:nvCxnSpPr>
      <xdr:spPr>
        <a:xfrm>
          <a:off x="2019300" y="6513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87122</xdr:rowOff>
    </xdr:from>
    <xdr:to>
      <xdr:col>6</xdr:col>
      <xdr:colOff>38100</xdr:colOff>
      <xdr:row>38</xdr:row>
      <xdr:rowOff>17272</xdr:rowOff>
    </xdr:to>
    <xdr:sp macro="" textlink="">
      <xdr:nvSpPr>
        <xdr:cNvPr id="79" name="楕円 78"/>
        <xdr:cNvSpPr/>
      </xdr:nvSpPr>
      <xdr:spPr>
        <a:xfrm>
          <a:off x="1079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137922</xdr:rowOff>
    </xdr:from>
    <xdr:to>
      <xdr:col>10</xdr:col>
      <xdr:colOff>114300</xdr:colOff>
      <xdr:row>37</xdr:row>
      <xdr:rowOff>169926</xdr:rowOff>
    </xdr:to>
    <xdr:cxnSp macro="">
      <xdr:nvCxnSpPr>
        <xdr:cNvPr id="80" name="直線コネクタ 79"/>
        <xdr:cNvCxnSpPr/>
      </xdr:nvCxnSpPr>
      <xdr:spPr>
        <a:xfrm>
          <a:off x="1130300" y="6481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84" name="n_4aveValue【道路】&#10;有形固定資産減価償却率"/>
        <xdr:cNvSpPr txBox="1"/>
      </xdr:nvSpPr>
      <xdr:spPr>
        <a:xfrm>
          <a:off x="927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5"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6" name="n_2mainValue【道路】&#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40403</xdr:rowOff>
    </xdr:from>
    <xdr:ext cx="405111" cy="259045"/>
    <xdr:sp macro="" textlink="">
      <xdr:nvSpPr>
        <xdr:cNvPr id="87" name="n_3mainValue【道路】&#10;有形固定資産減価償却率"/>
        <xdr:cNvSpPr txBox="1"/>
      </xdr:nvSpPr>
      <xdr:spPr>
        <a:xfrm>
          <a:off x="18167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8399</xdr:rowOff>
    </xdr:from>
    <xdr:ext cx="405111" cy="259045"/>
    <xdr:sp macro="" textlink="">
      <xdr:nvSpPr>
        <xdr:cNvPr id="88" name="n_4mainValue【道路】&#10;有形固定資産減価償却率"/>
        <xdr:cNvSpPr txBox="1"/>
      </xdr:nvSpPr>
      <xdr:spPr>
        <a:xfrm>
          <a:off x="927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22" name="フローチャート: 判断 121"/>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171323</xdr:rowOff>
    </xdr:from>
    <xdr:to>
      <xdr:col>55</xdr:col>
      <xdr:colOff>50800</xdr:colOff>
      <xdr:row>37</xdr:row>
      <xdr:rowOff>101473</xdr:rowOff>
    </xdr:to>
    <xdr:sp macro="" textlink="">
      <xdr:nvSpPr>
        <xdr:cNvPr id="128" name="楕円 127"/>
        <xdr:cNvSpPr/>
      </xdr:nvSpPr>
      <xdr:spPr>
        <a:xfrm>
          <a:off x="10426700" y="63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22750</xdr:rowOff>
    </xdr:from>
    <xdr:ext cx="534377" cy="259045"/>
    <xdr:sp macro="" textlink="">
      <xdr:nvSpPr>
        <xdr:cNvPr id="129" name="【道路】&#10;一人当たり延長該当値テキスト"/>
        <xdr:cNvSpPr txBox="1"/>
      </xdr:nvSpPr>
      <xdr:spPr>
        <a:xfrm>
          <a:off x="10515600"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11150</xdr:rowOff>
    </xdr:from>
    <xdr:to>
      <xdr:col>50</xdr:col>
      <xdr:colOff>165100</xdr:colOff>
      <xdr:row>37</xdr:row>
      <xdr:rowOff>112750</xdr:rowOff>
    </xdr:to>
    <xdr:sp macro="" textlink="">
      <xdr:nvSpPr>
        <xdr:cNvPr id="130" name="楕円 129"/>
        <xdr:cNvSpPr/>
      </xdr:nvSpPr>
      <xdr:spPr>
        <a:xfrm>
          <a:off x="9588500" y="63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50673</xdr:rowOff>
    </xdr:from>
    <xdr:to>
      <xdr:col>55</xdr:col>
      <xdr:colOff>0</xdr:colOff>
      <xdr:row>37</xdr:row>
      <xdr:rowOff>61950</xdr:rowOff>
    </xdr:to>
    <xdr:cxnSp macro="">
      <xdr:nvCxnSpPr>
        <xdr:cNvPr id="131" name="直線コネクタ 130"/>
        <xdr:cNvCxnSpPr/>
      </xdr:nvCxnSpPr>
      <xdr:spPr>
        <a:xfrm flipV="1">
          <a:off x="9639300" y="6394323"/>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13360</xdr:rowOff>
    </xdr:from>
    <xdr:to>
      <xdr:col>46</xdr:col>
      <xdr:colOff>38100</xdr:colOff>
      <xdr:row>37</xdr:row>
      <xdr:rowOff>114960</xdr:rowOff>
    </xdr:to>
    <xdr:sp macro="" textlink="">
      <xdr:nvSpPr>
        <xdr:cNvPr id="132" name="楕円 131"/>
        <xdr:cNvSpPr/>
      </xdr:nvSpPr>
      <xdr:spPr>
        <a:xfrm>
          <a:off x="8699500" y="63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61950</xdr:rowOff>
    </xdr:from>
    <xdr:to>
      <xdr:col>50</xdr:col>
      <xdr:colOff>114300</xdr:colOff>
      <xdr:row>37</xdr:row>
      <xdr:rowOff>64160</xdr:rowOff>
    </xdr:to>
    <xdr:cxnSp macro="">
      <xdr:nvCxnSpPr>
        <xdr:cNvPr id="133" name="直線コネクタ 132"/>
        <xdr:cNvCxnSpPr/>
      </xdr:nvCxnSpPr>
      <xdr:spPr>
        <a:xfrm flipV="1">
          <a:off x="8750300" y="640560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23038</xdr:rowOff>
    </xdr:from>
    <xdr:to>
      <xdr:col>41</xdr:col>
      <xdr:colOff>101600</xdr:colOff>
      <xdr:row>37</xdr:row>
      <xdr:rowOff>124638</xdr:rowOff>
    </xdr:to>
    <xdr:sp macro="" textlink="">
      <xdr:nvSpPr>
        <xdr:cNvPr id="134" name="楕円 133"/>
        <xdr:cNvSpPr/>
      </xdr:nvSpPr>
      <xdr:spPr>
        <a:xfrm>
          <a:off x="7810500" y="63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64160</xdr:rowOff>
    </xdr:from>
    <xdr:to>
      <xdr:col>45</xdr:col>
      <xdr:colOff>177800</xdr:colOff>
      <xdr:row>37</xdr:row>
      <xdr:rowOff>73838</xdr:rowOff>
    </xdr:to>
    <xdr:cxnSp macro="">
      <xdr:nvCxnSpPr>
        <xdr:cNvPr id="135" name="直線コネクタ 134"/>
        <xdr:cNvCxnSpPr/>
      </xdr:nvCxnSpPr>
      <xdr:spPr>
        <a:xfrm flipV="1">
          <a:off x="7861300" y="6407810"/>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30886</xdr:rowOff>
    </xdr:from>
    <xdr:to>
      <xdr:col>36</xdr:col>
      <xdr:colOff>165100</xdr:colOff>
      <xdr:row>37</xdr:row>
      <xdr:rowOff>132486</xdr:rowOff>
    </xdr:to>
    <xdr:sp macro="" textlink="">
      <xdr:nvSpPr>
        <xdr:cNvPr id="136" name="楕円 135"/>
        <xdr:cNvSpPr/>
      </xdr:nvSpPr>
      <xdr:spPr>
        <a:xfrm>
          <a:off x="6921500" y="63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73838</xdr:rowOff>
    </xdr:from>
    <xdr:to>
      <xdr:col>41</xdr:col>
      <xdr:colOff>50800</xdr:colOff>
      <xdr:row>37</xdr:row>
      <xdr:rowOff>81686</xdr:rowOff>
    </xdr:to>
    <xdr:cxnSp macro="">
      <xdr:nvCxnSpPr>
        <xdr:cNvPr id="137" name="直線コネクタ 136"/>
        <xdr:cNvCxnSpPr/>
      </xdr:nvCxnSpPr>
      <xdr:spPr>
        <a:xfrm flipV="1">
          <a:off x="6972300" y="6417488"/>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8" name="n_1aveValue【道路】&#10;一人当たり延長"/>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9" name="n_2aveValue【道路】&#10;一人当たり延長"/>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40" name="n_3aveValue【道路】&#10;一人当たり延長"/>
        <xdr:cNvSpPr txBox="1"/>
      </xdr:nvSpPr>
      <xdr:spPr>
        <a:xfrm>
          <a:off x="7626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6875</xdr:rowOff>
    </xdr:from>
    <xdr:ext cx="469744" cy="259045"/>
    <xdr:sp macro="" textlink="">
      <xdr:nvSpPr>
        <xdr:cNvPr id="141" name="n_4aveValue【道路】&#10;一人当たり延長"/>
        <xdr:cNvSpPr txBox="1"/>
      </xdr:nvSpPr>
      <xdr:spPr>
        <a:xfrm>
          <a:off x="6737427" y="66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129277</xdr:rowOff>
    </xdr:from>
    <xdr:ext cx="534377" cy="259045"/>
    <xdr:sp macro="" textlink="">
      <xdr:nvSpPr>
        <xdr:cNvPr id="142" name="n_1mainValue【道路】&#10;一人当たり延長"/>
        <xdr:cNvSpPr txBox="1"/>
      </xdr:nvSpPr>
      <xdr:spPr>
        <a:xfrm>
          <a:off x="93594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131487</xdr:rowOff>
    </xdr:from>
    <xdr:ext cx="534377" cy="259045"/>
    <xdr:sp macro="" textlink="">
      <xdr:nvSpPr>
        <xdr:cNvPr id="143" name="n_2mainValue【道路】&#10;一人当たり延長"/>
        <xdr:cNvSpPr txBox="1"/>
      </xdr:nvSpPr>
      <xdr:spPr>
        <a:xfrm>
          <a:off x="8483111" y="61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141165</xdr:rowOff>
    </xdr:from>
    <xdr:ext cx="534377" cy="259045"/>
    <xdr:sp macro="" textlink="">
      <xdr:nvSpPr>
        <xdr:cNvPr id="144" name="n_3mainValue【道路】&#10;一人当たり延長"/>
        <xdr:cNvSpPr txBox="1"/>
      </xdr:nvSpPr>
      <xdr:spPr>
        <a:xfrm>
          <a:off x="7594111" y="61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149013</xdr:rowOff>
    </xdr:from>
    <xdr:ext cx="534377" cy="259045"/>
    <xdr:sp macro="" textlink="">
      <xdr:nvSpPr>
        <xdr:cNvPr id="145" name="n_4mainValue【道路】&#10;一人当たり延長"/>
        <xdr:cNvSpPr txBox="1"/>
      </xdr:nvSpPr>
      <xdr:spPr>
        <a:xfrm>
          <a:off x="6705111" y="6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22678</xdr:rowOff>
    </xdr:from>
    <xdr:to>
      <xdr:col>6</xdr:col>
      <xdr:colOff>38100</xdr:colOff>
      <xdr:row>61</xdr:row>
      <xdr:rowOff>124278</xdr:rowOff>
    </xdr:to>
    <xdr:sp macro="" textlink="">
      <xdr:nvSpPr>
        <xdr:cNvPr id="182" name="フローチャート: 判断 181"/>
        <xdr:cNvSpPr/>
      </xdr:nvSpPr>
      <xdr:spPr>
        <a:xfrm>
          <a:off x="1079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88" name="楕円 187"/>
        <xdr:cNvSpPr/>
      </xdr:nvSpPr>
      <xdr:spPr>
        <a:xfrm>
          <a:off x="4584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38661</xdr:rowOff>
    </xdr:from>
    <xdr:ext cx="405111" cy="259045"/>
    <xdr:sp macro="" textlink="">
      <xdr:nvSpPr>
        <xdr:cNvPr id="189" name="【橋りょう・トンネル】&#10;有形固定資産減価償却率該当値テキスト"/>
        <xdr:cNvSpPr txBox="1"/>
      </xdr:nvSpPr>
      <xdr:spPr>
        <a:xfrm>
          <a:off x="4673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90" name="楕円 189"/>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111034</xdr:rowOff>
    </xdr:to>
    <xdr:cxnSp macro="">
      <xdr:nvCxnSpPr>
        <xdr:cNvPr id="191" name="直線コネクタ 190"/>
        <xdr:cNvCxnSpPr/>
      </xdr:nvCxnSpPr>
      <xdr:spPr>
        <a:xfrm>
          <a:off x="3797300" y="103719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2" name="楕円 191"/>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84909</xdr:rowOff>
    </xdr:to>
    <xdr:cxnSp macro="">
      <xdr:nvCxnSpPr>
        <xdr:cNvPr id="193" name="直線コネクタ 192"/>
        <xdr:cNvCxnSpPr/>
      </xdr:nvCxnSpPr>
      <xdr:spPr>
        <a:xfrm>
          <a:off x="2908300" y="103196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94" name="楕円 193"/>
        <xdr:cNvSpPr/>
      </xdr:nvSpPr>
      <xdr:spPr>
        <a:xfrm>
          <a:off x="1968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32657</xdr:rowOff>
    </xdr:to>
    <xdr:cxnSp macro="">
      <xdr:nvCxnSpPr>
        <xdr:cNvPr id="195" name="直線コネクタ 194"/>
        <xdr:cNvCxnSpPr/>
      </xdr:nvCxnSpPr>
      <xdr:spPr>
        <a:xfrm>
          <a:off x="2019300" y="103000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94524</xdr:rowOff>
    </xdr:from>
    <xdr:to>
      <xdr:col>6</xdr:col>
      <xdr:colOff>38100</xdr:colOff>
      <xdr:row>60</xdr:row>
      <xdr:rowOff>24674</xdr:rowOff>
    </xdr:to>
    <xdr:sp macro="" textlink="">
      <xdr:nvSpPr>
        <xdr:cNvPr id="196" name="楕円 195"/>
        <xdr:cNvSpPr/>
      </xdr:nvSpPr>
      <xdr:spPr>
        <a:xfrm>
          <a:off x="1079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145324</xdr:rowOff>
    </xdr:from>
    <xdr:to>
      <xdr:col>10</xdr:col>
      <xdr:colOff>114300</xdr:colOff>
      <xdr:row>60</xdr:row>
      <xdr:rowOff>13063</xdr:rowOff>
    </xdr:to>
    <xdr:cxnSp macro="">
      <xdr:nvCxnSpPr>
        <xdr:cNvPr id="197" name="直線コネクタ 196"/>
        <xdr:cNvCxnSpPr/>
      </xdr:nvCxnSpPr>
      <xdr:spPr>
        <a:xfrm>
          <a:off x="1130300" y="10260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1" name="n_4aveValue【橋りょう・トンネル】&#10;有形固定資産減価償却率"/>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126836</xdr:rowOff>
    </xdr:from>
    <xdr:ext cx="405111" cy="259045"/>
    <xdr:sp macro="" textlink="">
      <xdr:nvSpPr>
        <xdr:cNvPr id="202" name="n_1mainValue【橋りょう・トンネル】&#10;有形固定資産減価償却率"/>
        <xdr:cNvSpPr txBox="1"/>
      </xdr:nvSpPr>
      <xdr:spPr>
        <a:xfrm>
          <a:off x="3582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203" name="n_2main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54990</xdr:rowOff>
    </xdr:from>
    <xdr:ext cx="405111" cy="259045"/>
    <xdr:sp macro="" textlink="">
      <xdr:nvSpPr>
        <xdr:cNvPr id="204" name="n_3mainValue【橋りょう・トンネル】&#10;有形固定資産減価償却率"/>
        <xdr:cNvSpPr txBox="1"/>
      </xdr:nvSpPr>
      <xdr:spPr>
        <a:xfrm>
          <a:off x="1816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41201</xdr:rowOff>
    </xdr:from>
    <xdr:ext cx="405111" cy="259045"/>
    <xdr:sp macro="" textlink="">
      <xdr:nvSpPr>
        <xdr:cNvPr id="205" name="n_4mainValue【橋りょう・トンネル】&#10;有形固定資産減価償却率"/>
        <xdr:cNvSpPr txBox="1"/>
      </xdr:nvSpPr>
      <xdr:spPr>
        <a:xfrm>
          <a:off x="927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67403</xdr:rowOff>
    </xdr:from>
    <xdr:to>
      <xdr:col>36</xdr:col>
      <xdr:colOff>165100</xdr:colOff>
      <xdr:row>61</xdr:row>
      <xdr:rowOff>169003</xdr:rowOff>
    </xdr:to>
    <xdr:sp macro="" textlink="">
      <xdr:nvSpPr>
        <xdr:cNvPr id="241" name="フローチャート: 判断 240"/>
        <xdr:cNvSpPr/>
      </xdr:nvSpPr>
      <xdr:spPr>
        <a:xfrm>
          <a:off x="6921500" y="105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76406</xdr:rowOff>
    </xdr:from>
    <xdr:to>
      <xdr:col>55</xdr:col>
      <xdr:colOff>50800</xdr:colOff>
      <xdr:row>63</xdr:row>
      <xdr:rowOff>6556</xdr:rowOff>
    </xdr:to>
    <xdr:sp macro="" textlink="">
      <xdr:nvSpPr>
        <xdr:cNvPr id="247" name="楕円 246"/>
        <xdr:cNvSpPr/>
      </xdr:nvSpPr>
      <xdr:spPr>
        <a:xfrm>
          <a:off x="10426700" y="107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54833</xdr:rowOff>
    </xdr:from>
    <xdr:ext cx="599010" cy="259045"/>
    <xdr:sp macro="" textlink="">
      <xdr:nvSpPr>
        <xdr:cNvPr id="248" name="【橋りょう・トンネル】&#10;一人当たり有形固定資産（償却資産）額該当値テキスト"/>
        <xdr:cNvSpPr txBox="1"/>
      </xdr:nvSpPr>
      <xdr:spPr>
        <a:xfrm>
          <a:off x="10515600" y="106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81863</xdr:rowOff>
    </xdr:from>
    <xdr:to>
      <xdr:col>50</xdr:col>
      <xdr:colOff>165100</xdr:colOff>
      <xdr:row>63</xdr:row>
      <xdr:rowOff>12013</xdr:rowOff>
    </xdr:to>
    <xdr:sp macro="" textlink="">
      <xdr:nvSpPr>
        <xdr:cNvPr id="249" name="楕円 248"/>
        <xdr:cNvSpPr/>
      </xdr:nvSpPr>
      <xdr:spPr>
        <a:xfrm>
          <a:off x="9588500" y="107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127206</xdr:rowOff>
    </xdr:from>
    <xdr:to>
      <xdr:col>55</xdr:col>
      <xdr:colOff>0</xdr:colOff>
      <xdr:row>62</xdr:row>
      <xdr:rowOff>132663</xdr:rowOff>
    </xdr:to>
    <xdr:cxnSp macro="">
      <xdr:nvCxnSpPr>
        <xdr:cNvPr id="250" name="直線コネクタ 249"/>
        <xdr:cNvCxnSpPr/>
      </xdr:nvCxnSpPr>
      <xdr:spPr>
        <a:xfrm flipV="1">
          <a:off x="9639300" y="10757106"/>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82787</xdr:rowOff>
    </xdr:from>
    <xdr:to>
      <xdr:col>46</xdr:col>
      <xdr:colOff>38100</xdr:colOff>
      <xdr:row>63</xdr:row>
      <xdr:rowOff>12937</xdr:rowOff>
    </xdr:to>
    <xdr:sp macro="" textlink="">
      <xdr:nvSpPr>
        <xdr:cNvPr id="251" name="楕円 250"/>
        <xdr:cNvSpPr/>
      </xdr:nvSpPr>
      <xdr:spPr>
        <a:xfrm>
          <a:off x="8699500" y="107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132663</xdr:rowOff>
    </xdr:from>
    <xdr:to>
      <xdr:col>50</xdr:col>
      <xdr:colOff>114300</xdr:colOff>
      <xdr:row>62</xdr:row>
      <xdr:rowOff>133587</xdr:rowOff>
    </xdr:to>
    <xdr:cxnSp macro="">
      <xdr:nvCxnSpPr>
        <xdr:cNvPr id="252" name="直線コネクタ 251"/>
        <xdr:cNvCxnSpPr/>
      </xdr:nvCxnSpPr>
      <xdr:spPr>
        <a:xfrm flipV="1">
          <a:off x="8750300" y="10762563"/>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87881</xdr:rowOff>
    </xdr:from>
    <xdr:to>
      <xdr:col>41</xdr:col>
      <xdr:colOff>101600</xdr:colOff>
      <xdr:row>63</xdr:row>
      <xdr:rowOff>18031</xdr:rowOff>
    </xdr:to>
    <xdr:sp macro="" textlink="">
      <xdr:nvSpPr>
        <xdr:cNvPr id="253" name="楕円 252"/>
        <xdr:cNvSpPr/>
      </xdr:nvSpPr>
      <xdr:spPr>
        <a:xfrm>
          <a:off x="7810500" y="107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133587</xdr:rowOff>
    </xdr:from>
    <xdr:to>
      <xdr:col>45</xdr:col>
      <xdr:colOff>177800</xdr:colOff>
      <xdr:row>62</xdr:row>
      <xdr:rowOff>138681</xdr:rowOff>
    </xdr:to>
    <xdr:cxnSp macro="">
      <xdr:nvCxnSpPr>
        <xdr:cNvPr id="254" name="直線コネクタ 253"/>
        <xdr:cNvCxnSpPr/>
      </xdr:nvCxnSpPr>
      <xdr:spPr>
        <a:xfrm flipV="1">
          <a:off x="7861300" y="10763487"/>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90925</xdr:rowOff>
    </xdr:from>
    <xdr:to>
      <xdr:col>36</xdr:col>
      <xdr:colOff>165100</xdr:colOff>
      <xdr:row>63</xdr:row>
      <xdr:rowOff>21075</xdr:rowOff>
    </xdr:to>
    <xdr:sp macro="" textlink="">
      <xdr:nvSpPr>
        <xdr:cNvPr id="255" name="楕円 254"/>
        <xdr:cNvSpPr/>
      </xdr:nvSpPr>
      <xdr:spPr>
        <a:xfrm>
          <a:off x="6921500" y="107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138681</xdr:rowOff>
    </xdr:from>
    <xdr:to>
      <xdr:col>41</xdr:col>
      <xdr:colOff>50800</xdr:colOff>
      <xdr:row>62</xdr:row>
      <xdr:rowOff>141725</xdr:rowOff>
    </xdr:to>
    <xdr:cxnSp macro="">
      <xdr:nvCxnSpPr>
        <xdr:cNvPr id="256" name="直線コネクタ 255"/>
        <xdr:cNvCxnSpPr/>
      </xdr:nvCxnSpPr>
      <xdr:spPr>
        <a:xfrm flipV="1">
          <a:off x="6972300" y="10768581"/>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14080</xdr:rowOff>
    </xdr:from>
    <xdr:ext cx="599010" cy="259045"/>
    <xdr:sp macro="" textlink="">
      <xdr:nvSpPr>
        <xdr:cNvPr id="260" name="n_4aveValue【橋りょう・トンネル】&#10;一人当たり有形固定資産（償却資産）額"/>
        <xdr:cNvSpPr txBox="1"/>
      </xdr:nvSpPr>
      <xdr:spPr>
        <a:xfrm>
          <a:off x="6672795" y="103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3140</xdr:rowOff>
    </xdr:from>
    <xdr:ext cx="599010" cy="259045"/>
    <xdr:sp macro="" textlink="">
      <xdr:nvSpPr>
        <xdr:cNvPr id="261" name="n_1mainValue【橋りょう・トンネル】&#10;一人当たり有形固定資産（償却資産）額"/>
        <xdr:cNvSpPr txBox="1"/>
      </xdr:nvSpPr>
      <xdr:spPr>
        <a:xfrm>
          <a:off x="9327095" y="1080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4064</xdr:rowOff>
    </xdr:from>
    <xdr:ext cx="599010" cy="259045"/>
    <xdr:sp macro="" textlink="">
      <xdr:nvSpPr>
        <xdr:cNvPr id="262" name="n_2mainValue【橋りょう・トンネル】&#10;一人当たり有形固定資産（償却資産）額"/>
        <xdr:cNvSpPr txBox="1"/>
      </xdr:nvSpPr>
      <xdr:spPr>
        <a:xfrm>
          <a:off x="8450795" y="108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9158</xdr:rowOff>
    </xdr:from>
    <xdr:ext cx="599010" cy="259045"/>
    <xdr:sp macro="" textlink="">
      <xdr:nvSpPr>
        <xdr:cNvPr id="263" name="n_3mainValue【橋りょう・トンネル】&#10;一人当たり有形固定資産（償却資産）額"/>
        <xdr:cNvSpPr txBox="1"/>
      </xdr:nvSpPr>
      <xdr:spPr>
        <a:xfrm>
          <a:off x="7561795" y="1081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12202</xdr:rowOff>
    </xdr:from>
    <xdr:ext cx="599010" cy="259045"/>
    <xdr:sp macro="" textlink="">
      <xdr:nvSpPr>
        <xdr:cNvPr id="264" name="n_4mainValue【橋りょう・トンネル】&#10;一人当たり有形固定資産（償却資産）額"/>
        <xdr:cNvSpPr txBox="1"/>
      </xdr:nvSpPr>
      <xdr:spPr>
        <a:xfrm>
          <a:off x="6672795" y="1081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9" name="フローチャート: 判断 298"/>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5" name="楕円 304"/>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306" name="【公営住宅】&#10;有形固定資産減価償却率該当値テキスト"/>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7" name="楕円 306"/>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55245</xdr:rowOff>
    </xdr:to>
    <xdr:cxnSp macro="">
      <xdr:nvCxnSpPr>
        <xdr:cNvPr id="308" name="直線コネクタ 307"/>
        <xdr:cNvCxnSpPr/>
      </xdr:nvCxnSpPr>
      <xdr:spPr>
        <a:xfrm>
          <a:off x="3797300" y="140798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309" name="楕円 308"/>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20955</xdr:rowOff>
    </xdr:to>
    <xdr:cxnSp macro="">
      <xdr:nvCxnSpPr>
        <xdr:cNvPr id="310" name="直線コネクタ 309"/>
        <xdr:cNvCxnSpPr/>
      </xdr:nvCxnSpPr>
      <xdr:spPr>
        <a:xfrm>
          <a:off x="2908300" y="140436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1" name="楕円 310"/>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156211</xdr:rowOff>
    </xdr:to>
    <xdr:cxnSp macro="">
      <xdr:nvCxnSpPr>
        <xdr:cNvPr id="312" name="直線コネクタ 311"/>
        <xdr:cNvCxnSpPr/>
      </xdr:nvCxnSpPr>
      <xdr:spPr>
        <a:xfrm>
          <a:off x="2019300" y="14005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3" name="楕円 312"/>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118111</xdr:rowOff>
    </xdr:to>
    <xdr:cxnSp macro="">
      <xdr:nvCxnSpPr>
        <xdr:cNvPr id="314" name="直線コネクタ 313"/>
        <xdr:cNvCxnSpPr/>
      </xdr:nvCxnSpPr>
      <xdr:spPr>
        <a:xfrm>
          <a:off x="1130300" y="13967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15"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6"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17" name="n_3aveValue【公営住宅】&#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8"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19" name="n_1main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20" name="n_2main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21" name="n_3mainValue【公営住宅】&#10;有形固定資産減価償却率"/>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2" name="n_4mainValue【公営住宅】&#10;有形固定資産減価償却率"/>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7" name="【公営住宅】&#10;一人当たり面積平均値テキスト"/>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52" name="フローチャート: 判断 351"/>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8" name="楕円 357"/>
        <xdr:cNvSpPr/>
      </xdr:nvSpPr>
      <xdr:spPr>
        <a:xfrm>
          <a:off x="104267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29100</xdr:rowOff>
    </xdr:from>
    <xdr:ext cx="469744" cy="259045"/>
    <xdr:sp macro="" textlink="">
      <xdr:nvSpPr>
        <xdr:cNvPr id="359" name="【公営住宅】&#10;一人当たり面積該当値テキスト"/>
        <xdr:cNvSpPr txBox="1"/>
      </xdr:nvSpPr>
      <xdr:spPr>
        <a:xfrm>
          <a:off x="10515600" y="1443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114173</xdr:rowOff>
    </xdr:from>
    <xdr:to>
      <xdr:col>50</xdr:col>
      <xdr:colOff>165100</xdr:colOff>
      <xdr:row>85</xdr:row>
      <xdr:rowOff>44323</xdr:rowOff>
    </xdr:to>
    <xdr:sp macro="" textlink="">
      <xdr:nvSpPr>
        <xdr:cNvPr id="360" name="楕円 359"/>
        <xdr:cNvSpPr/>
      </xdr:nvSpPr>
      <xdr:spPr>
        <a:xfrm>
          <a:off x="9588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164973</xdr:rowOff>
    </xdr:from>
    <xdr:to>
      <xdr:col>55</xdr:col>
      <xdr:colOff>0</xdr:colOff>
      <xdr:row>84</xdr:row>
      <xdr:rowOff>164973</xdr:rowOff>
    </xdr:to>
    <xdr:cxnSp macro="">
      <xdr:nvCxnSpPr>
        <xdr:cNvPr id="361" name="直線コネクタ 360"/>
        <xdr:cNvCxnSpPr/>
      </xdr:nvCxnSpPr>
      <xdr:spPr>
        <a:xfrm>
          <a:off x="9639300" y="14566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114745</xdr:rowOff>
    </xdr:from>
    <xdr:to>
      <xdr:col>46</xdr:col>
      <xdr:colOff>38100</xdr:colOff>
      <xdr:row>85</xdr:row>
      <xdr:rowOff>44895</xdr:rowOff>
    </xdr:to>
    <xdr:sp macro="" textlink="">
      <xdr:nvSpPr>
        <xdr:cNvPr id="362" name="楕円 361"/>
        <xdr:cNvSpPr/>
      </xdr:nvSpPr>
      <xdr:spPr>
        <a:xfrm>
          <a:off x="8699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164973</xdr:rowOff>
    </xdr:from>
    <xdr:to>
      <xdr:col>50</xdr:col>
      <xdr:colOff>114300</xdr:colOff>
      <xdr:row>84</xdr:row>
      <xdr:rowOff>165545</xdr:rowOff>
    </xdr:to>
    <xdr:cxnSp macro="">
      <xdr:nvCxnSpPr>
        <xdr:cNvPr id="363" name="直線コネクタ 362"/>
        <xdr:cNvCxnSpPr/>
      </xdr:nvCxnSpPr>
      <xdr:spPr>
        <a:xfrm flipV="1">
          <a:off x="8750300" y="1456677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114745</xdr:rowOff>
    </xdr:from>
    <xdr:to>
      <xdr:col>41</xdr:col>
      <xdr:colOff>101600</xdr:colOff>
      <xdr:row>85</xdr:row>
      <xdr:rowOff>44895</xdr:rowOff>
    </xdr:to>
    <xdr:sp macro="" textlink="">
      <xdr:nvSpPr>
        <xdr:cNvPr id="364" name="楕円 363"/>
        <xdr:cNvSpPr/>
      </xdr:nvSpPr>
      <xdr:spPr>
        <a:xfrm>
          <a:off x="7810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165545</xdr:rowOff>
    </xdr:from>
    <xdr:to>
      <xdr:col>45</xdr:col>
      <xdr:colOff>177800</xdr:colOff>
      <xdr:row>84</xdr:row>
      <xdr:rowOff>165545</xdr:rowOff>
    </xdr:to>
    <xdr:cxnSp macro="">
      <xdr:nvCxnSpPr>
        <xdr:cNvPr id="365" name="直線コネクタ 364"/>
        <xdr:cNvCxnSpPr/>
      </xdr:nvCxnSpPr>
      <xdr:spPr>
        <a:xfrm>
          <a:off x="7861300" y="1456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114745</xdr:rowOff>
    </xdr:from>
    <xdr:to>
      <xdr:col>36</xdr:col>
      <xdr:colOff>165100</xdr:colOff>
      <xdr:row>85</xdr:row>
      <xdr:rowOff>44895</xdr:rowOff>
    </xdr:to>
    <xdr:sp macro="" textlink="">
      <xdr:nvSpPr>
        <xdr:cNvPr id="366" name="楕円 365"/>
        <xdr:cNvSpPr/>
      </xdr:nvSpPr>
      <xdr:spPr>
        <a:xfrm>
          <a:off x="6921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165545</xdr:rowOff>
    </xdr:from>
    <xdr:to>
      <xdr:col>41</xdr:col>
      <xdr:colOff>50800</xdr:colOff>
      <xdr:row>84</xdr:row>
      <xdr:rowOff>165545</xdr:rowOff>
    </xdr:to>
    <xdr:cxnSp macro="">
      <xdr:nvCxnSpPr>
        <xdr:cNvPr id="367" name="直線コネクタ 366"/>
        <xdr:cNvCxnSpPr/>
      </xdr:nvCxnSpPr>
      <xdr:spPr>
        <a:xfrm>
          <a:off x="6972300" y="1456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68" name="n_1aveValue【公営住宅】&#10;一人当たり面積"/>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69" name="n_2aveValue【公営住宅】&#10;一人当たり面積"/>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0"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371" name="n_4aveValue【公営住宅】&#10;一人当たり面積"/>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35450</xdr:rowOff>
    </xdr:from>
    <xdr:ext cx="469744" cy="259045"/>
    <xdr:sp macro="" textlink="">
      <xdr:nvSpPr>
        <xdr:cNvPr id="372" name="n_1mainValue【公営住宅】&#10;一人当たり面積"/>
        <xdr:cNvSpPr txBox="1"/>
      </xdr:nvSpPr>
      <xdr:spPr>
        <a:xfrm>
          <a:off x="93917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36022</xdr:rowOff>
    </xdr:from>
    <xdr:ext cx="469744" cy="259045"/>
    <xdr:sp macro="" textlink="">
      <xdr:nvSpPr>
        <xdr:cNvPr id="373" name="n_2mainValue【公営住宅】&#10;一人当たり面積"/>
        <xdr:cNvSpPr txBox="1"/>
      </xdr:nvSpPr>
      <xdr:spPr>
        <a:xfrm>
          <a:off x="85154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36022</xdr:rowOff>
    </xdr:from>
    <xdr:ext cx="469744" cy="259045"/>
    <xdr:sp macro="" textlink="">
      <xdr:nvSpPr>
        <xdr:cNvPr id="374" name="n_3mainValue【公営住宅】&#10;一人当たり面積"/>
        <xdr:cNvSpPr txBox="1"/>
      </xdr:nvSpPr>
      <xdr:spPr>
        <a:xfrm>
          <a:off x="76264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36022</xdr:rowOff>
    </xdr:from>
    <xdr:ext cx="469744" cy="259045"/>
    <xdr:sp macro="" textlink="">
      <xdr:nvSpPr>
        <xdr:cNvPr id="375" name="n_4mainValue【公営住宅】&#10;一人当たり面積"/>
        <xdr:cNvSpPr txBox="1"/>
      </xdr:nvSpPr>
      <xdr:spPr>
        <a:xfrm>
          <a:off x="67374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14" name="直線コネクタ 413"/>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15"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16" name="直線コネクタ 415"/>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17"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18" name="直線コネクタ 417"/>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19"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20" name="フローチャート: 判断 419"/>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21" name="フローチャート: 判断 420"/>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22" name="フローチャート: 判断 421"/>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3" name="フローチャート: 判断 422"/>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112268</xdr:rowOff>
    </xdr:from>
    <xdr:to>
      <xdr:col>67</xdr:col>
      <xdr:colOff>101600</xdr:colOff>
      <xdr:row>36</xdr:row>
      <xdr:rowOff>42418</xdr:rowOff>
    </xdr:to>
    <xdr:sp macro="" textlink="">
      <xdr:nvSpPr>
        <xdr:cNvPr id="424" name="フローチャート: 判断 423"/>
        <xdr:cNvSpPr/>
      </xdr:nvSpPr>
      <xdr:spPr>
        <a:xfrm>
          <a:off x="12763500" y="6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xdr:rowOff>
    </xdr:from>
    <xdr:to>
      <xdr:col>85</xdr:col>
      <xdr:colOff>177800</xdr:colOff>
      <xdr:row>36</xdr:row>
      <xdr:rowOff>101854</xdr:rowOff>
    </xdr:to>
    <xdr:sp macro="" textlink="">
      <xdr:nvSpPr>
        <xdr:cNvPr id="430" name="楕円 429"/>
        <xdr:cNvSpPr/>
      </xdr:nvSpPr>
      <xdr:spPr>
        <a:xfrm>
          <a:off x="162687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150131</xdr:rowOff>
    </xdr:from>
    <xdr:ext cx="405111" cy="259045"/>
    <xdr:sp macro="" textlink="">
      <xdr:nvSpPr>
        <xdr:cNvPr id="431" name="【認定こども園・幼稚園・保育所】&#10;有形固定資産減価償却率該当値テキスト"/>
        <xdr:cNvSpPr txBox="1"/>
      </xdr:nvSpPr>
      <xdr:spPr>
        <a:xfrm>
          <a:off x="16357600"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2" name="楕円 431"/>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51054</xdr:rowOff>
    </xdr:to>
    <xdr:cxnSp macro="">
      <xdr:nvCxnSpPr>
        <xdr:cNvPr id="433" name="直線コネクタ 432"/>
        <xdr:cNvCxnSpPr/>
      </xdr:nvCxnSpPr>
      <xdr:spPr>
        <a:xfrm>
          <a:off x="15481300" y="619125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434" name="楕円 433"/>
        <xdr:cNvSpPr/>
      </xdr:nvSpPr>
      <xdr:spPr>
        <a:xfrm>
          <a:off x="1454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19050</xdr:rowOff>
    </xdr:to>
    <xdr:cxnSp macro="">
      <xdr:nvCxnSpPr>
        <xdr:cNvPr id="435" name="直線コネクタ 434"/>
        <xdr:cNvCxnSpPr/>
      </xdr:nvCxnSpPr>
      <xdr:spPr>
        <a:xfrm>
          <a:off x="14592300" y="613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25400</xdr:rowOff>
    </xdr:from>
    <xdr:to>
      <xdr:col>72</xdr:col>
      <xdr:colOff>38100</xdr:colOff>
      <xdr:row>35</xdr:row>
      <xdr:rowOff>127000</xdr:rowOff>
    </xdr:to>
    <xdr:sp macro="" textlink="">
      <xdr:nvSpPr>
        <xdr:cNvPr id="436" name="楕円 435"/>
        <xdr:cNvSpPr/>
      </xdr:nvSpPr>
      <xdr:spPr>
        <a:xfrm>
          <a:off x="1365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35</xdr:row>
      <xdr:rowOff>133350</xdr:rowOff>
    </xdr:to>
    <xdr:cxnSp macro="">
      <xdr:nvCxnSpPr>
        <xdr:cNvPr id="437" name="直線コネクタ 436"/>
        <xdr:cNvCxnSpPr/>
      </xdr:nvCxnSpPr>
      <xdr:spPr>
        <a:xfrm>
          <a:off x="13703300" y="607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438" name="楕円 437"/>
        <xdr:cNvSpPr/>
      </xdr:nvSpPr>
      <xdr:spPr>
        <a:xfrm>
          <a:off x="12763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76200</xdr:rowOff>
    </xdr:from>
    <xdr:to>
      <xdr:col>71</xdr:col>
      <xdr:colOff>177800</xdr:colOff>
      <xdr:row>35</xdr:row>
      <xdr:rowOff>121920</xdr:rowOff>
    </xdr:to>
    <xdr:cxnSp macro="">
      <xdr:nvCxnSpPr>
        <xdr:cNvPr id="439" name="直線コネクタ 438"/>
        <xdr:cNvCxnSpPr/>
      </xdr:nvCxnSpPr>
      <xdr:spPr>
        <a:xfrm flipV="1">
          <a:off x="12814300" y="6076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40"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41"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42"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33545</xdr:rowOff>
    </xdr:from>
    <xdr:ext cx="405111" cy="259045"/>
    <xdr:sp macro="" textlink="">
      <xdr:nvSpPr>
        <xdr:cNvPr id="443" name="n_4aveValue【認定こども園・幼稚園・保育所】&#10;有形固定資産減価償却率"/>
        <xdr:cNvSpPr txBox="1"/>
      </xdr:nvSpPr>
      <xdr:spPr>
        <a:xfrm>
          <a:off x="12611744" y="620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60977</xdr:rowOff>
    </xdr:from>
    <xdr:ext cx="405111" cy="259045"/>
    <xdr:sp macro="" textlink="">
      <xdr:nvSpPr>
        <xdr:cNvPr id="444" name="n_1mainValue【認定こども園・幼稚園・保育所】&#10;有形固定資産減価償却率"/>
        <xdr:cNvSpPr txBox="1"/>
      </xdr:nvSpPr>
      <xdr:spPr>
        <a:xfrm>
          <a:off x="152660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3827</xdr:rowOff>
    </xdr:from>
    <xdr:ext cx="405111" cy="259045"/>
    <xdr:sp macro="" textlink="">
      <xdr:nvSpPr>
        <xdr:cNvPr id="445" name="n_2mainValue【認定こども園・幼稚園・保育所】&#10;有形固定資産減価償却率"/>
        <xdr:cNvSpPr txBox="1"/>
      </xdr:nvSpPr>
      <xdr:spPr>
        <a:xfrm>
          <a:off x="14389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6" name="n_3main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17797</xdr:rowOff>
    </xdr:from>
    <xdr:ext cx="405111" cy="259045"/>
    <xdr:sp macro="" textlink="">
      <xdr:nvSpPr>
        <xdr:cNvPr id="447" name="n_4mainValue【認定こども園・幼稚園・保育所】&#10;有形固定資産減価償却率"/>
        <xdr:cNvSpPr txBox="1"/>
      </xdr:nvSpPr>
      <xdr:spPr>
        <a:xfrm>
          <a:off x="12611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1" name="直線コネクタ 470"/>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4"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5" name="直線コネクタ 474"/>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6"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7" name="フローチャート: 判断 476"/>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8" name="フローチャート: 判断 477"/>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9" name="フローチャート: 判断 478"/>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0" name="フローチャート: 判断 47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63500</xdr:rowOff>
    </xdr:from>
    <xdr:to>
      <xdr:col>98</xdr:col>
      <xdr:colOff>38100</xdr:colOff>
      <xdr:row>40</xdr:row>
      <xdr:rowOff>165100</xdr:rowOff>
    </xdr:to>
    <xdr:sp macro="" textlink="">
      <xdr:nvSpPr>
        <xdr:cNvPr id="481" name="フローチャート: 判断 480"/>
        <xdr:cNvSpPr/>
      </xdr:nvSpPr>
      <xdr:spPr>
        <a:xfrm>
          <a:off x="18605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7" name="楕円 486"/>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21607</xdr:rowOff>
    </xdr:from>
    <xdr:ext cx="469744" cy="259045"/>
    <xdr:sp macro="" textlink="">
      <xdr:nvSpPr>
        <xdr:cNvPr id="488" name="【認定こども園・幼稚園・保育所】&#10;一人当たり面積該当値テキスト"/>
        <xdr:cNvSpPr txBox="1"/>
      </xdr:nvSpPr>
      <xdr:spPr>
        <a:xfrm>
          <a:off x="22199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89" name="楕円 488"/>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49530</xdr:rowOff>
    </xdr:to>
    <xdr:cxnSp macro="">
      <xdr:nvCxnSpPr>
        <xdr:cNvPr id="490" name="直線コネクタ 489"/>
        <xdr:cNvCxnSpPr/>
      </xdr:nvCxnSpPr>
      <xdr:spPr>
        <a:xfrm>
          <a:off x="21323300" y="6717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491" name="楕円 490"/>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30480</xdr:rowOff>
    </xdr:to>
    <xdr:cxnSp macro="">
      <xdr:nvCxnSpPr>
        <xdr:cNvPr id="492" name="直線コネクタ 491"/>
        <xdr:cNvCxnSpPr/>
      </xdr:nvCxnSpPr>
      <xdr:spPr>
        <a:xfrm>
          <a:off x="20434300" y="671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93" name="楕円 492"/>
        <xdr:cNvSpPr/>
      </xdr:nvSpPr>
      <xdr:spPr>
        <a:xfrm>
          <a:off x="19494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34290</xdr:rowOff>
    </xdr:to>
    <xdr:cxnSp macro="">
      <xdr:nvCxnSpPr>
        <xdr:cNvPr id="494" name="直線コネクタ 493"/>
        <xdr:cNvCxnSpPr/>
      </xdr:nvCxnSpPr>
      <xdr:spPr>
        <a:xfrm flipV="1">
          <a:off x="19545300" y="6717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109220</xdr:rowOff>
    </xdr:from>
    <xdr:to>
      <xdr:col>98</xdr:col>
      <xdr:colOff>38100</xdr:colOff>
      <xdr:row>39</xdr:row>
      <xdr:rowOff>39370</xdr:rowOff>
    </xdr:to>
    <xdr:sp macro="" textlink="">
      <xdr:nvSpPr>
        <xdr:cNvPr id="495" name="楕円 494"/>
        <xdr:cNvSpPr/>
      </xdr:nvSpPr>
      <xdr:spPr>
        <a:xfrm>
          <a:off x="18605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160020</xdr:rowOff>
    </xdr:from>
    <xdr:to>
      <xdr:col>102</xdr:col>
      <xdr:colOff>114300</xdr:colOff>
      <xdr:row>39</xdr:row>
      <xdr:rowOff>34290</xdr:rowOff>
    </xdr:to>
    <xdr:cxnSp macro="">
      <xdr:nvCxnSpPr>
        <xdr:cNvPr id="496" name="直線コネクタ 495"/>
        <xdr:cNvCxnSpPr/>
      </xdr:nvCxnSpPr>
      <xdr:spPr>
        <a:xfrm>
          <a:off x="18656300" y="6675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7"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498"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499"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156227</xdr:rowOff>
    </xdr:from>
    <xdr:ext cx="469744" cy="259045"/>
    <xdr:sp macro="" textlink="">
      <xdr:nvSpPr>
        <xdr:cNvPr id="500" name="n_4aveValue【認定こども園・幼稚園・保育所】&#10;一人当たり面積"/>
        <xdr:cNvSpPr txBox="1"/>
      </xdr:nvSpPr>
      <xdr:spPr>
        <a:xfrm>
          <a:off x="18421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97807</xdr:rowOff>
    </xdr:from>
    <xdr:ext cx="469744" cy="259045"/>
    <xdr:sp macro="" textlink="">
      <xdr:nvSpPr>
        <xdr:cNvPr id="501" name="n_1mainValue【認定こども園・幼稚園・保育所】&#10;一人当たり面積"/>
        <xdr:cNvSpPr txBox="1"/>
      </xdr:nvSpPr>
      <xdr:spPr>
        <a:xfrm>
          <a:off x="21075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502" name="n_2mainValue【認定こども園・幼稚園・保育所】&#10;一人当たり面積"/>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3" name="n_3main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55897</xdr:rowOff>
    </xdr:from>
    <xdr:ext cx="469744" cy="259045"/>
    <xdr:sp macro="" textlink="">
      <xdr:nvSpPr>
        <xdr:cNvPr id="504" name="n_4mainValue【認定こども園・幼稚園・保育所】&#10;一人当たり面積"/>
        <xdr:cNvSpPr txBox="1"/>
      </xdr:nvSpPr>
      <xdr:spPr>
        <a:xfrm>
          <a:off x="18421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29" name="直線コネクタ 528"/>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0"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1" name="直線コネクタ 530"/>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2"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3" name="直線コネクタ 532"/>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34"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5" name="フローチャート: 判断 534"/>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6" name="フローチャート: 判断 535"/>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7" name="フローチャート: 判断 536"/>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8" name="フローチャート: 判断 537"/>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39" name="フローチャート: 判断 538"/>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45" name="楕円 544"/>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74947</xdr:rowOff>
    </xdr:from>
    <xdr:ext cx="405111" cy="259045"/>
    <xdr:sp macro="" textlink="">
      <xdr:nvSpPr>
        <xdr:cNvPr id="546" name="【学校施設】&#10;有形固定資産減価償却率該当値テキスト"/>
        <xdr:cNvSpPr txBox="1"/>
      </xdr:nvSpPr>
      <xdr:spPr>
        <a:xfrm>
          <a:off x="16357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47" name="楕円 546"/>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61</xdr:row>
      <xdr:rowOff>7620</xdr:rowOff>
    </xdr:to>
    <xdr:cxnSp macro="">
      <xdr:nvCxnSpPr>
        <xdr:cNvPr id="548" name="直線コネクタ 547"/>
        <xdr:cNvCxnSpPr/>
      </xdr:nvCxnSpPr>
      <xdr:spPr>
        <a:xfrm flipV="1">
          <a:off x="15481300" y="103898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49" name="楕円 548"/>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61</xdr:row>
      <xdr:rowOff>7620</xdr:rowOff>
    </xdr:to>
    <xdr:cxnSp macro="">
      <xdr:nvCxnSpPr>
        <xdr:cNvPr id="550" name="直線コネクタ 549"/>
        <xdr:cNvCxnSpPr/>
      </xdr:nvCxnSpPr>
      <xdr:spPr>
        <a:xfrm>
          <a:off x="14592300" y="10370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51" name="楕円 550"/>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83820</xdr:rowOff>
    </xdr:to>
    <xdr:cxnSp macro="">
      <xdr:nvCxnSpPr>
        <xdr:cNvPr id="552" name="直線コネクタ 551"/>
        <xdr:cNvCxnSpPr/>
      </xdr:nvCxnSpPr>
      <xdr:spPr>
        <a:xfrm>
          <a:off x="13703300" y="10298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3" name="楕円 552"/>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45720</xdr:rowOff>
    </xdr:to>
    <xdr:cxnSp macro="">
      <xdr:nvCxnSpPr>
        <xdr:cNvPr id="554" name="直線コネクタ 553"/>
        <xdr:cNvCxnSpPr/>
      </xdr:nvCxnSpPr>
      <xdr:spPr>
        <a:xfrm flipV="1">
          <a:off x="12814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55"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56" name="n_2ave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57" name="n_3ave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58"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74947</xdr:rowOff>
    </xdr:from>
    <xdr:ext cx="405111" cy="259045"/>
    <xdr:sp macro="" textlink="">
      <xdr:nvSpPr>
        <xdr:cNvPr id="559" name="n_1mainValue【学校施設】&#10;有形固定資産減価償却率"/>
        <xdr:cNvSpPr txBox="1"/>
      </xdr:nvSpPr>
      <xdr:spPr>
        <a:xfrm>
          <a:off x="152660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560" name="n_2mainValue【学校施設】&#10;有形固定資産減価償却率"/>
        <xdr:cNvSpPr txBox="1"/>
      </xdr:nvSpPr>
      <xdr:spPr>
        <a:xfrm>
          <a:off x="14389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61" name="n_3main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2"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89" name="直線コネクタ 588"/>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0"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1" name="直線コネクタ 59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2"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3" name="直線コネクタ 592"/>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15801</xdr:rowOff>
    </xdr:from>
    <xdr:ext cx="469744" cy="259045"/>
    <xdr:sp macro="" textlink="">
      <xdr:nvSpPr>
        <xdr:cNvPr id="594" name="【学校施設】&#10;一人当たり面積平均値テキスト"/>
        <xdr:cNvSpPr txBox="1"/>
      </xdr:nvSpPr>
      <xdr:spPr>
        <a:xfrm>
          <a:off x="22199600" y="1030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5" name="フローチャート: 判断 594"/>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6" name="フローチャート: 判断 595"/>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7" name="フローチャート: 判断 596"/>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98" name="フローチャート: 判断 597"/>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3084</xdr:rowOff>
    </xdr:from>
    <xdr:to>
      <xdr:col>98</xdr:col>
      <xdr:colOff>38100</xdr:colOff>
      <xdr:row>61</xdr:row>
      <xdr:rowOff>104684</xdr:rowOff>
    </xdr:to>
    <xdr:sp macro="" textlink="">
      <xdr:nvSpPr>
        <xdr:cNvPr id="599" name="フローチャート: 判断 598"/>
        <xdr:cNvSpPr/>
      </xdr:nvSpPr>
      <xdr:spPr>
        <a:xfrm>
          <a:off x="18605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146776</xdr:rowOff>
    </xdr:from>
    <xdr:to>
      <xdr:col>116</xdr:col>
      <xdr:colOff>114300</xdr:colOff>
      <xdr:row>59</xdr:row>
      <xdr:rowOff>76926</xdr:rowOff>
    </xdr:to>
    <xdr:sp macro="" textlink="">
      <xdr:nvSpPr>
        <xdr:cNvPr id="605" name="楕円 604"/>
        <xdr:cNvSpPr/>
      </xdr:nvSpPr>
      <xdr:spPr>
        <a:xfrm>
          <a:off x="22110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169653</xdr:rowOff>
    </xdr:from>
    <xdr:ext cx="469744" cy="259045"/>
    <xdr:sp macro="" textlink="">
      <xdr:nvSpPr>
        <xdr:cNvPr id="606" name="【学校施設】&#10;一人当たり面積該当値テキスト"/>
        <xdr:cNvSpPr txBox="1"/>
      </xdr:nvSpPr>
      <xdr:spPr>
        <a:xfrm>
          <a:off x="22199600" y="994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154940</xdr:rowOff>
    </xdr:from>
    <xdr:to>
      <xdr:col>112</xdr:col>
      <xdr:colOff>38100</xdr:colOff>
      <xdr:row>59</xdr:row>
      <xdr:rowOff>85090</xdr:rowOff>
    </xdr:to>
    <xdr:sp macro="" textlink="">
      <xdr:nvSpPr>
        <xdr:cNvPr id="607" name="楕円 606"/>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26126</xdr:rowOff>
    </xdr:from>
    <xdr:to>
      <xdr:col>116</xdr:col>
      <xdr:colOff>63500</xdr:colOff>
      <xdr:row>59</xdr:row>
      <xdr:rowOff>34290</xdr:rowOff>
    </xdr:to>
    <xdr:cxnSp macro="">
      <xdr:nvCxnSpPr>
        <xdr:cNvPr id="608" name="直線コネクタ 607"/>
        <xdr:cNvCxnSpPr/>
      </xdr:nvCxnSpPr>
      <xdr:spPr>
        <a:xfrm flipV="1">
          <a:off x="21323300" y="1014167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161472</xdr:rowOff>
    </xdr:from>
    <xdr:to>
      <xdr:col>107</xdr:col>
      <xdr:colOff>101600</xdr:colOff>
      <xdr:row>59</xdr:row>
      <xdr:rowOff>91622</xdr:rowOff>
    </xdr:to>
    <xdr:sp macro="" textlink="">
      <xdr:nvSpPr>
        <xdr:cNvPr id="609" name="楕円 608"/>
        <xdr:cNvSpPr/>
      </xdr:nvSpPr>
      <xdr:spPr>
        <a:xfrm>
          <a:off x="2038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34290</xdr:rowOff>
    </xdr:from>
    <xdr:to>
      <xdr:col>111</xdr:col>
      <xdr:colOff>177800</xdr:colOff>
      <xdr:row>59</xdr:row>
      <xdr:rowOff>40822</xdr:rowOff>
    </xdr:to>
    <xdr:cxnSp macro="">
      <xdr:nvCxnSpPr>
        <xdr:cNvPr id="610" name="直線コネクタ 609"/>
        <xdr:cNvCxnSpPr/>
      </xdr:nvCxnSpPr>
      <xdr:spPr>
        <a:xfrm flipV="1">
          <a:off x="20434300" y="101498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159838</xdr:rowOff>
    </xdr:from>
    <xdr:to>
      <xdr:col>102</xdr:col>
      <xdr:colOff>165100</xdr:colOff>
      <xdr:row>59</xdr:row>
      <xdr:rowOff>89988</xdr:rowOff>
    </xdr:to>
    <xdr:sp macro="" textlink="">
      <xdr:nvSpPr>
        <xdr:cNvPr id="611" name="楕円 610"/>
        <xdr:cNvSpPr/>
      </xdr:nvSpPr>
      <xdr:spPr>
        <a:xfrm>
          <a:off x="19494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39188</xdr:rowOff>
    </xdr:from>
    <xdr:to>
      <xdr:col>107</xdr:col>
      <xdr:colOff>50800</xdr:colOff>
      <xdr:row>59</xdr:row>
      <xdr:rowOff>40822</xdr:rowOff>
    </xdr:to>
    <xdr:cxnSp macro="">
      <xdr:nvCxnSpPr>
        <xdr:cNvPr id="612" name="直線コネクタ 611"/>
        <xdr:cNvCxnSpPr/>
      </xdr:nvCxnSpPr>
      <xdr:spPr>
        <a:xfrm>
          <a:off x="19545300" y="101547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163104</xdr:rowOff>
    </xdr:from>
    <xdr:to>
      <xdr:col>98</xdr:col>
      <xdr:colOff>38100</xdr:colOff>
      <xdr:row>59</xdr:row>
      <xdr:rowOff>93254</xdr:rowOff>
    </xdr:to>
    <xdr:sp macro="" textlink="">
      <xdr:nvSpPr>
        <xdr:cNvPr id="613" name="楕円 612"/>
        <xdr:cNvSpPr/>
      </xdr:nvSpPr>
      <xdr:spPr>
        <a:xfrm>
          <a:off x="18605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39188</xdr:rowOff>
    </xdr:from>
    <xdr:to>
      <xdr:col>102</xdr:col>
      <xdr:colOff>114300</xdr:colOff>
      <xdr:row>59</xdr:row>
      <xdr:rowOff>42454</xdr:rowOff>
    </xdr:to>
    <xdr:cxnSp macro="">
      <xdr:nvCxnSpPr>
        <xdr:cNvPr id="614" name="直線コネクタ 613"/>
        <xdr:cNvCxnSpPr/>
      </xdr:nvCxnSpPr>
      <xdr:spPr>
        <a:xfrm flipV="1">
          <a:off x="18656300" y="101547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615" name="n_1aveValue【学校施設】&#10;一人当たり面積"/>
        <xdr:cNvSpPr txBox="1"/>
      </xdr:nvSpPr>
      <xdr:spPr>
        <a:xfrm>
          <a:off x="21075727"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2739</xdr:rowOff>
    </xdr:from>
    <xdr:ext cx="469744" cy="259045"/>
    <xdr:sp macro="" textlink="">
      <xdr:nvSpPr>
        <xdr:cNvPr id="616" name="n_2aveValue【学校施設】&#10;一人当たり面積"/>
        <xdr:cNvSpPr txBox="1"/>
      </xdr:nvSpPr>
      <xdr:spPr>
        <a:xfrm>
          <a:off x="20199427" y="1046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94178</xdr:rowOff>
    </xdr:from>
    <xdr:ext cx="469744" cy="259045"/>
    <xdr:sp macro="" textlink="">
      <xdr:nvSpPr>
        <xdr:cNvPr id="617" name="n_3aveValue【学校施設】&#10;一人当たり面積"/>
        <xdr:cNvSpPr txBox="1"/>
      </xdr:nvSpPr>
      <xdr:spPr>
        <a:xfrm>
          <a:off x="193104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95811</xdr:rowOff>
    </xdr:from>
    <xdr:ext cx="469744" cy="259045"/>
    <xdr:sp macro="" textlink="">
      <xdr:nvSpPr>
        <xdr:cNvPr id="618" name="n_4aveValue【学校施設】&#10;一人当たり面積"/>
        <xdr:cNvSpPr txBox="1"/>
      </xdr:nvSpPr>
      <xdr:spPr>
        <a:xfrm>
          <a:off x="18421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101617</xdr:rowOff>
    </xdr:from>
    <xdr:ext cx="469744" cy="259045"/>
    <xdr:sp macro="" textlink="">
      <xdr:nvSpPr>
        <xdr:cNvPr id="619" name="n_1mainValue【学校施設】&#10;一人当たり面積"/>
        <xdr:cNvSpPr txBox="1"/>
      </xdr:nvSpPr>
      <xdr:spPr>
        <a:xfrm>
          <a:off x="21075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108149</xdr:rowOff>
    </xdr:from>
    <xdr:ext cx="469744" cy="259045"/>
    <xdr:sp macro="" textlink="">
      <xdr:nvSpPr>
        <xdr:cNvPr id="620" name="n_2mainValue【学校施設】&#10;一人当たり面積"/>
        <xdr:cNvSpPr txBox="1"/>
      </xdr:nvSpPr>
      <xdr:spPr>
        <a:xfrm>
          <a:off x="201994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106515</xdr:rowOff>
    </xdr:from>
    <xdr:ext cx="469744" cy="259045"/>
    <xdr:sp macro="" textlink="">
      <xdr:nvSpPr>
        <xdr:cNvPr id="621" name="n_3mainValue【学校施設】&#10;一人当たり面積"/>
        <xdr:cNvSpPr txBox="1"/>
      </xdr:nvSpPr>
      <xdr:spPr>
        <a:xfrm>
          <a:off x="19310427" y="98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109781</xdr:rowOff>
    </xdr:from>
    <xdr:ext cx="469744" cy="259045"/>
    <xdr:sp macro="" textlink="">
      <xdr:nvSpPr>
        <xdr:cNvPr id="622" name="n_4mainValue【学校施設】&#10;一人当たり面積"/>
        <xdr:cNvSpPr txBox="1"/>
      </xdr:nvSpPr>
      <xdr:spPr>
        <a:xfrm>
          <a:off x="18421427" y="98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47" name="直線コネクタ 646"/>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50"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51" name="直線コネクタ 650"/>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150513</xdr:rowOff>
    </xdr:from>
    <xdr:ext cx="405111" cy="259045"/>
    <xdr:sp macro="" textlink="">
      <xdr:nvSpPr>
        <xdr:cNvPr id="652" name="【児童館】&#10;有形固定資産減価償却率平均値テキスト"/>
        <xdr:cNvSpPr txBox="1"/>
      </xdr:nvSpPr>
      <xdr:spPr>
        <a:xfrm>
          <a:off x="16357600" y="13866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3" name="フローチャート: 判断 652"/>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54" name="フローチャート: 判断 653"/>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55" name="フローチャート: 判断 654"/>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56" name="フローチャート: 判断 655"/>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7" name="フローチャート: 判断 656"/>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74930</xdr:rowOff>
    </xdr:from>
    <xdr:to>
      <xdr:col>85</xdr:col>
      <xdr:colOff>177800</xdr:colOff>
      <xdr:row>81</xdr:row>
      <xdr:rowOff>5080</xdr:rowOff>
    </xdr:to>
    <xdr:sp macro="" textlink="">
      <xdr:nvSpPr>
        <xdr:cNvPr id="663" name="楕円 662"/>
        <xdr:cNvSpPr/>
      </xdr:nvSpPr>
      <xdr:spPr>
        <a:xfrm>
          <a:off x="16268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97807</xdr:rowOff>
    </xdr:from>
    <xdr:ext cx="405111" cy="259045"/>
    <xdr:sp macro="" textlink="">
      <xdr:nvSpPr>
        <xdr:cNvPr id="664" name="【児童館】&#10;有形固定資産減価償却率該当値テキスト"/>
        <xdr:cNvSpPr txBox="1"/>
      </xdr:nvSpPr>
      <xdr:spPr>
        <a:xfrm>
          <a:off x="16357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665" name="楕円 664"/>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125730</xdr:rowOff>
    </xdr:to>
    <xdr:cxnSp macro="">
      <xdr:nvCxnSpPr>
        <xdr:cNvPr id="666" name="直線コネクタ 665"/>
        <xdr:cNvCxnSpPr/>
      </xdr:nvCxnSpPr>
      <xdr:spPr>
        <a:xfrm>
          <a:off x="15481300" y="13830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19686</xdr:rowOff>
    </xdr:from>
    <xdr:to>
      <xdr:col>76</xdr:col>
      <xdr:colOff>165100</xdr:colOff>
      <xdr:row>80</xdr:row>
      <xdr:rowOff>121286</xdr:rowOff>
    </xdr:to>
    <xdr:sp macro="" textlink="">
      <xdr:nvSpPr>
        <xdr:cNvPr id="667" name="楕円 666"/>
        <xdr:cNvSpPr/>
      </xdr:nvSpPr>
      <xdr:spPr>
        <a:xfrm>
          <a:off x="14541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70486</xdr:rowOff>
    </xdr:from>
    <xdr:to>
      <xdr:col>81</xdr:col>
      <xdr:colOff>50800</xdr:colOff>
      <xdr:row>80</xdr:row>
      <xdr:rowOff>114300</xdr:rowOff>
    </xdr:to>
    <xdr:cxnSp macro="">
      <xdr:nvCxnSpPr>
        <xdr:cNvPr id="668" name="直線コネクタ 667"/>
        <xdr:cNvCxnSpPr/>
      </xdr:nvCxnSpPr>
      <xdr:spPr>
        <a:xfrm>
          <a:off x="14592300" y="137864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40639</xdr:rowOff>
    </xdr:from>
    <xdr:to>
      <xdr:col>72</xdr:col>
      <xdr:colOff>38100</xdr:colOff>
      <xdr:row>80</xdr:row>
      <xdr:rowOff>142239</xdr:rowOff>
    </xdr:to>
    <xdr:sp macro="" textlink="">
      <xdr:nvSpPr>
        <xdr:cNvPr id="669" name="楕円 668"/>
        <xdr:cNvSpPr/>
      </xdr:nvSpPr>
      <xdr:spPr>
        <a:xfrm>
          <a:off x="13652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80</xdr:row>
      <xdr:rowOff>91439</xdr:rowOff>
    </xdr:to>
    <xdr:cxnSp macro="">
      <xdr:nvCxnSpPr>
        <xdr:cNvPr id="670" name="直線コネクタ 669"/>
        <xdr:cNvCxnSpPr/>
      </xdr:nvCxnSpPr>
      <xdr:spPr>
        <a:xfrm flipV="1">
          <a:off x="13703300" y="137864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671" name="楕円 670"/>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91439</xdr:rowOff>
    </xdr:from>
    <xdr:to>
      <xdr:col>71</xdr:col>
      <xdr:colOff>177800</xdr:colOff>
      <xdr:row>80</xdr:row>
      <xdr:rowOff>118111</xdr:rowOff>
    </xdr:to>
    <xdr:cxnSp macro="">
      <xdr:nvCxnSpPr>
        <xdr:cNvPr id="672" name="直線コネクタ 671"/>
        <xdr:cNvCxnSpPr/>
      </xdr:nvCxnSpPr>
      <xdr:spPr>
        <a:xfrm flipV="1">
          <a:off x="12814300" y="13807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673" name="n_1aveValue【児童館】&#10;有形固定資産減価償却率"/>
        <xdr:cNvSpPr txBox="1"/>
      </xdr:nvSpPr>
      <xdr:spPr>
        <a:xfrm>
          <a:off x="15266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17163</xdr:rowOff>
    </xdr:from>
    <xdr:ext cx="405111" cy="259045"/>
    <xdr:sp macro="" textlink="">
      <xdr:nvSpPr>
        <xdr:cNvPr id="674" name="n_2aveValue【児童館】&#10;有形固定資産減価償却率"/>
        <xdr:cNvSpPr txBox="1"/>
      </xdr:nvSpPr>
      <xdr:spPr>
        <a:xfrm>
          <a:off x="14389744"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41927</xdr:rowOff>
    </xdr:from>
    <xdr:ext cx="405111" cy="259045"/>
    <xdr:sp macro="" textlink="">
      <xdr:nvSpPr>
        <xdr:cNvPr id="675" name="n_3aveValue【児童館】&#10;有形固定資産減価償却率"/>
        <xdr:cNvSpPr txBox="1"/>
      </xdr:nvSpPr>
      <xdr:spPr>
        <a:xfrm>
          <a:off x="13500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676" name="n_4aveValue【児童館】&#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677" name="n_1mainValue【児童館】&#10;有形固定資産減価償却率"/>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137813</xdr:rowOff>
    </xdr:from>
    <xdr:ext cx="405111" cy="259045"/>
    <xdr:sp macro="" textlink="">
      <xdr:nvSpPr>
        <xdr:cNvPr id="678" name="n_2mainValue【児童館】&#10;有形固定資産減価償却率"/>
        <xdr:cNvSpPr txBox="1"/>
      </xdr:nvSpPr>
      <xdr:spPr>
        <a:xfrm>
          <a:off x="14389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158766</xdr:rowOff>
    </xdr:from>
    <xdr:ext cx="405111" cy="259045"/>
    <xdr:sp macro="" textlink="">
      <xdr:nvSpPr>
        <xdr:cNvPr id="679" name="n_3mainValue【児童館】&#10;有形固定資産減価償却率"/>
        <xdr:cNvSpPr txBox="1"/>
      </xdr:nvSpPr>
      <xdr:spPr>
        <a:xfrm>
          <a:off x="13500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680" name="n_4mainValue【児童館】&#10;有形固定資産減価償却率"/>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06" name="直線コネクタ 705"/>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7"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8" name="直線コネクタ 707"/>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09"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10" name="直線コネクタ 709"/>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11"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2" name="フローチャート: 判断 711"/>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フローチャート: 判断 71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5" name="フローチャート: 判断 714"/>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6" name="フローチャート: 判断 715"/>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722" name="楕円 721"/>
        <xdr:cNvSpPr/>
      </xdr:nvSpPr>
      <xdr:spPr>
        <a:xfrm>
          <a:off x="22110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723" name="【児童館】&#10;一人当たり面積該当値テキスト"/>
        <xdr:cNvSpPr txBox="1"/>
      </xdr:nvSpPr>
      <xdr:spPr>
        <a:xfrm>
          <a:off x="22199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109764</xdr:rowOff>
    </xdr:from>
    <xdr:to>
      <xdr:col>112</xdr:col>
      <xdr:colOff>38100</xdr:colOff>
      <xdr:row>80</xdr:row>
      <xdr:rowOff>39914</xdr:rowOff>
    </xdr:to>
    <xdr:sp macro="" textlink="">
      <xdr:nvSpPr>
        <xdr:cNvPr id="724" name="楕円 723"/>
        <xdr:cNvSpPr/>
      </xdr:nvSpPr>
      <xdr:spPr>
        <a:xfrm>
          <a:off x="2127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160564</xdr:rowOff>
    </xdr:from>
    <xdr:to>
      <xdr:col>116</xdr:col>
      <xdr:colOff>63500</xdr:colOff>
      <xdr:row>81</xdr:row>
      <xdr:rowOff>78921</xdr:rowOff>
    </xdr:to>
    <xdr:cxnSp macro="">
      <xdr:nvCxnSpPr>
        <xdr:cNvPr id="725" name="直線コネクタ 724"/>
        <xdr:cNvCxnSpPr/>
      </xdr:nvCxnSpPr>
      <xdr:spPr>
        <a:xfrm>
          <a:off x="21323300" y="13705114"/>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109764</xdr:rowOff>
    </xdr:from>
    <xdr:to>
      <xdr:col>107</xdr:col>
      <xdr:colOff>101600</xdr:colOff>
      <xdr:row>80</xdr:row>
      <xdr:rowOff>39914</xdr:rowOff>
    </xdr:to>
    <xdr:sp macro="" textlink="">
      <xdr:nvSpPr>
        <xdr:cNvPr id="726" name="楕円 725"/>
        <xdr:cNvSpPr/>
      </xdr:nvSpPr>
      <xdr:spPr>
        <a:xfrm>
          <a:off x="20383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160564</xdr:rowOff>
    </xdr:from>
    <xdr:to>
      <xdr:col>111</xdr:col>
      <xdr:colOff>177800</xdr:colOff>
      <xdr:row>79</xdr:row>
      <xdr:rowOff>160564</xdr:rowOff>
    </xdr:to>
    <xdr:cxnSp macro="">
      <xdr:nvCxnSpPr>
        <xdr:cNvPr id="727" name="直線コネクタ 726"/>
        <xdr:cNvCxnSpPr/>
      </xdr:nvCxnSpPr>
      <xdr:spPr>
        <a:xfrm>
          <a:off x="20434300" y="13705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3629</xdr:rowOff>
    </xdr:from>
    <xdr:to>
      <xdr:col>102</xdr:col>
      <xdr:colOff>165100</xdr:colOff>
      <xdr:row>80</xdr:row>
      <xdr:rowOff>105229</xdr:rowOff>
    </xdr:to>
    <xdr:sp macro="" textlink="">
      <xdr:nvSpPr>
        <xdr:cNvPr id="728" name="楕円 727"/>
        <xdr:cNvSpPr/>
      </xdr:nvSpPr>
      <xdr:spPr>
        <a:xfrm>
          <a:off x="19494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160564</xdr:rowOff>
    </xdr:from>
    <xdr:to>
      <xdr:col>107</xdr:col>
      <xdr:colOff>50800</xdr:colOff>
      <xdr:row>80</xdr:row>
      <xdr:rowOff>54429</xdr:rowOff>
    </xdr:to>
    <xdr:cxnSp macro="">
      <xdr:nvCxnSpPr>
        <xdr:cNvPr id="729" name="直線コネクタ 728"/>
        <xdr:cNvCxnSpPr/>
      </xdr:nvCxnSpPr>
      <xdr:spPr>
        <a:xfrm flipV="1">
          <a:off x="19545300" y="13705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28121</xdr:rowOff>
    </xdr:from>
    <xdr:to>
      <xdr:col>98</xdr:col>
      <xdr:colOff>38100</xdr:colOff>
      <xdr:row>81</xdr:row>
      <xdr:rowOff>129721</xdr:rowOff>
    </xdr:to>
    <xdr:sp macro="" textlink="">
      <xdr:nvSpPr>
        <xdr:cNvPr id="730" name="楕円 729"/>
        <xdr:cNvSpPr/>
      </xdr:nvSpPr>
      <xdr:spPr>
        <a:xfrm>
          <a:off x="18605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54429</xdr:rowOff>
    </xdr:from>
    <xdr:to>
      <xdr:col>102</xdr:col>
      <xdr:colOff>114300</xdr:colOff>
      <xdr:row>81</xdr:row>
      <xdr:rowOff>78921</xdr:rowOff>
    </xdr:to>
    <xdr:cxnSp macro="">
      <xdr:nvCxnSpPr>
        <xdr:cNvPr id="731" name="直線コネクタ 730"/>
        <xdr:cNvCxnSpPr/>
      </xdr:nvCxnSpPr>
      <xdr:spPr>
        <a:xfrm flipV="1">
          <a:off x="18656300" y="137704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3"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4"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735" name="n_4aveValue【児童館】&#10;一人当たり面積"/>
        <xdr:cNvSpPr txBox="1"/>
      </xdr:nvSpPr>
      <xdr:spPr>
        <a:xfrm>
          <a:off x="18421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56441</xdr:rowOff>
    </xdr:from>
    <xdr:ext cx="469744" cy="259045"/>
    <xdr:sp macro="" textlink="">
      <xdr:nvSpPr>
        <xdr:cNvPr id="736" name="n_1mainValue【児童館】&#10;一人当たり面積"/>
        <xdr:cNvSpPr txBox="1"/>
      </xdr:nvSpPr>
      <xdr:spPr>
        <a:xfrm>
          <a:off x="210757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56441</xdr:rowOff>
    </xdr:from>
    <xdr:ext cx="469744" cy="259045"/>
    <xdr:sp macro="" textlink="">
      <xdr:nvSpPr>
        <xdr:cNvPr id="737" name="n_2mainValue【児童館】&#10;一人当たり面積"/>
        <xdr:cNvSpPr txBox="1"/>
      </xdr:nvSpPr>
      <xdr:spPr>
        <a:xfrm>
          <a:off x="201994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121756</xdr:rowOff>
    </xdr:from>
    <xdr:ext cx="469744" cy="259045"/>
    <xdr:sp macro="" textlink="">
      <xdr:nvSpPr>
        <xdr:cNvPr id="738" name="n_3mainValue【児童館】&#10;一人当たり面積"/>
        <xdr:cNvSpPr txBox="1"/>
      </xdr:nvSpPr>
      <xdr:spPr>
        <a:xfrm>
          <a:off x="193104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146248</xdr:rowOff>
    </xdr:from>
    <xdr:ext cx="469744" cy="259045"/>
    <xdr:sp macro="" textlink="">
      <xdr:nvSpPr>
        <xdr:cNvPr id="739" name="n_4mainValue【児童館】&#10;一人当たり面積"/>
        <xdr:cNvSpPr txBox="1"/>
      </xdr:nvSpPr>
      <xdr:spPr>
        <a:xfrm>
          <a:off x="18421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0" name="テキスト ボックス 7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51" name="直線コネクタ 75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52" name="テキスト ボックス 75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53" name="直線コネクタ 75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54" name="テキスト ボックス 75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55" name="直線コネクタ 75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56" name="テキスト ボックス 75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59" name="直線コネクタ 75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60" name="テキスト ボックス 75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61" name="直線コネクタ 76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62" name="テキスト ボックス 76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63" name="直線コネクタ 76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64" name="テキスト ボックス 76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6" name="テキスト ボックス 7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68" name="直線コネクタ 767"/>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69"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70" name="直線コネクタ 769"/>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71"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72" name="直線コネクタ 771"/>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773" name="【公民館】&#10;有形固定資産減価償却率平均値テキスト"/>
        <xdr:cNvSpPr txBox="1"/>
      </xdr:nvSpPr>
      <xdr:spPr>
        <a:xfrm>
          <a:off x="16357600" y="18008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74" name="フローチャート: 判断 773"/>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75" name="フローチャート: 判断 774"/>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76" name="フローチャート: 判断 775"/>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77" name="フローチャート: 判断 776"/>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145414</xdr:rowOff>
    </xdr:from>
    <xdr:to>
      <xdr:col>67</xdr:col>
      <xdr:colOff>101600</xdr:colOff>
      <xdr:row>105</xdr:row>
      <xdr:rowOff>75564</xdr:rowOff>
    </xdr:to>
    <xdr:sp macro="" textlink="">
      <xdr:nvSpPr>
        <xdr:cNvPr id="778" name="フローチャート: 判断 777"/>
        <xdr:cNvSpPr/>
      </xdr:nvSpPr>
      <xdr:spPr>
        <a:xfrm>
          <a:off x="12763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84" name="楕円 783"/>
        <xdr:cNvSpPr/>
      </xdr:nvSpPr>
      <xdr:spPr>
        <a:xfrm>
          <a:off x="16268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19702</xdr:rowOff>
    </xdr:from>
    <xdr:ext cx="405111" cy="259045"/>
    <xdr:sp macro="" textlink="">
      <xdr:nvSpPr>
        <xdr:cNvPr id="785" name="【公民館】&#10;有形固定資産減価償却率該当値テキスト"/>
        <xdr:cNvSpPr txBox="1"/>
      </xdr:nvSpPr>
      <xdr:spPr>
        <a:xfrm>
          <a:off x="16357600"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786" name="楕円 785"/>
        <xdr:cNvSpPr/>
      </xdr:nvSpPr>
      <xdr:spPr>
        <a:xfrm>
          <a:off x="1543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47625</xdr:rowOff>
    </xdr:from>
    <xdr:to>
      <xdr:col>85</xdr:col>
      <xdr:colOff>127000</xdr:colOff>
      <xdr:row>105</xdr:row>
      <xdr:rowOff>47625</xdr:rowOff>
    </xdr:to>
    <xdr:cxnSp macro="">
      <xdr:nvCxnSpPr>
        <xdr:cNvPr id="787" name="直線コネクタ 786"/>
        <xdr:cNvCxnSpPr/>
      </xdr:nvCxnSpPr>
      <xdr:spPr>
        <a:xfrm>
          <a:off x="15481300" y="18049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108268</xdr:rowOff>
    </xdr:from>
    <xdr:to>
      <xdr:col>76</xdr:col>
      <xdr:colOff>165100</xdr:colOff>
      <xdr:row>105</xdr:row>
      <xdr:rowOff>38418</xdr:rowOff>
    </xdr:to>
    <xdr:sp macro="" textlink="">
      <xdr:nvSpPr>
        <xdr:cNvPr id="788" name="楕円 787"/>
        <xdr:cNvSpPr/>
      </xdr:nvSpPr>
      <xdr:spPr>
        <a:xfrm>
          <a:off x="14541500" y="179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159068</xdr:rowOff>
    </xdr:from>
    <xdr:to>
      <xdr:col>81</xdr:col>
      <xdr:colOff>50800</xdr:colOff>
      <xdr:row>105</xdr:row>
      <xdr:rowOff>47625</xdr:rowOff>
    </xdr:to>
    <xdr:cxnSp macro="">
      <xdr:nvCxnSpPr>
        <xdr:cNvPr id="789" name="直線コネクタ 788"/>
        <xdr:cNvCxnSpPr/>
      </xdr:nvCxnSpPr>
      <xdr:spPr>
        <a:xfrm>
          <a:off x="14592300" y="1798986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51118</xdr:rowOff>
    </xdr:from>
    <xdr:to>
      <xdr:col>72</xdr:col>
      <xdr:colOff>38100</xdr:colOff>
      <xdr:row>104</xdr:row>
      <xdr:rowOff>152718</xdr:rowOff>
    </xdr:to>
    <xdr:sp macro="" textlink="">
      <xdr:nvSpPr>
        <xdr:cNvPr id="790" name="楕円 789"/>
        <xdr:cNvSpPr/>
      </xdr:nvSpPr>
      <xdr:spPr>
        <a:xfrm>
          <a:off x="13652500" y="178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101918</xdr:rowOff>
    </xdr:from>
    <xdr:to>
      <xdr:col>76</xdr:col>
      <xdr:colOff>114300</xdr:colOff>
      <xdr:row>104</xdr:row>
      <xdr:rowOff>159068</xdr:rowOff>
    </xdr:to>
    <xdr:cxnSp macro="">
      <xdr:nvCxnSpPr>
        <xdr:cNvPr id="791" name="直線コネクタ 790"/>
        <xdr:cNvCxnSpPr/>
      </xdr:nvCxnSpPr>
      <xdr:spPr>
        <a:xfrm>
          <a:off x="13703300" y="179327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792" name="楕円 791"/>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101918</xdr:rowOff>
    </xdr:to>
    <xdr:cxnSp macro="">
      <xdr:nvCxnSpPr>
        <xdr:cNvPr id="793" name="直線コネクタ 792"/>
        <xdr:cNvCxnSpPr/>
      </xdr:nvCxnSpPr>
      <xdr:spPr>
        <a:xfrm>
          <a:off x="12814300" y="17872711"/>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794" name="n_1ave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795" name="n_2aveValue【公民館】&#10;有形固定資産減価償却率"/>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796" name="n_3ave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66691</xdr:rowOff>
    </xdr:from>
    <xdr:ext cx="405111" cy="259045"/>
    <xdr:sp macro="" textlink="">
      <xdr:nvSpPr>
        <xdr:cNvPr id="797" name="n_4aveValue【公民館】&#10;有形固定資産減価償却率"/>
        <xdr:cNvSpPr txBox="1"/>
      </xdr:nvSpPr>
      <xdr:spPr>
        <a:xfrm>
          <a:off x="12611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114952</xdr:rowOff>
    </xdr:from>
    <xdr:ext cx="405111" cy="259045"/>
    <xdr:sp macro="" textlink="">
      <xdr:nvSpPr>
        <xdr:cNvPr id="798" name="n_1main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54945</xdr:rowOff>
    </xdr:from>
    <xdr:ext cx="405111" cy="259045"/>
    <xdr:sp macro="" textlink="">
      <xdr:nvSpPr>
        <xdr:cNvPr id="799" name="n_2mainValue【公民館】&#10;有形固定資産減価償却率"/>
        <xdr:cNvSpPr txBox="1"/>
      </xdr:nvSpPr>
      <xdr:spPr>
        <a:xfrm>
          <a:off x="14389744" y="1771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169245</xdr:rowOff>
    </xdr:from>
    <xdr:ext cx="405111" cy="259045"/>
    <xdr:sp macro="" textlink="">
      <xdr:nvSpPr>
        <xdr:cNvPr id="800" name="n_3mainValue【公民館】&#10;有形固定資産減価償却率"/>
        <xdr:cNvSpPr txBox="1"/>
      </xdr:nvSpPr>
      <xdr:spPr>
        <a:xfrm>
          <a:off x="13500744" y="1765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01" name="n_4main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25" name="直線コネクタ 824"/>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7" name="直線コネクタ 82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2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29" name="直線コネクタ 82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30"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31" name="フローチャート: 判断 83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32" name="フローチャート: 判断 831"/>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3" name="フローチャート: 判断 83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34" name="フローチャート: 判断 833"/>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35" name="フローチャート: 判断 834"/>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41" name="楕円 840"/>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42"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43" name="楕円 842"/>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44" name="直線コネクタ 843"/>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45" name="楕円 844"/>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46" name="直線コネクタ 845"/>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47" name="楕円 846"/>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48" name="直線コネクタ 847"/>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49" name="楕円 848"/>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850" name="直線コネクタ 849"/>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51"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52"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53"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854" name="n_4aveValue【公民館】&#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55"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56"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57"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58"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ポイント以上有形固定資産減価償却率が高くなっている施設は、道路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年代に建設されて以降、大規模な改修を行っていないため、有形固定資産減価償却率が特に高い水準となっている。道路・橋りょうについても昭和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年代に建設・整備されたものが数多くあるため有形固定資産減価償却率が高い水準となっている。消防施設については、本署が平成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年度に改築され比較的新しいことに加え、市内に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つある消防分署についても耐震化改修工事を行うなど、順次改修を進めていることなどから類似団体と比較して有形固定資産減価償却率が低い水準となっている。また、福祉施設についても、平成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年度に建設された比較的新しい施設があることから、類似団体と比較して有形固定資産減価償却率が低い水準となっている。今後は、令和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年度に見直し予定の公共施設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等総合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管理計画を中心に、財政的制約を踏まえた大規模改修等による長寿命化や施設の統合・廃止による集約化や複合化への検討などに取り組み、施設の適切な維持管理を図っていく。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136,702
133,222
79.35
49,156,097
46,794,843
2,241,893
28,724,375
43,458,864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4" name="楕円 73"/>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5" name="【図書館】&#10;有形固定資産減価償却率該当値テキスト"/>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6" name="楕円 75"/>
        <xdr:cNvSpPr/>
      </xdr:nvSpPr>
      <xdr:spPr>
        <a:xfrm>
          <a:off x="3746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59872</xdr:rowOff>
    </xdr:from>
    <xdr:to>
      <xdr:col>24</xdr:col>
      <xdr:colOff>63500</xdr:colOff>
      <xdr:row>36</xdr:row>
      <xdr:rowOff>92528</xdr:rowOff>
    </xdr:to>
    <xdr:cxnSp macro="">
      <xdr:nvCxnSpPr>
        <xdr:cNvPr id="77" name="直線コネクタ 76"/>
        <xdr:cNvCxnSpPr/>
      </xdr:nvCxnSpPr>
      <xdr:spPr>
        <a:xfrm>
          <a:off x="3797300" y="6232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147864</xdr:rowOff>
    </xdr:from>
    <xdr:to>
      <xdr:col>15</xdr:col>
      <xdr:colOff>101600</xdr:colOff>
      <xdr:row>36</xdr:row>
      <xdr:rowOff>78014</xdr:rowOff>
    </xdr:to>
    <xdr:sp macro="" textlink="">
      <xdr:nvSpPr>
        <xdr:cNvPr id="78" name="楕円 77"/>
        <xdr:cNvSpPr/>
      </xdr:nvSpPr>
      <xdr:spPr>
        <a:xfrm>
          <a:off x="2857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27214</xdr:rowOff>
    </xdr:from>
    <xdr:to>
      <xdr:col>19</xdr:col>
      <xdr:colOff>177800</xdr:colOff>
      <xdr:row>36</xdr:row>
      <xdr:rowOff>59872</xdr:rowOff>
    </xdr:to>
    <xdr:cxnSp macro="">
      <xdr:nvCxnSpPr>
        <xdr:cNvPr id="79" name="直線コネクタ 78"/>
        <xdr:cNvCxnSpPr/>
      </xdr:nvCxnSpPr>
      <xdr:spPr>
        <a:xfrm>
          <a:off x="2908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115207</xdr:rowOff>
    </xdr:from>
    <xdr:to>
      <xdr:col>10</xdr:col>
      <xdr:colOff>165100</xdr:colOff>
      <xdr:row>36</xdr:row>
      <xdr:rowOff>45357</xdr:rowOff>
    </xdr:to>
    <xdr:sp macro="" textlink="">
      <xdr:nvSpPr>
        <xdr:cNvPr id="80" name="楕円 79"/>
        <xdr:cNvSpPr/>
      </xdr:nvSpPr>
      <xdr:spPr>
        <a:xfrm>
          <a:off x="1968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166007</xdr:rowOff>
    </xdr:from>
    <xdr:to>
      <xdr:col>15</xdr:col>
      <xdr:colOff>50800</xdr:colOff>
      <xdr:row>36</xdr:row>
      <xdr:rowOff>27214</xdr:rowOff>
    </xdr:to>
    <xdr:cxnSp macro="">
      <xdr:nvCxnSpPr>
        <xdr:cNvPr id="81" name="直線コネクタ 80"/>
        <xdr:cNvCxnSpPr/>
      </xdr:nvCxnSpPr>
      <xdr:spPr>
        <a:xfrm>
          <a:off x="2019300" y="616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2" name="楕円 81"/>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35</xdr:row>
      <xdr:rowOff>166007</xdr:rowOff>
    </xdr:to>
    <xdr:cxnSp macro="">
      <xdr:nvCxnSpPr>
        <xdr:cNvPr id="83" name="直線コネクタ 82"/>
        <xdr:cNvCxnSpPr/>
      </xdr:nvCxnSpPr>
      <xdr:spPr>
        <a:xfrm>
          <a:off x="1130300" y="6134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4" name="n_1ave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5"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105064</xdr:rowOff>
    </xdr:from>
    <xdr:ext cx="405111" cy="259045"/>
    <xdr:sp macro="" textlink="">
      <xdr:nvSpPr>
        <xdr:cNvPr id="87" name="n_4aveValue【図書館】&#10;有形固定資産減価償却率"/>
        <xdr:cNvSpPr txBox="1"/>
      </xdr:nvSpPr>
      <xdr:spPr>
        <a:xfrm>
          <a:off x="9277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127199</xdr:rowOff>
    </xdr:from>
    <xdr:ext cx="405111" cy="259045"/>
    <xdr:sp macro="" textlink="">
      <xdr:nvSpPr>
        <xdr:cNvPr id="88" name="n_1mainValue【図書館】&#10;有形固定資産減価償却率"/>
        <xdr:cNvSpPr txBox="1"/>
      </xdr:nvSpPr>
      <xdr:spPr>
        <a:xfrm>
          <a:off x="3582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94541</xdr:rowOff>
    </xdr:from>
    <xdr:ext cx="405111" cy="259045"/>
    <xdr:sp macro="" textlink="">
      <xdr:nvSpPr>
        <xdr:cNvPr id="89" name="n_2mainValue【図書館】&#10;有形固定資産減価償却率"/>
        <xdr:cNvSpPr txBox="1"/>
      </xdr:nvSpPr>
      <xdr:spPr>
        <a:xfrm>
          <a:off x="2705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61884</xdr:rowOff>
    </xdr:from>
    <xdr:ext cx="405111" cy="259045"/>
    <xdr:sp macro="" textlink="">
      <xdr:nvSpPr>
        <xdr:cNvPr id="90" name="n_3mainValue【図書館】&#10;有形固定資産減価償却率"/>
        <xdr:cNvSpPr txBox="1"/>
      </xdr:nvSpPr>
      <xdr:spPr>
        <a:xfrm>
          <a:off x="1816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91" name="n_4mainValue【図書館】&#10;有形固定資産減価償却率"/>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5" name="フローチャート: 判断 124"/>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31" name="楕円 130"/>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32" name="【図書館】&#10;一人当たり面積該当値テキスト"/>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3" name="楕円 132"/>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146050</xdr:rowOff>
    </xdr:to>
    <xdr:cxnSp macro="">
      <xdr:nvCxnSpPr>
        <xdr:cNvPr id="134" name="直線コネクタ 133"/>
        <xdr:cNvCxnSpPr/>
      </xdr:nvCxnSpPr>
      <xdr:spPr>
        <a:xfrm>
          <a:off x="96393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95250</xdr:rowOff>
    </xdr:from>
    <xdr:to>
      <xdr:col>46</xdr:col>
      <xdr:colOff>38100</xdr:colOff>
      <xdr:row>38</xdr:row>
      <xdr:rowOff>25400</xdr:rowOff>
    </xdr:to>
    <xdr:sp macro="" textlink="">
      <xdr:nvSpPr>
        <xdr:cNvPr id="135" name="楕円 134"/>
        <xdr:cNvSpPr/>
      </xdr:nvSpPr>
      <xdr:spPr>
        <a:xfrm>
          <a:off x="8699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146050</xdr:rowOff>
    </xdr:to>
    <xdr:cxnSp macro="">
      <xdr:nvCxnSpPr>
        <xdr:cNvPr id="136" name="直線コネクタ 135"/>
        <xdr:cNvCxnSpPr/>
      </xdr:nvCxnSpPr>
      <xdr:spPr>
        <a:xfrm>
          <a:off x="8750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95250</xdr:rowOff>
    </xdr:from>
    <xdr:to>
      <xdr:col>41</xdr:col>
      <xdr:colOff>101600</xdr:colOff>
      <xdr:row>38</xdr:row>
      <xdr:rowOff>25400</xdr:rowOff>
    </xdr:to>
    <xdr:sp macro="" textlink="">
      <xdr:nvSpPr>
        <xdr:cNvPr id="137" name="楕円 136"/>
        <xdr:cNvSpPr/>
      </xdr:nvSpPr>
      <xdr:spPr>
        <a:xfrm>
          <a:off x="781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146050</xdr:rowOff>
    </xdr:from>
    <xdr:to>
      <xdr:col>45</xdr:col>
      <xdr:colOff>177800</xdr:colOff>
      <xdr:row>37</xdr:row>
      <xdr:rowOff>146050</xdr:rowOff>
    </xdr:to>
    <xdr:cxnSp macro="">
      <xdr:nvCxnSpPr>
        <xdr:cNvPr id="138" name="直線コネクタ 137"/>
        <xdr:cNvCxnSpPr/>
      </xdr:nvCxnSpPr>
      <xdr:spPr>
        <a:xfrm>
          <a:off x="7861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95250</xdr:rowOff>
    </xdr:from>
    <xdr:to>
      <xdr:col>36</xdr:col>
      <xdr:colOff>165100</xdr:colOff>
      <xdr:row>38</xdr:row>
      <xdr:rowOff>25400</xdr:rowOff>
    </xdr:to>
    <xdr:sp macro="" textlink="">
      <xdr:nvSpPr>
        <xdr:cNvPr id="139" name="楕円 138"/>
        <xdr:cNvSpPr/>
      </xdr:nvSpPr>
      <xdr:spPr>
        <a:xfrm>
          <a:off x="6921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146050</xdr:rowOff>
    </xdr:from>
    <xdr:to>
      <xdr:col>41</xdr:col>
      <xdr:colOff>50800</xdr:colOff>
      <xdr:row>37</xdr:row>
      <xdr:rowOff>146050</xdr:rowOff>
    </xdr:to>
    <xdr:cxnSp macro="">
      <xdr:nvCxnSpPr>
        <xdr:cNvPr id="140" name="直線コネクタ 139"/>
        <xdr:cNvCxnSpPr/>
      </xdr:nvCxnSpPr>
      <xdr:spPr>
        <a:xfrm>
          <a:off x="6972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41"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4" name="n_4ave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45" name="n_1mainValue【図書館】&#10;一人当たり面積"/>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41927</xdr:rowOff>
    </xdr:from>
    <xdr:ext cx="469744" cy="259045"/>
    <xdr:sp macro="" textlink="">
      <xdr:nvSpPr>
        <xdr:cNvPr id="146" name="n_2mainValue【図書館】&#10;一人当たり面積"/>
        <xdr:cNvSpPr txBox="1"/>
      </xdr:nvSpPr>
      <xdr:spPr>
        <a:xfrm>
          <a:off x="8515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41927</xdr:rowOff>
    </xdr:from>
    <xdr:ext cx="469744" cy="259045"/>
    <xdr:sp macro="" textlink="">
      <xdr:nvSpPr>
        <xdr:cNvPr id="147" name="n_3mainValue【図書館】&#10;一人当たり面積"/>
        <xdr:cNvSpPr txBox="1"/>
      </xdr:nvSpPr>
      <xdr:spPr>
        <a:xfrm>
          <a:off x="7626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41927</xdr:rowOff>
    </xdr:from>
    <xdr:ext cx="469744" cy="259045"/>
    <xdr:sp macro="" textlink="">
      <xdr:nvSpPr>
        <xdr:cNvPr id="148" name="n_4mainValue【図書館】&#10;一人当たり面積"/>
        <xdr:cNvSpPr txBox="1"/>
      </xdr:nvSpPr>
      <xdr:spPr>
        <a:xfrm>
          <a:off x="6737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89" name="楕円 188"/>
        <xdr:cNvSpPr/>
      </xdr:nvSpPr>
      <xdr:spPr>
        <a:xfrm>
          <a:off x="4584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97172</xdr:rowOff>
    </xdr:from>
    <xdr:ext cx="405111" cy="259045"/>
    <xdr:sp macro="" textlink="">
      <xdr:nvSpPr>
        <xdr:cNvPr id="190" name="【体育館・プール】&#10;有形固定資産減価償却率該当値テキスト"/>
        <xdr:cNvSpPr txBox="1"/>
      </xdr:nvSpPr>
      <xdr:spPr>
        <a:xfrm>
          <a:off x="4673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91" name="楕円 190"/>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127635</xdr:rowOff>
    </xdr:from>
    <xdr:to>
      <xdr:col>24</xdr:col>
      <xdr:colOff>63500</xdr:colOff>
      <xdr:row>60</xdr:row>
      <xdr:rowOff>169545</xdr:rowOff>
    </xdr:to>
    <xdr:cxnSp macro="">
      <xdr:nvCxnSpPr>
        <xdr:cNvPr id="192" name="直線コネクタ 191"/>
        <xdr:cNvCxnSpPr/>
      </xdr:nvCxnSpPr>
      <xdr:spPr>
        <a:xfrm>
          <a:off x="3797300" y="104146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3" name="楕円 192"/>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127635</xdr:rowOff>
    </xdr:to>
    <xdr:cxnSp macro="">
      <xdr:nvCxnSpPr>
        <xdr:cNvPr id="194" name="直線コネクタ 193"/>
        <xdr:cNvCxnSpPr/>
      </xdr:nvCxnSpPr>
      <xdr:spPr>
        <a:xfrm>
          <a:off x="2908300" y="103384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95" name="楕円 194"/>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51435</xdr:rowOff>
    </xdr:to>
    <xdr:cxnSp macro="">
      <xdr:nvCxnSpPr>
        <xdr:cNvPr id="196" name="直線コネクタ 195"/>
        <xdr:cNvCxnSpPr/>
      </xdr:nvCxnSpPr>
      <xdr:spPr>
        <a:xfrm>
          <a:off x="2019300" y="10307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160655</xdr:rowOff>
    </xdr:from>
    <xdr:to>
      <xdr:col>6</xdr:col>
      <xdr:colOff>38100</xdr:colOff>
      <xdr:row>60</xdr:row>
      <xdr:rowOff>90805</xdr:rowOff>
    </xdr:to>
    <xdr:sp macro="" textlink="">
      <xdr:nvSpPr>
        <xdr:cNvPr id="197" name="楕円 196"/>
        <xdr:cNvSpPr/>
      </xdr:nvSpPr>
      <xdr:spPr>
        <a:xfrm>
          <a:off x="107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40005</xdr:rowOff>
    </xdr:to>
    <xdr:cxnSp macro="">
      <xdr:nvCxnSpPr>
        <xdr:cNvPr id="198" name="直線コネクタ 197"/>
        <xdr:cNvCxnSpPr/>
      </xdr:nvCxnSpPr>
      <xdr:spPr>
        <a:xfrm flipV="1">
          <a:off x="1130300" y="10307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9"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1"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2"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203" name="n_1mainValue【体育館・プール】&#10;有形固定資産減価償却率"/>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4" name="n_2mainValue【体育館・プール】&#10;有形固定資産減価償却率"/>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62882</xdr:rowOff>
    </xdr:from>
    <xdr:ext cx="405111" cy="259045"/>
    <xdr:sp macro="" textlink="">
      <xdr:nvSpPr>
        <xdr:cNvPr id="205" name="n_3mainValue【体育館・プール】&#10;有形固定資産減価償却率"/>
        <xdr:cNvSpPr txBox="1"/>
      </xdr:nvSpPr>
      <xdr:spPr>
        <a:xfrm>
          <a:off x="1816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81932</xdr:rowOff>
    </xdr:from>
    <xdr:ext cx="405111" cy="259045"/>
    <xdr:sp macro="" textlink="">
      <xdr:nvSpPr>
        <xdr:cNvPr id="206" name="n_4mainValue【体育館・プール】&#10;有形固定資産減価償却率"/>
        <xdr:cNvSpPr txBox="1"/>
      </xdr:nvSpPr>
      <xdr:spPr>
        <a:xfrm>
          <a:off x="927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35"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40" name="フローチャート: 判断 239"/>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116840</xdr:rowOff>
    </xdr:from>
    <xdr:to>
      <xdr:col>55</xdr:col>
      <xdr:colOff>50800</xdr:colOff>
      <xdr:row>61</xdr:row>
      <xdr:rowOff>46990</xdr:rowOff>
    </xdr:to>
    <xdr:sp macro="" textlink="">
      <xdr:nvSpPr>
        <xdr:cNvPr id="246" name="楕円 245"/>
        <xdr:cNvSpPr/>
      </xdr:nvSpPr>
      <xdr:spPr>
        <a:xfrm>
          <a:off x="10426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139717</xdr:rowOff>
    </xdr:from>
    <xdr:ext cx="469744" cy="259045"/>
    <xdr:sp macro="" textlink="">
      <xdr:nvSpPr>
        <xdr:cNvPr id="247" name="【体育館・プール】&#10;一人当たり面積該当値テキスト"/>
        <xdr:cNvSpPr txBox="1"/>
      </xdr:nvSpPr>
      <xdr:spPr>
        <a:xfrm>
          <a:off x="10515600"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116840</xdr:rowOff>
    </xdr:from>
    <xdr:to>
      <xdr:col>50</xdr:col>
      <xdr:colOff>165100</xdr:colOff>
      <xdr:row>61</xdr:row>
      <xdr:rowOff>46990</xdr:rowOff>
    </xdr:to>
    <xdr:sp macro="" textlink="">
      <xdr:nvSpPr>
        <xdr:cNvPr id="248" name="楕円 247"/>
        <xdr:cNvSpPr/>
      </xdr:nvSpPr>
      <xdr:spPr>
        <a:xfrm>
          <a:off x="958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167640</xdr:rowOff>
    </xdr:from>
    <xdr:to>
      <xdr:col>55</xdr:col>
      <xdr:colOff>0</xdr:colOff>
      <xdr:row>60</xdr:row>
      <xdr:rowOff>167640</xdr:rowOff>
    </xdr:to>
    <xdr:cxnSp macro="">
      <xdr:nvCxnSpPr>
        <xdr:cNvPr id="249" name="直線コネクタ 248"/>
        <xdr:cNvCxnSpPr/>
      </xdr:nvCxnSpPr>
      <xdr:spPr>
        <a:xfrm>
          <a:off x="9639300" y="10454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50" name="楕円 249"/>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167640</xdr:rowOff>
    </xdr:from>
    <xdr:to>
      <xdr:col>50</xdr:col>
      <xdr:colOff>114300</xdr:colOff>
      <xdr:row>61</xdr:row>
      <xdr:rowOff>0</xdr:rowOff>
    </xdr:to>
    <xdr:cxnSp macro="">
      <xdr:nvCxnSpPr>
        <xdr:cNvPr id="251" name="直線コネクタ 250"/>
        <xdr:cNvCxnSpPr/>
      </xdr:nvCxnSpPr>
      <xdr:spPr>
        <a:xfrm flipV="1">
          <a:off x="8750300" y="10454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109220</xdr:rowOff>
    </xdr:from>
    <xdr:to>
      <xdr:col>41</xdr:col>
      <xdr:colOff>101600</xdr:colOff>
      <xdr:row>61</xdr:row>
      <xdr:rowOff>39370</xdr:rowOff>
    </xdr:to>
    <xdr:sp macro="" textlink="">
      <xdr:nvSpPr>
        <xdr:cNvPr id="252" name="楕円 251"/>
        <xdr:cNvSpPr/>
      </xdr:nvSpPr>
      <xdr:spPr>
        <a:xfrm>
          <a:off x="781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61</xdr:row>
      <xdr:rowOff>0</xdr:rowOff>
    </xdr:to>
    <xdr:cxnSp macro="">
      <xdr:nvCxnSpPr>
        <xdr:cNvPr id="253" name="直線コネクタ 252"/>
        <xdr:cNvCxnSpPr/>
      </xdr:nvCxnSpPr>
      <xdr:spPr>
        <a:xfrm>
          <a:off x="7861300" y="1044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113030</xdr:rowOff>
    </xdr:from>
    <xdr:to>
      <xdr:col>36</xdr:col>
      <xdr:colOff>165100</xdr:colOff>
      <xdr:row>61</xdr:row>
      <xdr:rowOff>43180</xdr:rowOff>
    </xdr:to>
    <xdr:sp macro="" textlink="">
      <xdr:nvSpPr>
        <xdr:cNvPr id="254" name="楕円 253"/>
        <xdr:cNvSpPr/>
      </xdr:nvSpPr>
      <xdr:spPr>
        <a:xfrm>
          <a:off x="692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160020</xdr:rowOff>
    </xdr:from>
    <xdr:to>
      <xdr:col>41</xdr:col>
      <xdr:colOff>50800</xdr:colOff>
      <xdr:row>60</xdr:row>
      <xdr:rowOff>163830</xdr:rowOff>
    </xdr:to>
    <xdr:cxnSp macro="">
      <xdr:nvCxnSpPr>
        <xdr:cNvPr id="255" name="直線コネクタ 254"/>
        <xdr:cNvCxnSpPr/>
      </xdr:nvCxnSpPr>
      <xdr:spPr>
        <a:xfrm flipV="1">
          <a:off x="6972300" y="1044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56" name="n_1ave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aveValue【体育館・プール】&#10;一人当たり面積"/>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58" name="n_3ave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83837</xdr:rowOff>
    </xdr:from>
    <xdr:ext cx="469744" cy="259045"/>
    <xdr:sp macro="" textlink="">
      <xdr:nvSpPr>
        <xdr:cNvPr id="259" name="n_4aveValue【体育館・プール】&#10;一人当たり面積"/>
        <xdr:cNvSpPr txBox="1"/>
      </xdr:nvSpPr>
      <xdr:spPr>
        <a:xfrm>
          <a:off x="6737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63517</xdr:rowOff>
    </xdr:from>
    <xdr:ext cx="469744" cy="259045"/>
    <xdr:sp macro="" textlink="">
      <xdr:nvSpPr>
        <xdr:cNvPr id="260" name="n_1mainValue【体育館・プール】&#10;一人当たり面積"/>
        <xdr:cNvSpPr txBox="1"/>
      </xdr:nvSpPr>
      <xdr:spPr>
        <a:xfrm>
          <a:off x="93917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61" name="n_2mainValue【体育館・プール】&#10;一人当たり面積"/>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55897</xdr:rowOff>
    </xdr:from>
    <xdr:ext cx="469744" cy="259045"/>
    <xdr:sp macro="" textlink="">
      <xdr:nvSpPr>
        <xdr:cNvPr id="262" name="n_3mainValue【体育館・プール】&#10;一人当たり面積"/>
        <xdr:cNvSpPr txBox="1"/>
      </xdr:nvSpPr>
      <xdr:spPr>
        <a:xfrm>
          <a:off x="7626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59707</xdr:rowOff>
    </xdr:from>
    <xdr:ext cx="469744" cy="259045"/>
    <xdr:sp macro="" textlink="">
      <xdr:nvSpPr>
        <xdr:cNvPr id="263" name="n_4mainValue【体育館・プール】&#10;一人当たり面積"/>
        <xdr:cNvSpPr txBox="1"/>
      </xdr:nvSpPr>
      <xdr:spPr>
        <a:xfrm>
          <a:off x="6737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3"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8" name="フローチャート: 判断 297"/>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154939</xdr:rowOff>
    </xdr:from>
    <xdr:to>
      <xdr:col>24</xdr:col>
      <xdr:colOff>114300</xdr:colOff>
      <xdr:row>80</xdr:row>
      <xdr:rowOff>85089</xdr:rowOff>
    </xdr:to>
    <xdr:sp macro="" textlink="">
      <xdr:nvSpPr>
        <xdr:cNvPr id="304" name="楕円 303"/>
        <xdr:cNvSpPr/>
      </xdr:nvSpPr>
      <xdr:spPr>
        <a:xfrm>
          <a:off x="4584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6366</xdr:rowOff>
    </xdr:from>
    <xdr:ext cx="405111" cy="259045"/>
    <xdr:sp macro="" textlink="">
      <xdr:nvSpPr>
        <xdr:cNvPr id="305" name="【福祉施設】&#10;有形固定資産減価償却率該当値テキスト"/>
        <xdr:cNvSpPr txBox="1"/>
      </xdr:nvSpPr>
      <xdr:spPr>
        <a:xfrm>
          <a:off x="4673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306" name="楕円 305"/>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5714</xdr:rowOff>
    </xdr:from>
    <xdr:to>
      <xdr:col>24</xdr:col>
      <xdr:colOff>63500</xdr:colOff>
      <xdr:row>80</xdr:row>
      <xdr:rowOff>34289</xdr:rowOff>
    </xdr:to>
    <xdr:cxnSp macro="">
      <xdr:nvCxnSpPr>
        <xdr:cNvPr id="307" name="直線コネクタ 306"/>
        <xdr:cNvCxnSpPr/>
      </xdr:nvCxnSpPr>
      <xdr:spPr>
        <a:xfrm>
          <a:off x="3797300" y="137217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92075</xdr:rowOff>
    </xdr:from>
    <xdr:to>
      <xdr:col>15</xdr:col>
      <xdr:colOff>101600</xdr:colOff>
      <xdr:row>80</xdr:row>
      <xdr:rowOff>22225</xdr:rowOff>
    </xdr:to>
    <xdr:sp macro="" textlink="">
      <xdr:nvSpPr>
        <xdr:cNvPr id="308" name="楕円 307"/>
        <xdr:cNvSpPr/>
      </xdr:nvSpPr>
      <xdr:spPr>
        <a:xfrm>
          <a:off x="2857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142875</xdr:rowOff>
    </xdr:from>
    <xdr:to>
      <xdr:col>19</xdr:col>
      <xdr:colOff>177800</xdr:colOff>
      <xdr:row>80</xdr:row>
      <xdr:rowOff>5714</xdr:rowOff>
    </xdr:to>
    <xdr:cxnSp macro="">
      <xdr:nvCxnSpPr>
        <xdr:cNvPr id="309" name="直線コネクタ 308"/>
        <xdr:cNvCxnSpPr/>
      </xdr:nvCxnSpPr>
      <xdr:spPr>
        <a:xfrm>
          <a:off x="2908300" y="13687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53975</xdr:rowOff>
    </xdr:from>
    <xdr:to>
      <xdr:col>10</xdr:col>
      <xdr:colOff>165100</xdr:colOff>
      <xdr:row>79</xdr:row>
      <xdr:rowOff>155575</xdr:rowOff>
    </xdr:to>
    <xdr:sp macro="" textlink="">
      <xdr:nvSpPr>
        <xdr:cNvPr id="310" name="楕円 309"/>
        <xdr:cNvSpPr/>
      </xdr:nvSpPr>
      <xdr:spPr>
        <a:xfrm>
          <a:off x="1968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104775</xdr:rowOff>
    </xdr:from>
    <xdr:to>
      <xdr:col>15</xdr:col>
      <xdr:colOff>50800</xdr:colOff>
      <xdr:row>79</xdr:row>
      <xdr:rowOff>142875</xdr:rowOff>
    </xdr:to>
    <xdr:cxnSp macro="">
      <xdr:nvCxnSpPr>
        <xdr:cNvPr id="311" name="直線コネクタ 310"/>
        <xdr:cNvCxnSpPr/>
      </xdr:nvCxnSpPr>
      <xdr:spPr>
        <a:xfrm>
          <a:off x="2019300" y="13649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17780</xdr:rowOff>
    </xdr:from>
    <xdr:to>
      <xdr:col>6</xdr:col>
      <xdr:colOff>38100</xdr:colOff>
      <xdr:row>79</xdr:row>
      <xdr:rowOff>119380</xdr:rowOff>
    </xdr:to>
    <xdr:sp macro="" textlink="">
      <xdr:nvSpPr>
        <xdr:cNvPr id="312" name="楕円 311"/>
        <xdr:cNvSpPr/>
      </xdr:nvSpPr>
      <xdr:spPr>
        <a:xfrm>
          <a:off x="1079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68580</xdr:rowOff>
    </xdr:from>
    <xdr:to>
      <xdr:col>10</xdr:col>
      <xdr:colOff>114300</xdr:colOff>
      <xdr:row>79</xdr:row>
      <xdr:rowOff>104775</xdr:rowOff>
    </xdr:to>
    <xdr:cxnSp macro="">
      <xdr:nvCxnSpPr>
        <xdr:cNvPr id="313" name="直線コネクタ 312"/>
        <xdr:cNvCxnSpPr/>
      </xdr:nvCxnSpPr>
      <xdr:spPr>
        <a:xfrm>
          <a:off x="1130300" y="13613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14" name="n_1aveValue【福祉施設】&#10;有形固定資産減価償却率"/>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16" name="n_3aveValue【福祉施設】&#10;有形固定資産減価償却率"/>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15257</xdr:rowOff>
    </xdr:from>
    <xdr:ext cx="405111" cy="259045"/>
    <xdr:sp macro="" textlink="">
      <xdr:nvSpPr>
        <xdr:cNvPr id="317" name="n_4aveValue【福祉施設】&#10;有形固定資産減価償却率"/>
        <xdr:cNvSpPr txBox="1"/>
      </xdr:nvSpPr>
      <xdr:spPr>
        <a:xfrm>
          <a:off x="9277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73041</xdr:rowOff>
    </xdr:from>
    <xdr:ext cx="405111" cy="259045"/>
    <xdr:sp macro="" textlink="">
      <xdr:nvSpPr>
        <xdr:cNvPr id="318" name="n_1mainValue【福祉施設】&#10;有形固定資産減価償却率"/>
        <xdr:cNvSpPr txBox="1"/>
      </xdr:nvSpPr>
      <xdr:spPr>
        <a:xfrm>
          <a:off x="3582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319" name="n_2mainValue【福祉施設】&#10;有形固定資産減価償却率"/>
        <xdr:cNvSpPr txBox="1"/>
      </xdr:nvSpPr>
      <xdr:spPr>
        <a:xfrm>
          <a:off x="2705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652</xdr:rowOff>
    </xdr:from>
    <xdr:ext cx="405111" cy="259045"/>
    <xdr:sp macro="" textlink="">
      <xdr:nvSpPr>
        <xdr:cNvPr id="320" name="n_3mainValue【福祉施設】&#10;有形固定資産減価償却率"/>
        <xdr:cNvSpPr txBox="1"/>
      </xdr:nvSpPr>
      <xdr:spPr>
        <a:xfrm>
          <a:off x="1816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135907</xdr:rowOff>
    </xdr:from>
    <xdr:ext cx="405111" cy="259045"/>
    <xdr:sp macro="" textlink="">
      <xdr:nvSpPr>
        <xdr:cNvPr id="321" name="n_4mainValue【福祉施設】&#10;有形固定資産減価償却率"/>
        <xdr:cNvSpPr txBox="1"/>
      </xdr:nvSpPr>
      <xdr:spPr>
        <a:xfrm>
          <a:off x="927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50" name="【福祉施設】&#10;一人当たり面積平均値テキスト"/>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90170</xdr:rowOff>
    </xdr:from>
    <xdr:to>
      <xdr:col>36</xdr:col>
      <xdr:colOff>165100</xdr:colOff>
      <xdr:row>84</xdr:row>
      <xdr:rowOff>20320</xdr:rowOff>
    </xdr:to>
    <xdr:sp macro="" textlink="">
      <xdr:nvSpPr>
        <xdr:cNvPr id="355" name="フローチャート: 判断 354"/>
        <xdr:cNvSpPr/>
      </xdr:nvSpPr>
      <xdr:spPr>
        <a:xfrm>
          <a:off x="6921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113030</xdr:rowOff>
    </xdr:from>
    <xdr:to>
      <xdr:col>55</xdr:col>
      <xdr:colOff>50800</xdr:colOff>
      <xdr:row>82</xdr:row>
      <xdr:rowOff>43180</xdr:rowOff>
    </xdr:to>
    <xdr:sp macro="" textlink="">
      <xdr:nvSpPr>
        <xdr:cNvPr id="361" name="楕円 360"/>
        <xdr:cNvSpPr/>
      </xdr:nvSpPr>
      <xdr:spPr>
        <a:xfrm>
          <a:off x="10426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135907</xdr:rowOff>
    </xdr:from>
    <xdr:ext cx="469744" cy="259045"/>
    <xdr:sp macro="" textlink="">
      <xdr:nvSpPr>
        <xdr:cNvPr id="362" name="【福祉施設】&#10;一人当たり面積該当値テキスト"/>
        <xdr:cNvSpPr txBox="1"/>
      </xdr:nvSpPr>
      <xdr:spPr>
        <a:xfrm>
          <a:off x="10515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113030</xdr:rowOff>
    </xdr:from>
    <xdr:to>
      <xdr:col>50</xdr:col>
      <xdr:colOff>165100</xdr:colOff>
      <xdr:row>82</xdr:row>
      <xdr:rowOff>43180</xdr:rowOff>
    </xdr:to>
    <xdr:sp macro="" textlink="">
      <xdr:nvSpPr>
        <xdr:cNvPr id="363" name="楕円 362"/>
        <xdr:cNvSpPr/>
      </xdr:nvSpPr>
      <xdr:spPr>
        <a:xfrm>
          <a:off x="958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163830</xdr:rowOff>
    </xdr:from>
    <xdr:to>
      <xdr:col>55</xdr:col>
      <xdr:colOff>0</xdr:colOff>
      <xdr:row>81</xdr:row>
      <xdr:rowOff>163830</xdr:rowOff>
    </xdr:to>
    <xdr:cxnSp macro="">
      <xdr:nvCxnSpPr>
        <xdr:cNvPr id="364" name="直線コネクタ 363"/>
        <xdr:cNvCxnSpPr/>
      </xdr:nvCxnSpPr>
      <xdr:spPr>
        <a:xfrm>
          <a:off x="9639300" y="1405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105411</xdr:rowOff>
    </xdr:from>
    <xdr:to>
      <xdr:col>46</xdr:col>
      <xdr:colOff>38100</xdr:colOff>
      <xdr:row>82</xdr:row>
      <xdr:rowOff>35561</xdr:rowOff>
    </xdr:to>
    <xdr:sp macro="" textlink="">
      <xdr:nvSpPr>
        <xdr:cNvPr id="365" name="楕円 364"/>
        <xdr:cNvSpPr/>
      </xdr:nvSpPr>
      <xdr:spPr>
        <a:xfrm>
          <a:off x="869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156211</xdr:rowOff>
    </xdr:from>
    <xdr:to>
      <xdr:col>50</xdr:col>
      <xdr:colOff>114300</xdr:colOff>
      <xdr:row>81</xdr:row>
      <xdr:rowOff>163830</xdr:rowOff>
    </xdr:to>
    <xdr:cxnSp macro="">
      <xdr:nvCxnSpPr>
        <xdr:cNvPr id="366" name="直線コネクタ 365"/>
        <xdr:cNvCxnSpPr/>
      </xdr:nvCxnSpPr>
      <xdr:spPr>
        <a:xfrm>
          <a:off x="8750300" y="14043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105411</xdr:rowOff>
    </xdr:from>
    <xdr:to>
      <xdr:col>41</xdr:col>
      <xdr:colOff>101600</xdr:colOff>
      <xdr:row>82</xdr:row>
      <xdr:rowOff>35561</xdr:rowOff>
    </xdr:to>
    <xdr:sp macro="" textlink="">
      <xdr:nvSpPr>
        <xdr:cNvPr id="367" name="楕円 366"/>
        <xdr:cNvSpPr/>
      </xdr:nvSpPr>
      <xdr:spPr>
        <a:xfrm>
          <a:off x="781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156211</xdr:rowOff>
    </xdr:from>
    <xdr:to>
      <xdr:col>45</xdr:col>
      <xdr:colOff>177800</xdr:colOff>
      <xdr:row>81</xdr:row>
      <xdr:rowOff>156211</xdr:rowOff>
    </xdr:to>
    <xdr:cxnSp macro="">
      <xdr:nvCxnSpPr>
        <xdr:cNvPr id="368" name="直線コネクタ 367"/>
        <xdr:cNvCxnSpPr/>
      </xdr:nvCxnSpPr>
      <xdr:spPr>
        <a:xfrm>
          <a:off x="7861300" y="1404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105411</xdr:rowOff>
    </xdr:from>
    <xdr:to>
      <xdr:col>36</xdr:col>
      <xdr:colOff>165100</xdr:colOff>
      <xdr:row>82</xdr:row>
      <xdr:rowOff>35561</xdr:rowOff>
    </xdr:to>
    <xdr:sp macro="" textlink="">
      <xdr:nvSpPr>
        <xdr:cNvPr id="369" name="楕円 368"/>
        <xdr:cNvSpPr/>
      </xdr:nvSpPr>
      <xdr:spPr>
        <a:xfrm>
          <a:off x="692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156211</xdr:rowOff>
    </xdr:from>
    <xdr:to>
      <xdr:col>41</xdr:col>
      <xdr:colOff>50800</xdr:colOff>
      <xdr:row>81</xdr:row>
      <xdr:rowOff>156211</xdr:rowOff>
    </xdr:to>
    <xdr:cxnSp macro="">
      <xdr:nvCxnSpPr>
        <xdr:cNvPr id="370" name="直線コネクタ 369"/>
        <xdr:cNvCxnSpPr/>
      </xdr:nvCxnSpPr>
      <xdr:spPr>
        <a:xfrm>
          <a:off x="6972300" y="1404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71" name="n_1aveValue【福祉施設】&#10;一人当たり面積"/>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72"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73"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11447</xdr:rowOff>
    </xdr:from>
    <xdr:ext cx="469744" cy="259045"/>
    <xdr:sp macro="" textlink="">
      <xdr:nvSpPr>
        <xdr:cNvPr id="374" name="n_4aveValue【福祉施設】&#10;一人当たり面積"/>
        <xdr:cNvSpPr txBox="1"/>
      </xdr:nvSpPr>
      <xdr:spPr>
        <a:xfrm>
          <a:off x="6737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59707</xdr:rowOff>
    </xdr:from>
    <xdr:ext cx="469744" cy="259045"/>
    <xdr:sp macro="" textlink="">
      <xdr:nvSpPr>
        <xdr:cNvPr id="375" name="n_1mainValue【福祉施設】&#10;一人当たり面積"/>
        <xdr:cNvSpPr txBox="1"/>
      </xdr:nvSpPr>
      <xdr:spPr>
        <a:xfrm>
          <a:off x="9391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52088</xdr:rowOff>
    </xdr:from>
    <xdr:ext cx="469744" cy="259045"/>
    <xdr:sp macro="" textlink="">
      <xdr:nvSpPr>
        <xdr:cNvPr id="376" name="n_2mainValue【福祉施設】&#10;一人当たり面積"/>
        <xdr:cNvSpPr txBox="1"/>
      </xdr:nvSpPr>
      <xdr:spPr>
        <a:xfrm>
          <a:off x="8515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52088</xdr:rowOff>
    </xdr:from>
    <xdr:ext cx="469744" cy="259045"/>
    <xdr:sp macro="" textlink="">
      <xdr:nvSpPr>
        <xdr:cNvPr id="377" name="n_3mainValue【福祉施設】&#10;一人当たり面積"/>
        <xdr:cNvSpPr txBox="1"/>
      </xdr:nvSpPr>
      <xdr:spPr>
        <a:xfrm>
          <a:off x="7626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52088</xdr:rowOff>
    </xdr:from>
    <xdr:ext cx="469744" cy="259045"/>
    <xdr:sp macro="" textlink="">
      <xdr:nvSpPr>
        <xdr:cNvPr id="378" name="n_4mainValue【福祉施設】&#10;一人当たり面積"/>
        <xdr:cNvSpPr txBox="1"/>
      </xdr:nvSpPr>
      <xdr:spPr>
        <a:xfrm>
          <a:off x="6737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409"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4" name="フローチャート: 判断 413"/>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20" name="楕円 419"/>
        <xdr:cNvSpPr/>
      </xdr:nvSpPr>
      <xdr:spPr>
        <a:xfrm>
          <a:off x="4584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90369</xdr:rowOff>
    </xdr:from>
    <xdr:ext cx="405111" cy="259045"/>
    <xdr:sp macro="" textlink="">
      <xdr:nvSpPr>
        <xdr:cNvPr id="421" name="【市民会館】&#10;有形固定資産減価償却率該当値テキスト"/>
        <xdr:cNvSpPr txBox="1"/>
      </xdr:nvSpPr>
      <xdr:spPr>
        <a:xfrm>
          <a:off x="4673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422" name="楕円 421"/>
        <xdr:cNvSpPr/>
      </xdr:nvSpPr>
      <xdr:spPr>
        <a:xfrm>
          <a:off x="3746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143148</xdr:rowOff>
    </xdr:from>
    <xdr:to>
      <xdr:col>24</xdr:col>
      <xdr:colOff>63500</xdr:colOff>
      <xdr:row>104</xdr:row>
      <xdr:rowOff>162742</xdr:rowOff>
    </xdr:to>
    <xdr:cxnSp macro="">
      <xdr:nvCxnSpPr>
        <xdr:cNvPr id="423" name="直線コネクタ 422"/>
        <xdr:cNvCxnSpPr/>
      </xdr:nvCxnSpPr>
      <xdr:spPr>
        <a:xfrm>
          <a:off x="3797300" y="1797394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424" name="楕円 423"/>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143148</xdr:rowOff>
    </xdr:to>
    <xdr:cxnSp macro="">
      <xdr:nvCxnSpPr>
        <xdr:cNvPr id="425" name="直線コネクタ 424"/>
        <xdr:cNvCxnSpPr/>
      </xdr:nvCxnSpPr>
      <xdr:spPr>
        <a:xfrm>
          <a:off x="2908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426" name="楕円 425"/>
        <xdr:cNvSpPr/>
      </xdr:nvSpPr>
      <xdr:spPr>
        <a:xfrm>
          <a:off x="1968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77832</xdr:rowOff>
    </xdr:from>
    <xdr:to>
      <xdr:col>15</xdr:col>
      <xdr:colOff>50800</xdr:colOff>
      <xdr:row>104</xdr:row>
      <xdr:rowOff>110489</xdr:rowOff>
    </xdr:to>
    <xdr:cxnSp macro="">
      <xdr:nvCxnSpPr>
        <xdr:cNvPr id="427" name="直線コネクタ 426"/>
        <xdr:cNvCxnSpPr/>
      </xdr:nvCxnSpPr>
      <xdr:spPr>
        <a:xfrm>
          <a:off x="2019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165826</xdr:rowOff>
    </xdr:from>
    <xdr:to>
      <xdr:col>6</xdr:col>
      <xdr:colOff>38100</xdr:colOff>
      <xdr:row>104</xdr:row>
      <xdr:rowOff>95976</xdr:rowOff>
    </xdr:to>
    <xdr:sp macro="" textlink="">
      <xdr:nvSpPr>
        <xdr:cNvPr id="428" name="楕円 427"/>
        <xdr:cNvSpPr/>
      </xdr:nvSpPr>
      <xdr:spPr>
        <a:xfrm>
          <a:off x="1079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45176</xdr:rowOff>
    </xdr:from>
    <xdr:to>
      <xdr:col>10</xdr:col>
      <xdr:colOff>114300</xdr:colOff>
      <xdr:row>104</xdr:row>
      <xdr:rowOff>77832</xdr:rowOff>
    </xdr:to>
    <xdr:cxnSp macro="">
      <xdr:nvCxnSpPr>
        <xdr:cNvPr id="429" name="直線コネクタ 428"/>
        <xdr:cNvCxnSpPr/>
      </xdr:nvCxnSpPr>
      <xdr:spPr>
        <a:xfrm>
          <a:off x="1130300" y="178759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3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33" name="n_4aveValue【市民会館】&#10;有形固定資産減価償却率"/>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13625</xdr:rowOff>
    </xdr:from>
    <xdr:ext cx="405111" cy="259045"/>
    <xdr:sp macro="" textlink="">
      <xdr:nvSpPr>
        <xdr:cNvPr id="434" name="n_1mainValue【市民会館】&#10;有形固定資産減価償却率"/>
        <xdr:cNvSpPr txBox="1"/>
      </xdr:nvSpPr>
      <xdr:spPr>
        <a:xfrm>
          <a:off x="3582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152416</xdr:rowOff>
    </xdr:from>
    <xdr:ext cx="405111" cy="259045"/>
    <xdr:sp macro="" textlink="">
      <xdr:nvSpPr>
        <xdr:cNvPr id="435" name="n_2mainValue【市民会館】&#10;有形固定資産減価償却率"/>
        <xdr:cNvSpPr txBox="1"/>
      </xdr:nvSpPr>
      <xdr:spPr>
        <a:xfrm>
          <a:off x="2705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119759</xdr:rowOff>
    </xdr:from>
    <xdr:ext cx="405111" cy="259045"/>
    <xdr:sp macro="" textlink="">
      <xdr:nvSpPr>
        <xdr:cNvPr id="436" name="n_3mainValue【市民会館】&#10;有形固定資産減価償却率"/>
        <xdr:cNvSpPr txBox="1"/>
      </xdr:nvSpPr>
      <xdr:spPr>
        <a:xfrm>
          <a:off x="1816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112503</xdr:rowOff>
    </xdr:from>
    <xdr:ext cx="405111" cy="259045"/>
    <xdr:sp macro="" textlink="">
      <xdr:nvSpPr>
        <xdr:cNvPr id="437" name="n_4mainValue【市民会館】&#10;有形固定資産減価償却率"/>
        <xdr:cNvSpPr txBox="1"/>
      </xdr:nvSpPr>
      <xdr:spPr>
        <a:xfrm>
          <a:off x="927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77" name="楕円 476"/>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78" name="【市民会館】&#10;一人当たり面積該当値テキスト"/>
        <xdr:cNvSpPr txBox="1"/>
      </xdr:nvSpPr>
      <xdr:spPr>
        <a:xfrm>
          <a:off x="10515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9" name="楕円 478"/>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140970</xdr:rowOff>
    </xdr:to>
    <xdr:cxnSp macro="">
      <xdr:nvCxnSpPr>
        <xdr:cNvPr id="480" name="直線コネクタ 479"/>
        <xdr:cNvCxnSpPr/>
      </xdr:nvCxnSpPr>
      <xdr:spPr>
        <a:xfrm>
          <a:off x="9639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81" name="楕円 480"/>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140970</xdr:rowOff>
    </xdr:to>
    <xdr:cxnSp macro="">
      <xdr:nvCxnSpPr>
        <xdr:cNvPr id="482" name="直線コネクタ 481"/>
        <xdr:cNvCxnSpPr/>
      </xdr:nvCxnSpPr>
      <xdr:spPr>
        <a:xfrm>
          <a:off x="8750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83" name="楕円 482"/>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140970</xdr:rowOff>
    </xdr:to>
    <xdr:cxnSp macro="">
      <xdr:nvCxnSpPr>
        <xdr:cNvPr id="484" name="直線コネクタ 483"/>
        <xdr:cNvCxnSpPr/>
      </xdr:nvCxnSpPr>
      <xdr:spPr>
        <a:xfrm>
          <a:off x="7861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85" name="楕円 484"/>
        <xdr:cNvSpPr/>
      </xdr:nvSpPr>
      <xdr:spPr>
        <a:xfrm>
          <a:off x="692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140970</xdr:rowOff>
    </xdr:from>
    <xdr:to>
      <xdr:col>41</xdr:col>
      <xdr:colOff>50800</xdr:colOff>
      <xdr:row>106</xdr:row>
      <xdr:rowOff>144780</xdr:rowOff>
    </xdr:to>
    <xdr:cxnSp macro="">
      <xdr:nvCxnSpPr>
        <xdr:cNvPr id="486" name="直線コネクタ 485"/>
        <xdr:cNvCxnSpPr/>
      </xdr:nvCxnSpPr>
      <xdr:spPr>
        <a:xfrm flipV="1">
          <a:off x="6972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9"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91"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92" name="n_2mainValue【市民会館】&#10;一人当たり面積"/>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93" name="n_3main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494" name="n_4mainValue【市民会館】&#10;一人当たり面積"/>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23"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23495</xdr:rowOff>
    </xdr:from>
    <xdr:to>
      <xdr:col>67</xdr:col>
      <xdr:colOff>101600</xdr:colOff>
      <xdr:row>41</xdr:row>
      <xdr:rowOff>125095</xdr:rowOff>
    </xdr:to>
    <xdr:sp macro="" textlink="">
      <xdr:nvSpPr>
        <xdr:cNvPr id="528" name="フローチャート: 判断 527"/>
        <xdr:cNvSpPr/>
      </xdr:nvSpPr>
      <xdr:spPr>
        <a:xfrm>
          <a:off x="12763500" y="705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34" name="楕円 533"/>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35" name="【一般廃棄物処理施設】&#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536" name="楕円 535"/>
        <xdr:cNvSpPr/>
      </xdr:nvSpPr>
      <xdr:spPr>
        <a:xfrm>
          <a:off x="15430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100965</xdr:rowOff>
    </xdr:from>
    <xdr:to>
      <xdr:col>85</xdr:col>
      <xdr:colOff>127000</xdr:colOff>
      <xdr:row>39</xdr:row>
      <xdr:rowOff>133350</xdr:rowOff>
    </xdr:to>
    <xdr:cxnSp macro="">
      <xdr:nvCxnSpPr>
        <xdr:cNvPr id="537" name="直線コネクタ 536"/>
        <xdr:cNvCxnSpPr/>
      </xdr:nvCxnSpPr>
      <xdr:spPr>
        <a:xfrm>
          <a:off x="15481300" y="67875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19685</xdr:rowOff>
    </xdr:from>
    <xdr:to>
      <xdr:col>76</xdr:col>
      <xdr:colOff>165100</xdr:colOff>
      <xdr:row>39</xdr:row>
      <xdr:rowOff>121285</xdr:rowOff>
    </xdr:to>
    <xdr:sp macro="" textlink="">
      <xdr:nvSpPr>
        <xdr:cNvPr id="538" name="楕円 537"/>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100965</xdr:rowOff>
    </xdr:to>
    <xdr:cxnSp macro="">
      <xdr:nvCxnSpPr>
        <xdr:cNvPr id="539" name="直線コネクタ 538"/>
        <xdr:cNvCxnSpPr/>
      </xdr:nvCxnSpPr>
      <xdr:spPr>
        <a:xfrm>
          <a:off x="14592300" y="6757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40" name="楕円 539"/>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70485</xdr:rowOff>
    </xdr:to>
    <xdr:cxnSp macro="">
      <xdr:nvCxnSpPr>
        <xdr:cNvPr id="541" name="直線コネクタ 540"/>
        <xdr:cNvCxnSpPr/>
      </xdr:nvCxnSpPr>
      <xdr:spPr>
        <a:xfrm>
          <a:off x="13703300" y="6724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542" name="楕円 541"/>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38100</xdr:rowOff>
    </xdr:to>
    <xdr:cxnSp macro="">
      <xdr:nvCxnSpPr>
        <xdr:cNvPr id="543" name="直線コネクタ 542"/>
        <xdr:cNvCxnSpPr/>
      </xdr:nvCxnSpPr>
      <xdr:spPr>
        <a:xfrm>
          <a:off x="12814300" y="669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4"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45"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46"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116222</xdr:rowOff>
    </xdr:from>
    <xdr:ext cx="405111" cy="259045"/>
    <xdr:sp macro="" textlink="">
      <xdr:nvSpPr>
        <xdr:cNvPr id="547" name="n_4aveValue【一般廃棄物処理施設】&#10;有形固定資産減価償却率"/>
        <xdr:cNvSpPr txBox="1"/>
      </xdr:nvSpPr>
      <xdr:spPr>
        <a:xfrm>
          <a:off x="12611744"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548" name="n_1mainValue【一般廃棄物処理施設】&#10;有形固定資産減価償却率"/>
        <xdr:cNvSpPr txBox="1"/>
      </xdr:nvSpPr>
      <xdr:spPr>
        <a:xfrm>
          <a:off x="152660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549" name="n_2mainValue【一般廃棄物処理施設】&#10;有形固定資産減価償却率"/>
        <xdr:cNvSpPr txBox="1"/>
      </xdr:nvSpPr>
      <xdr:spPr>
        <a:xfrm>
          <a:off x="14389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550" name="n_3mainValue【一般廃棄物処理施設】&#10;有形固定資産減価償却率"/>
        <xdr:cNvSpPr txBox="1"/>
      </xdr:nvSpPr>
      <xdr:spPr>
        <a:xfrm>
          <a:off x="13500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51" name="n_4main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7" name="直線コネクタ 576"/>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8"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9" name="直線コネクタ 578"/>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80"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81" name="直線コネクタ 580"/>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82"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3" name="フローチャート: 判断 582"/>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4" name="フローチャート: 判断 583"/>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5" name="フローチャート: 判断 584"/>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6" name="フローチャート: 判断 585"/>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7" name="フローチャート: 判断 586"/>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86937</xdr:rowOff>
    </xdr:from>
    <xdr:to>
      <xdr:col>116</xdr:col>
      <xdr:colOff>114300</xdr:colOff>
      <xdr:row>41</xdr:row>
      <xdr:rowOff>17087</xdr:rowOff>
    </xdr:to>
    <xdr:sp macro="" textlink="">
      <xdr:nvSpPr>
        <xdr:cNvPr id="593" name="楕円 592"/>
        <xdr:cNvSpPr/>
      </xdr:nvSpPr>
      <xdr:spPr>
        <a:xfrm>
          <a:off x="22110700" y="6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65364</xdr:rowOff>
    </xdr:from>
    <xdr:ext cx="534377" cy="259045"/>
    <xdr:sp macro="" textlink="">
      <xdr:nvSpPr>
        <xdr:cNvPr id="594" name="【一般廃棄物処理施設】&#10;一人当たり有形固定資産（償却資産）額該当値テキスト"/>
        <xdr:cNvSpPr txBox="1"/>
      </xdr:nvSpPr>
      <xdr:spPr>
        <a:xfrm>
          <a:off x="22199600" y="692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87743</xdr:rowOff>
    </xdr:from>
    <xdr:to>
      <xdr:col>112</xdr:col>
      <xdr:colOff>38100</xdr:colOff>
      <xdr:row>41</xdr:row>
      <xdr:rowOff>17893</xdr:rowOff>
    </xdr:to>
    <xdr:sp macro="" textlink="">
      <xdr:nvSpPr>
        <xdr:cNvPr id="595" name="楕円 594"/>
        <xdr:cNvSpPr/>
      </xdr:nvSpPr>
      <xdr:spPr>
        <a:xfrm>
          <a:off x="21272500" y="69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137737</xdr:rowOff>
    </xdr:from>
    <xdr:to>
      <xdr:col>116</xdr:col>
      <xdr:colOff>63500</xdr:colOff>
      <xdr:row>40</xdr:row>
      <xdr:rowOff>138543</xdr:rowOff>
    </xdr:to>
    <xdr:cxnSp macro="">
      <xdr:nvCxnSpPr>
        <xdr:cNvPr id="596" name="直線コネクタ 595"/>
        <xdr:cNvCxnSpPr/>
      </xdr:nvCxnSpPr>
      <xdr:spPr>
        <a:xfrm flipV="1">
          <a:off x="21323300" y="6995737"/>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88526</xdr:rowOff>
    </xdr:from>
    <xdr:to>
      <xdr:col>107</xdr:col>
      <xdr:colOff>101600</xdr:colOff>
      <xdr:row>41</xdr:row>
      <xdr:rowOff>18676</xdr:rowOff>
    </xdr:to>
    <xdr:sp macro="" textlink="">
      <xdr:nvSpPr>
        <xdr:cNvPr id="597" name="楕円 596"/>
        <xdr:cNvSpPr/>
      </xdr:nvSpPr>
      <xdr:spPr>
        <a:xfrm>
          <a:off x="20383500" y="69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138543</xdr:rowOff>
    </xdr:from>
    <xdr:to>
      <xdr:col>111</xdr:col>
      <xdr:colOff>177800</xdr:colOff>
      <xdr:row>40</xdr:row>
      <xdr:rowOff>139326</xdr:rowOff>
    </xdr:to>
    <xdr:cxnSp macro="">
      <xdr:nvCxnSpPr>
        <xdr:cNvPr id="598" name="直線コネクタ 597"/>
        <xdr:cNvCxnSpPr/>
      </xdr:nvCxnSpPr>
      <xdr:spPr>
        <a:xfrm flipV="1">
          <a:off x="20434300" y="6996543"/>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89539</xdr:rowOff>
    </xdr:from>
    <xdr:to>
      <xdr:col>102</xdr:col>
      <xdr:colOff>165100</xdr:colOff>
      <xdr:row>41</xdr:row>
      <xdr:rowOff>19689</xdr:rowOff>
    </xdr:to>
    <xdr:sp macro="" textlink="">
      <xdr:nvSpPr>
        <xdr:cNvPr id="599" name="楕円 598"/>
        <xdr:cNvSpPr/>
      </xdr:nvSpPr>
      <xdr:spPr>
        <a:xfrm>
          <a:off x="19494500" y="69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139326</xdr:rowOff>
    </xdr:from>
    <xdr:to>
      <xdr:col>107</xdr:col>
      <xdr:colOff>50800</xdr:colOff>
      <xdr:row>40</xdr:row>
      <xdr:rowOff>140339</xdr:rowOff>
    </xdr:to>
    <xdr:cxnSp macro="">
      <xdr:nvCxnSpPr>
        <xdr:cNvPr id="600" name="直線コネクタ 599"/>
        <xdr:cNvCxnSpPr/>
      </xdr:nvCxnSpPr>
      <xdr:spPr>
        <a:xfrm flipV="1">
          <a:off x="19545300" y="699732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89930</xdr:rowOff>
    </xdr:from>
    <xdr:to>
      <xdr:col>98</xdr:col>
      <xdr:colOff>38100</xdr:colOff>
      <xdr:row>41</xdr:row>
      <xdr:rowOff>20080</xdr:rowOff>
    </xdr:to>
    <xdr:sp macro="" textlink="">
      <xdr:nvSpPr>
        <xdr:cNvPr id="601" name="楕円 600"/>
        <xdr:cNvSpPr/>
      </xdr:nvSpPr>
      <xdr:spPr>
        <a:xfrm>
          <a:off x="18605500" y="69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140339</xdr:rowOff>
    </xdr:from>
    <xdr:to>
      <xdr:col>102</xdr:col>
      <xdr:colOff>114300</xdr:colOff>
      <xdr:row>40</xdr:row>
      <xdr:rowOff>140730</xdr:rowOff>
    </xdr:to>
    <xdr:cxnSp macro="">
      <xdr:nvCxnSpPr>
        <xdr:cNvPr id="602" name="直線コネクタ 601"/>
        <xdr:cNvCxnSpPr/>
      </xdr:nvCxnSpPr>
      <xdr:spPr>
        <a:xfrm flipV="1">
          <a:off x="18656300" y="6998339"/>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603"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604"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605"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606"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9020</xdr:rowOff>
    </xdr:from>
    <xdr:ext cx="534377" cy="259045"/>
    <xdr:sp macro="" textlink="">
      <xdr:nvSpPr>
        <xdr:cNvPr id="607" name="n_1mainValue【一般廃棄物処理施設】&#10;一人当たり有形固定資産（償却資産）額"/>
        <xdr:cNvSpPr txBox="1"/>
      </xdr:nvSpPr>
      <xdr:spPr>
        <a:xfrm>
          <a:off x="21043411" y="703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9803</xdr:rowOff>
    </xdr:from>
    <xdr:ext cx="534377" cy="259045"/>
    <xdr:sp macro="" textlink="">
      <xdr:nvSpPr>
        <xdr:cNvPr id="608" name="n_2mainValue【一般廃棄物処理施設】&#10;一人当たり有形固定資産（償却資産）額"/>
        <xdr:cNvSpPr txBox="1"/>
      </xdr:nvSpPr>
      <xdr:spPr>
        <a:xfrm>
          <a:off x="20167111" y="70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10816</xdr:rowOff>
    </xdr:from>
    <xdr:ext cx="534377" cy="259045"/>
    <xdr:sp macro="" textlink="">
      <xdr:nvSpPr>
        <xdr:cNvPr id="609" name="n_3mainValue【一般廃棄物処理施設】&#10;一人当たり有形固定資産（償却資産）額"/>
        <xdr:cNvSpPr txBox="1"/>
      </xdr:nvSpPr>
      <xdr:spPr>
        <a:xfrm>
          <a:off x="19278111" y="70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11207</xdr:rowOff>
    </xdr:from>
    <xdr:ext cx="534377" cy="259045"/>
    <xdr:sp macro="" textlink="">
      <xdr:nvSpPr>
        <xdr:cNvPr id="610" name="n_4mainValue【一般廃棄物処理施設】&#10;一人当たり有形固定資産（償却資産）額"/>
        <xdr:cNvSpPr txBox="1"/>
      </xdr:nvSpPr>
      <xdr:spPr>
        <a:xfrm>
          <a:off x="18389111" y="70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22" name="直線コネクタ 62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23" name="テキスト ボックス 62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4" name="直線コネクタ 62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5" name="テキスト ボックス 62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6" name="直線コネクタ 62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7" name="テキスト ボックス 62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30" name="直線コネクタ 62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31" name="テキスト ボックス 63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32" name="直線コネクタ 63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33" name="テキスト ボックス 63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34" name="直線コネクタ 63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35" name="テキスト ボックス 63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9" name="直線コネクタ 63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4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41" name="直線コネクタ 64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4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43" name="直線コネクタ 64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44"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45" name="フローチャート: 判断 64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6" name="フローチャート: 判断 64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7" name="フローチャート: 判断 64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8" name="フローチャート: 判断 64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74930</xdr:rowOff>
    </xdr:from>
    <xdr:to>
      <xdr:col>67</xdr:col>
      <xdr:colOff>101600</xdr:colOff>
      <xdr:row>59</xdr:row>
      <xdr:rowOff>5080</xdr:rowOff>
    </xdr:to>
    <xdr:sp macro="" textlink="">
      <xdr:nvSpPr>
        <xdr:cNvPr id="649" name="フローチャート: 判断 648"/>
        <xdr:cNvSpPr/>
      </xdr:nvSpPr>
      <xdr:spPr>
        <a:xfrm>
          <a:off x="12763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655" name="楕円 654"/>
        <xdr:cNvSpPr/>
      </xdr:nvSpPr>
      <xdr:spPr>
        <a:xfrm>
          <a:off x="16268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59072</xdr:rowOff>
    </xdr:from>
    <xdr:ext cx="405111" cy="259045"/>
    <xdr:sp macro="" textlink="">
      <xdr:nvSpPr>
        <xdr:cNvPr id="656" name="【保健センター・保健所】&#10;有形固定資産減価償却率該当値テキスト"/>
        <xdr:cNvSpPr txBox="1"/>
      </xdr:nvSpPr>
      <xdr:spPr>
        <a:xfrm>
          <a:off x="1635760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7" name="楕円 656"/>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131445</xdr:rowOff>
    </xdr:to>
    <xdr:cxnSp macro="">
      <xdr:nvCxnSpPr>
        <xdr:cNvPr id="658" name="直線コネクタ 657"/>
        <xdr:cNvCxnSpPr/>
      </xdr:nvCxnSpPr>
      <xdr:spPr>
        <a:xfrm>
          <a:off x="15481300" y="103555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129222</xdr:rowOff>
    </xdr:from>
    <xdr:to>
      <xdr:col>76</xdr:col>
      <xdr:colOff>165100</xdr:colOff>
      <xdr:row>60</xdr:row>
      <xdr:rowOff>59372</xdr:rowOff>
    </xdr:to>
    <xdr:sp macro="" textlink="">
      <xdr:nvSpPr>
        <xdr:cNvPr id="659" name="楕円 658"/>
        <xdr:cNvSpPr/>
      </xdr:nvSpPr>
      <xdr:spPr>
        <a:xfrm>
          <a:off x="14541500" y="10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xdr:rowOff>
    </xdr:from>
    <xdr:to>
      <xdr:col>81</xdr:col>
      <xdr:colOff>50800</xdr:colOff>
      <xdr:row>60</xdr:row>
      <xdr:rowOff>68580</xdr:rowOff>
    </xdr:to>
    <xdr:cxnSp macro="">
      <xdr:nvCxnSpPr>
        <xdr:cNvPr id="660" name="直線コネクタ 659"/>
        <xdr:cNvCxnSpPr/>
      </xdr:nvCxnSpPr>
      <xdr:spPr>
        <a:xfrm>
          <a:off x="14592300" y="10295572"/>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66357</xdr:rowOff>
    </xdr:from>
    <xdr:to>
      <xdr:col>72</xdr:col>
      <xdr:colOff>38100</xdr:colOff>
      <xdr:row>59</xdr:row>
      <xdr:rowOff>167957</xdr:rowOff>
    </xdr:to>
    <xdr:sp macro="" textlink="">
      <xdr:nvSpPr>
        <xdr:cNvPr id="661" name="楕円 660"/>
        <xdr:cNvSpPr/>
      </xdr:nvSpPr>
      <xdr:spPr>
        <a:xfrm>
          <a:off x="13652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117157</xdr:rowOff>
    </xdr:from>
    <xdr:to>
      <xdr:col>76</xdr:col>
      <xdr:colOff>114300</xdr:colOff>
      <xdr:row>60</xdr:row>
      <xdr:rowOff>8572</xdr:rowOff>
    </xdr:to>
    <xdr:cxnSp macro="">
      <xdr:nvCxnSpPr>
        <xdr:cNvPr id="662" name="直線コネクタ 661"/>
        <xdr:cNvCxnSpPr/>
      </xdr:nvCxnSpPr>
      <xdr:spPr>
        <a:xfrm>
          <a:off x="13703300" y="1023270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63" name="楕円 662"/>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117157</xdr:rowOff>
    </xdr:to>
    <xdr:cxnSp macro="">
      <xdr:nvCxnSpPr>
        <xdr:cNvPr id="664" name="直線コネクタ 663"/>
        <xdr:cNvCxnSpPr/>
      </xdr:nvCxnSpPr>
      <xdr:spPr>
        <a:xfrm>
          <a:off x="12814300" y="1017270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65"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66"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67"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68" name="n_4aveValue【保健センター・保健所】&#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669" name="n_1main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50499</xdr:rowOff>
    </xdr:from>
    <xdr:ext cx="405111" cy="259045"/>
    <xdr:sp macro="" textlink="">
      <xdr:nvSpPr>
        <xdr:cNvPr id="670" name="n_2mainValue【保健センター・保健所】&#10;有形固定資産減価償却率"/>
        <xdr:cNvSpPr txBox="1"/>
      </xdr:nvSpPr>
      <xdr:spPr>
        <a:xfrm>
          <a:off x="14389744" y="1033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159084</xdr:rowOff>
    </xdr:from>
    <xdr:ext cx="405111" cy="259045"/>
    <xdr:sp macro="" textlink="">
      <xdr:nvSpPr>
        <xdr:cNvPr id="671" name="n_3mainValue【保健センター・保健所】&#10;有形固定資産減価償却率"/>
        <xdr:cNvSpPr txBox="1"/>
      </xdr:nvSpPr>
      <xdr:spPr>
        <a:xfrm>
          <a:off x="13500744" y="1027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72" name="n_4main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3" name="直線コネクタ 6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4" name="テキスト ボックス 6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5" name="直線コネクタ 6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6" name="テキスト ボックス 6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7" name="直線コネクタ 6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8" name="テキスト ボックス 6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9" name="直線コネクタ 6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0" name="テキスト ボックス 6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94" name="直線コネクタ 693"/>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95"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96" name="直線コネクタ 69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8" name="直線コネクタ 69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9"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0" name="フローチャート: 判断 69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701" name="フローチャート: 判断 700"/>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702" name="フローチャート: 判断 701"/>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703" name="フローチャート: 判断 702"/>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63500</xdr:rowOff>
    </xdr:from>
    <xdr:to>
      <xdr:col>98</xdr:col>
      <xdr:colOff>38100</xdr:colOff>
      <xdr:row>58</xdr:row>
      <xdr:rowOff>165100</xdr:rowOff>
    </xdr:to>
    <xdr:sp macro="" textlink="">
      <xdr:nvSpPr>
        <xdr:cNvPr id="704" name="フローチャート: 判断 703"/>
        <xdr:cNvSpPr/>
      </xdr:nvSpPr>
      <xdr:spPr>
        <a:xfrm>
          <a:off x="18605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710" name="楕円 709"/>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87647</xdr:rowOff>
    </xdr:from>
    <xdr:ext cx="469744" cy="259045"/>
    <xdr:sp macro="" textlink="">
      <xdr:nvSpPr>
        <xdr:cNvPr id="711" name="【保健センター・保健所】&#10;一人当たり面積該当値テキスト"/>
        <xdr:cNvSpPr txBox="1"/>
      </xdr:nvSpPr>
      <xdr:spPr>
        <a:xfrm>
          <a:off x="221996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712" name="楕円 711"/>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60</xdr:row>
      <xdr:rowOff>160020</xdr:rowOff>
    </xdr:to>
    <xdr:cxnSp macro="">
      <xdr:nvCxnSpPr>
        <xdr:cNvPr id="713" name="直線コネクタ 712"/>
        <xdr:cNvCxnSpPr/>
      </xdr:nvCxnSpPr>
      <xdr:spPr>
        <a:xfrm>
          <a:off x="21323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714" name="楕円 713"/>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60</xdr:row>
      <xdr:rowOff>160020</xdr:rowOff>
    </xdr:to>
    <xdr:cxnSp macro="">
      <xdr:nvCxnSpPr>
        <xdr:cNvPr id="715" name="直線コネクタ 714"/>
        <xdr:cNvCxnSpPr/>
      </xdr:nvCxnSpPr>
      <xdr:spPr>
        <a:xfrm>
          <a:off x="20434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716" name="楕円 715"/>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61</xdr:row>
      <xdr:rowOff>11430</xdr:rowOff>
    </xdr:to>
    <xdr:cxnSp macro="">
      <xdr:nvCxnSpPr>
        <xdr:cNvPr id="717" name="直線コネクタ 716"/>
        <xdr:cNvCxnSpPr/>
      </xdr:nvCxnSpPr>
      <xdr:spPr>
        <a:xfrm flipV="1">
          <a:off x="19545300" y="1044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62230</xdr:rowOff>
    </xdr:to>
    <xdr:sp macro="" textlink="">
      <xdr:nvSpPr>
        <xdr:cNvPr id="718" name="楕円 717"/>
        <xdr:cNvSpPr/>
      </xdr:nvSpPr>
      <xdr:spPr>
        <a:xfrm>
          <a:off x="18605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xdr:rowOff>
    </xdr:from>
    <xdr:to>
      <xdr:col>102</xdr:col>
      <xdr:colOff>114300</xdr:colOff>
      <xdr:row>61</xdr:row>
      <xdr:rowOff>11430</xdr:rowOff>
    </xdr:to>
    <xdr:cxnSp macro="">
      <xdr:nvCxnSpPr>
        <xdr:cNvPr id="719" name="直線コネクタ 718"/>
        <xdr:cNvCxnSpPr/>
      </xdr:nvCxnSpPr>
      <xdr:spPr>
        <a:xfrm>
          <a:off x="18656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720"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721"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22"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10177</xdr:rowOff>
    </xdr:from>
    <xdr:ext cx="469744" cy="259045"/>
    <xdr:sp macro="" textlink="">
      <xdr:nvSpPr>
        <xdr:cNvPr id="723" name="n_4aveValue【保健センター・保健所】&#10;一人当たり面積"/>
        <xdr:cNvSpPr txBox="1"/>
      </xdr:nvSpPr>
      <xdr:spPr>
        <a:xfrm>
          <a:off x="18421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55897</xdr:rowOff>
    </xdr:from>
    <xdr:ext cx="469744" cy="259045"/>
    <xdr:sp macro="" textlink="">
      <xdr:nvSpPr>
        <xdr:cNvPr id="724" name="n_1main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25" name="n_2main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53357</xdr:rowOff>
    </xdr:from>
    <xdr:ext cx="469744" cy="259045"/>
    <xdr:sp macro="" textlink="">
      <xdr:nvSpPr>
        <xdr:cNvPr id="726" name="n_3mainValue【保健センター・保健所】&#10;一人当たり面積"/>
        <xdr:cNvSpPr txBox="1"/>
      </xdr:nvSpPr>
      <xdr:spPr>
        <a:xfrm>
          <a:off x="19310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53357</xdr:rowOff>
    </xdr:from>
    <xdr:ext cx="469744" cy="259045"/>
    <xdr:sp macro="" textlink="">
      <xdr:nvSpPr>
        <xdr:cNvPr id="727" name="n_4mainValue【保健センター・保健所】&#10;一人当たり面積"/>
        <xdr:cNvSpPr txBox="1"/>
      </xdr:nvSpPr>
      <xdr:spPr>
        <a:xfrm>
          <a:off x="18421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50" name="直線コネクタ 749"/>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51"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52" name="直線コネクタ 751"/>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53"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54" name="直線コネクタ 753"/>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55"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6" name="フローチャート: 判断 755"/>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7" name="フローチャート: 判断 756"/>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58" name="フローチャート: 判断 757"/>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59" name="フローチャート: 判断 758"/>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60" name="フローチャート: 判断 759"/>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766" name="楕円 765"/>
        <xdr:cNvSpPr/>
      </xdr:nvSpPr>
      <xdr:spPr>
        <a:xfrm>
          <a:off x="16268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19321</xdr:rowOff>
    </xdr:from>
    <xdr:ext cx="405111" cy="259045"/>
    <xdr:sp macro="" textlink="">
      <xdr:nvSpPr>
        <xdr:cNvPr id="767" name="【消防施設】&#10;有形固定資産減価償却率該当値テキスト"/>
        <xdr:cNvSpPr txBox="1"/>
      </xdr:nvSpPr>
      <xdr:spPr>
        <a:xfrm>
          <a:off x="16357600" y="137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163322</xdr:rowOff>
    </xdr:from>
    <xdr:to>
      <xdr:col>81</xdr:col>
      <xdr:colOff>101600</xdr:colOff>
      <xdr:row>81</xdr:row>
      <xdr:rowOff>93472</xdr:rowOff>
    </xdr:to>
    <xdr:sp macro="" textlink="">
      <xdr:nvSpPr>
        <xdr:cNvPr id="768" name="楕円 767"/>
        <xdr:cNvSpPr/>
      </xdr:nvSpPr>
      <xdr:spPr>
        <a:xfrm>
          <a:off x="15430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42672</xdr:rowOff>
    </xdr:from>
    <xdr:to>
      <xdr:col>85</xdr:col>
      <xdr:colOff>127000</xdr:colOff>
      <xdr:row>81</xdr:row>
      <xdr:rowOff>47244</xdr:rowOff>
    </xdr:to>
    <xdr:cxnSp macro="">
      <xdr:nvCxnSpPr>
        <xdr:cNvPr id="769" name="直線コネクタ 768"/>
        <xdr:cNvCxnSpPr/>
      </xdr:nvCxnSpPr>
      <xdr:spPr>
        <a:xfrm>
          <a:off x="15481300" y="139301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117602</xdr:rowOff>
    </xdr:from>
    <xdr:to>
      <xdr:col>76</xdr:col>
      <xdr:colOff>165100</xdr:colOff>
      <xdr:row>81</xdr:row>
      <xdr:rowOff>47752</xdr:rowOff>
    </xdr:to>
    <xdr:sp macro="" textlink="">
      <xdr:nvSpPr>
        <xdr:cNvPr id="770" name="楕円 769"/>
        <xdr:cNvSpPr/>
      </xdr:nvSpPr>
      <xdr:spPr>
        <a:xfrm>
          <a:off x="14541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168402</xdr:rowOff>
    </xdr:from>
    <xdr:to>
      <xdr:col>81</xdr:col>
      <xdr:colOff>50800</xdr:colOff>
      <xdr:row>81</xdr:row>
      <xdr:rowOff>42672</xdr:rowOff>
    </xdr:to>
    <xdr:cxnSp macro="">
      <xdr:nvCxnSpPr>
        <xdr:cNvPr id="771" name="直線コネクタ 770"/>
        <xdr:cNvCxnSpPr/>
      </xdr:nvCxnSpPr>
      <xdr:spPr>
        <a:xfrm>
          <a:off x="14592300" y="138844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71882</xdr:rowOff>
    </xdr:from>
    <xdr:to>
      <xdr:col>72</xdr:col>
      <xdr:colOff>38100</xdr:colOff>
      <xdr:row>81</xdr:row>
      <xdr:rowOff>2032</xdr:rowOff>
    </xdr:to>
    <xdr:sp macro="" textlink="">
      <xdr:nvSpPr>
        <xdr:cNvPr id="772" name="楕円 771"/>
        <xdr:cNvSpPr/>
      </xdr:nvSpPr>
      <xdr:spPr>
        <a:xfrm>
          <a:off x="13652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122682</xdr:rowOff>
    </xdr:from>
    <xdr:to>
      <xdr:col>76</xdr:col>
      <xdr:colOff>114300</xdr:colOff>
      <xdr:row>80</xdr:row>
      <xdr:rowOff>168402</xdr:rowOff>
    </xdr:to>
    <xdr:cxnSp macro="">
      <xdr:nvCxnSpPr>
        <xdr:cNvPr id="773" name="直線コネクタ 772"/>
        <xdr:cNvCxnSpPr/>
      </xdr:nvCxnSpPr>
      <xdr:spPr>
        <a:xfrm>
          <a:off x="13703300" y="138386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55880</xdr:rowOff>
    </xdr:from>
    <xdr:to>
      <xdr:col>67</xdr:col>
      <xdr:colOff>101600</xdr:colOff>
      <xdr:row>82</xdr:row>
      <xdr:rowOff>157480</xdr:rowOff>
    </xdr:to>
    <xdr:sp macro="" textlink="">
      <xdr:nvSpPr>
        <xdr:cNvPr id="774" name="楕円 773"/>
        <xdr:cNvSpPr/>
      </xdr:nvSpPr>
      <xdr:spPr>
        <a:xfrm>
          <a:off x="1276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122682</xdr:rowOff>
    </xdr:from>
    <xdr:to>
      <xdr:col>71</xdr:col>
      <xdr:colOff>177800</xdr:colOff>
      <xdr:row>82</xdr:row>
      <xdr:rowOff>106680</xdr:rowOff>
    </xdr:to>
    <xdr:cxnSp macro="">
      <xdr:nvCxnSpPr>
        <xdr:cNvPr id="775" name="直線コネクタ 774"/>
        <xdr:cNvCxnSpPr/>
      </xdr:nvCxnSpPr>
      <xdr:spPr>
        <a:xfrm flipV="1">
          <a:off x="12814300" y="13838682"/>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76"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77"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78"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779" name="n_4aveValue【消防施設】&#10;有形固定資産減価償却率"/>
        <xdr:cNvSpPr txBox="1"/>
      </xdr:nvSpPr>
      <xdr:spPr>
        <a:xfrm>
          <a:off x="12611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109999</xdr:rowOff>
    </xdr:from>
    <xdr:ext cx="405111" cy="259045"/>
    <xdr:sp macro="" textlink="">
      <xdr:nvSpPr>
        <xdr:cNvPr id="780" name="n_1main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64279</xdr:rowOff>
    </xdr:from>
    <xdr:ext cx="405111" cy="259045"/>
    <xdr:sp macro="" textlink="">
      <xdr:nvSpPr>
        <xdr:cNvPr id="781" name="n_2mainValue【消防施設】&#10;有形固定資産減価償却率"/>
        <xdr:cNvSpPr txBox="1"/>
      </xdr:nvSpPr>
      <xdr:spPr>
        <a:xfrm>
          <a:off x="14389744" y="1360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18559</xdr:rowOff>
    </xdr:from>
    <xdr:ext cx="405111" cy="259045"/>
    <xdr:sp macro="" textlink="">
      <xdr:nvSpPr>
        <xdr:cNvPr id="782" name="n_3mainValue【消防施設】&#10;有形固定資産減価償却率"/>
        <xdr:cNvSpPr txBox="1"/>
      </xdr:nvSpPr>
      <xdr:spPr>
        <a:xfrm>
          <a:off x="13500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2557</xdr:rowOff>
    </xdr:from>
    <xdr:ext cx="405111" cy="259045"/>
    <xdr:sp macro="" textlink="">
      <xdr:nvSpPr>
        <xdr:cNvPr id="783" name="n_4mainValue【消防施設】&#10;有形固定資産減価償却率"/>
        <xdr:cNvSpPr txBox="1"/>
      </xdr:nvSpPr>
      <xdr:spPr>
        <a:xfrm>
          <a:off x="12611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807" name="直線コネクタ 806"/>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8"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9" name="直線コネクタ 8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81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11" name="直線コネクタ 81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812"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13" name="フローチャート: 判断 812"/>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14" name="フローチャート: 判断 813"/>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5" name="フローチャート: 判断 81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16" name="フローチャート: 判断 815"/>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17" name="フローチャート: 判断 816"/>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17780</xdr:rowOff>
    </xdr:from>
    <xdr:to>
      <xdr:col>116</xdr:col>
      <xdr:colOff>114300</xdr:colOff>
      <xdr:row>84</xdr:row>
      <xdr:rowOff>119380</xdr:rowOff>
    </xdr:to>
    <xdr:sp macro="" textlink="">
      <xdr:nvSpPr>
        <xdr:cNvPr id="823" name="楕円 822"/>
        <xdr:cNvSpPr/>
      </xdr:nvSpPr>
      <xdr:spPr>
        <a:xfrm>
          <a:off x="22110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167657</xdr:rowOff>
    </xdr:from>
    <xdr:ext cx="469744" cy="259045"/>
    <xdr:sp macro="" textlink="">
      <xdr:nvSpPr>
        <xdr:cNvPr id="824" name="【消防施設】&#10;一人当たり面積該当値テキスト"/>
        <xdr:cNvSpPr txBox="1"/>
      </xdr:nvSpPr>
      <xdr:spPr>
        <a:xfrm>
          <a:off x="22199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825" name="楕円 824"/>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68580</xdr:rowOff>
    </xdr:from>
    <xdr:to>
      <xdr:col>116</xdr:col>
      <xdr:colOff>63500</xdr:colOff>
      <xdr:row>84</xdr:row>
      <xdr:rowOff>68580</xdr:rowOff>
    </xdr:to>
    <xdr:cxnSp macro="">
      <xdr:nvCxnSpPr>
        <xdr:cNvPr id="826" name="直線コネクタ 825"/>
        <xdr:cNvCxnSpPr/>
      </xdr:nvCxnSpPr>
      <xdr:spPr>
        <a:xfrm>
          <a:off x="21323300" y="1447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17780</xdr:rowOff>
    </xdr:from>
    <xdr:to>
      <xdr:col>107</xdr:col>
      <xdr:colOff>101600</xdr:colOff>
      <xdr:row>84</xdr:row>
      <xdr:rowOff>119380</xdr:rowOff>
    </xdr:to>
    <xdr:sp macro="" textlink="">
      <xdr:nvSpPr>
        <xdr:cNvPr id="827" name="楕円 826"/>
        <xdr:cNvSpPr/>
      </xdr:nvSpPr>
      <xdr:spPr>
        <a:xfrm>
          <a:off x="20383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68580</xdr:rowOff>
    </xdr:from>
    <xdr:to>
      <xdr:col>111</xdr:col>
      <xdr:colOff>177800</xdr:colOff>
      <xdr:row>84</xdr:row>
      <xdr:rowOff>68580</xdr:rowOff>
    </xdr:to>
    <xdr:cxnSp macro="">
      <xdr:nvCxnSpPr>
        <xdr:cNvPr id="828" name="直線コネクタ 827"/>
        <xdr:cNvCxnSpPr/>
      </xdr:nvCxnSpPr>
      <xdr:spPr>
        <a:xfrm>
          <a:off x="20434300" y="1447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29" name="楕円 828"/>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68580</xdr:rowOff>
    </xdr:from>
    <xdr:to>
      <xdr:col>107</xdr:col>
      <xdr:colOff>50800</xdr:colOff>
      <xdr:row>84</xdr:row>
      <xdr:rowOff>76200</xdr:rowOff>
    </xdr:to>
    <xdr:cxnSp macro="">
      <xdr:nvCxnSpPr>
        <xdr:cNvPr id="830" name="直線コネクタ 829"/>
        <xdr:cNvCxnSpPr/>
      </xdr:nvCxnSpPr>
      <xdr:spPr>
        <a:xfrm flipV="1">
          <a:off x="19545300" y="1447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31" name="楕円 830"/>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832" name="直線コネクタ 831"/>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33"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35"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836" name="n_4aveValue【消防施設】&#10;一人当たり面積"/>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110507</xdr:rowOff>
    </xdr:from>
    <xdr:ext cx="469744" cy="259045"/>
    <xdr:sp macro="" textlink="">
      <xdr:nvSpPr>
        <xdr:cNvPr id="837" name="n_1main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838" name="n_2main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9"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40" name="n_4mainValue【消防施設】&#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66" name="直線コネクタ 865"/>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67"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68" name="直線コネクタ 867"/>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69"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70" name="直線コネクタ 869"/>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1"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2" name="フローチャート: 判断 871"/>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73" name="フローチャート: 判断 872"/>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74" name="フローチャート: 判断 873"/>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5" name="フローチャート: 判断 87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76" name="フローチャート: 判断 875"/>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33564</xdr:rowOff>
    </xdr:from>
    <xdr:to>
      <xdr:col>85</xdr:col>
      <xdr:colOff>177800</xdr:colOff>
      <xdr:row>106</xdr:row>
      <xdr:rowOff>135164</xdr:rowOff>
    </xdr:to>
    <xdr:sp macro="" textlink="">
      <xdr:nvSpPr>
        <xdr:cNvPr id="882" name="楕円 881"/>
        <xdr:cNvSpPr/>
      </xdr:nvSpPr>
      <xdr:spPr>
        <a:xfrm>
          <a:off x="16268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11991</xdr:rowOff>
    </xdr:from>
    <xdr:ext cx="405111" cy="259045"/>
    <xdr:sp macro="" textlink="">
      <xdr:nvSpPr>
        <xdr:cNvPr id="883" name="【庁舎】&#10;有形固定資産減価償却率該当値テキスト"/>
        <xdr:cNvSpPr txBox="1"/>
      </xdr:nvSpPr>
      <xdr:spPr>
        <a:xfrm>
          <a:off x="16357600"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884" name="楕円 883"/>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84364</xdr:rowOff>
    </xdr:from>
    <xdr:to>
      <xdr:col>85</xdr:col>
      <xdr:colOff>127000</xdr:colOff>
      <xdr:row>106</xdr:row>
      <xdr:rowOff>138249</xdr:rowOff>
    </xdr:to>
    <xdr:cxnSp macro="">
      <xdr:nvCxnSpPr>
        <xdr:cNvPr id="885" name="直線コネクタ 884"/>
        <xdr:cNvCxnSpPr/>
      </xdr:nvCxnSpPr>
      <xdr:spPr>
        <a:xfrm flipV="1">
          <a:off x="15481300" y="1825806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886" name="楕円 885"/>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106</xdr:row>
      <xdr:rowOff>138249</xdr:rowOff>
    </xdr:to>
    <xdr:cxnSp macro="">
      <xdr:nvCxnSpPr>
        <xdr:cNvPr id="887" name="直線コネクタ 886"/>
        <xdr:cNvCxnSpPr/>
      </xdr:nvCxnSpPr>
      <xdr:spPr>
        <a:xfrm>
          <a:off x="14592300" y="182988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888" name="楕円 887"/>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125186</xdr:rowOff>
    </xdr:to>
    <xdr:cxnSp macro="">
      <xdr:nvCxnSpPr>
        <xdr:cNvPr id="889" name="直線コネクタ 888"/>
        <xdr:cNvCxnSpPr/>
      </xdr:nvCxnSpPr>
      <xdr:spPr>
        <a:xfrm>
          <a:off x="13703300" y="182760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77651</xdr:rowOff>
    </xdr:from>
    <xdr:to>
      <xdr:col>67</xdr:col>
      <xdr:colOff>101600</xdr:colOff>
      <xdr:row>107</xdr:row>
      <xdr:rowOff>7801</xdr:rowOff>
    </xdr:to>
    <xdr:sp macro="" textlink="">
      <xdr:nvSpPr>
        <xdr:cNvPr id="890" name="楕円 889"/>
        <xdr:cNvSpPr/>
      </xdr:nvSpPr>
      <xdr:spPr>
        <a:xfrm>
          <a:off x="1276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128451</xdr:rowOff>
    </xdr:to>
    <xdr:cxnSp macro="">
      <xdr:nvCxnSpPr>
        <xdr:cNvPr id="891" name="直線コネクタ 890"/>
        <xdr:cNvCxnSpPr/>
      </xdr:nvCxnSpPr>
      <xdr:spPr>
        <a:xfrm flipV="1">
          <a:off x="12814300" y="1827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92"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93"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4"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95" name="n_4ave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896" name="n_1mainValue【庁舎】&#10;有形固定資産減価償却率"/>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897" name="n_2mainValue【庁舎】&#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898" name="n_3mainValue【庁舎】&#10;有形固定資産減価償却率"/>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170378</xdr:rowOff>
    </xdr:from>
    <xdr:ext cx="405111" cy="259045"/>
    <xdr:sp macro="" textlink="">
      <xdr:nvSpPr>
        <xdr:cNvPr id="899" name="n_4mainValue【庁舎】&#10;有形固定資産減価償却率"/>
        <xdr:cNvSpPr txBox="1"/>
      </xdr:nvSpPr>
      <xdr:spPr>
        <a:xfrm>
          <a:off x="12611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21" name="直線コネクタ 920"/>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22"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23" name="直線コネクタ 922"/>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24"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25" name="直線コネクタ 924"/>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6"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7" name="フローチャート: 判断 9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8" name="フローチャート: 判断 927"/>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9" name="フローチャート: 判断 9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30" name="フローチャート: 判断 929"/>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160274</xdr:rowOff>
    </xdr:from>
    <xdr:to>
      <xdr:col>98</xdr:col>
      <xdr:colOff>38100</xdr:colOff>
      <xdr:row>106</xdr:row>
      <xdr:rowOff>90424</xdr:rowOff>
    </xdr:to>
    <xdr:sp macro="" textlink="">
      <xdr:nvSpPr>
        <xdr:cNvPr id="931" name="フローチャート: 判断 930"/>
        <xdr:cNvSpPr/>
      </xdr:nvSpPr>
      <xdr:spPr>
        <a:xfrm>
          <a:off x="18605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937" name="楕円 936"/>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38625</xdr:rowOff>
    </xdr:from>
    <xdr:ext cx="469744" cy="259045"/>
    <xdr:sp macro="" textlink="">
      <xdr:nvSpPr>
        <xdr:cNvPr id="938" name="【庁舎】&#10;一人当たり面積該当値テキスト"/>
        <xdr:cNvSpPr txBox="1"/>
      </xdr:nvSpPr>
      <xdr:spPr>
        <a:xfrm>
          <a:off x="22199600" y="182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50546</xdr:rowOff>
    </xdr:from>
    <xdr:to>
      <xdr:col>112</xdr:col>
      <xdr:colOff>38100</xdr:colOff>
      <xdr:row>106</xdr:row>
      <xdr:rowOff>152146</xdr:rowOff>
    </xdr:to>
    <xdr:sp macro="" textlink="">
      <xdr:nvSpPr>
        <xdr:cNvPr id="939" name="楕円 938"/>
        <xdr:cNvSpPr/>
      </xdr:nvSpPr>
      <xdr:spPr>
        <a:xfrm>
          <a:off x="21272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101346</xdr:rowOff>
    </xdr:from>
    <xdr:to>
      <xdr:col>116</xdr:col>
      <xdr:colOff>63500</xdr:colOff>
      <xdr:row>107</xdr:row>
      <xdr:rowOff>3048</xdr:rowOff>
    </xdr:to>
    <xdr:cxnSp macro="">
      <xdr:nvCxnSpPr>
        <xdr:cNvPr id="940" name="直線コネクタ 939"/>
        <xdr:cNvCxnSpPr/>
      </xdr:nvCxnSpPr>
      <xdr:spPr>
        <a:xfrm>
          <a:off x="21323300" y="1827504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41" name="楕円 940"/>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101346</xdr:rowOff>
    </xdr:to>
    <xdr:cxnSp macro="">
      <xdr:nvCxnSpPr>
        <xdr:cNvPr id="942" name="直線コネクタ 941"/>
        <xdr:cNvCxnSpPr/>
      </xdr:nvCxnSpPr>
      <xdr:spPr>
        <a:xfrm>
          <a:off x="20434300" y="182270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43" name="楕円 942"/>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944" name="直線コネクタ 943"/>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45" name="楕円 944"/>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946" name="直線コネクタ 945"/>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7"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48"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49"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106951</xdr:rowOff>
    </xdr:from>
    <xdr:ext cx="469744" cy="259045"/>
    <xdr:sp macro="" textlink="">
      <xdr:nvSpPr>
        <xdr:cNvPr id="950" name="n_4aveValue【庁舎】&#10;一人当たり面積"/>
        <xdr:cNvSpPr txBox="1"/>
      </xdr:nvSpPr>
      <xdr:spPr>
        <a:xfrm>
          <a:off x="18421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143273</xdr:rowOff>
    </xdr:from>
    <xdr:ext cx="469744" cy="259045"/>
    <xdr:sp macro="" textlink="">
      <xdr:nvSpPr>
        <xdr:cNvPr id="951" name="n_1mainValue【庁舎】&#10;一人当たり面積"/>
        <xdr:cNvSpPr txBox="1"/>
      </xdr:nvSpPr>
      <xdr:spPr>
        <a:xfrm>
          <a:off x="210757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52"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53"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54" name="n_4mainValue【庁舎】&#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ポイント以上有形固定資産減価償却率が高くなっている施設は、道路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年代に建設されて以降、大規模な改修を行っていないため、有形固定資産減価償却率が特に高い水準となっている。道路・橋りょうについても昭和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年代に建設・整備されたものが数多くあるため有形固定資産減価償却率が高い水準となっている。消防施設については、本署が平成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年度に改築され比較的新しいことに加え、市内に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つある消防分署についても耐震化改修工事を行うなど、順次改修を進めていることなどから類似団体と比較して有形固定資産減価償却率が低い水準となっている。また、福祉施設についても、平成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年度に建設された比較的新しい施設があることから、類似団体と比較して有形固定資産減価償却率が低い水準となっている。今後は、令和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年度に見直し予定の公共施設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等総合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管理計画を中心に、財政的制約を踏まえた大規模改修等による長寿命化や施設の統合・廃止による集約化や複合化への検討などに取り組み、施設の適切な維持管理を図っていく。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136,702
133,222
79.35
49,156,097
46,794,843
2,241,893
28,724,375
43,458,864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    3</a:t>
          </a:r>
          <a:r>
            <a:rPr kumimoji="1" lang="ja-JP" altLang="en-US" sz="1100">
              <a:latin typeface="ＭＳ Ｐゴシック" panose="020B0600070205080204" pitchFamily="50" charset="-128"/>
              <a:ea typeface="ＭＳ Ｐゴシック" panose="020B0600070205080204" pitchFamily="50" charset="-128"/>
            </a:rPr>
            <a:t>カ年平均については、平成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年度の数値と比較して</a:t>
          </a:r>
          <a:r>
            <a:rPr kumimoji="1" lang="en-US" altLang="ja-JP" sz="1100">
              <a:latin typeface="ＭＳ Ｐゴシック" panose="020B0600070205080204" pitchFamily="50" charset="-128"/>
              <a:ea typeface="ＭＳ Ｐゴシック" panose="020B0600070205080204" pitchFamily="50" charset="-128"/>
            </a:rPr>
            <a:t>0.90</a:t>
          </a:r>
          <a:r>
            <a:rPr kumimoji="1" lang="ja-JP" altLang="en-US" sz="1100">
              <a:latin typeface="ＭＳ Ｐゴシック" panose="020B0600070205080204" pitchFamily="50" charset="-128"/>
              <a:ea typeface="ＭＳ Ｐゴシック" panose="020B0600070205080204" pitchFamily="50" charset="-128"/>
            </a:rPr>
            <a:t>と低下しているとともに、令和元年度単年度の財政力指数も</a:t>
          </a:r>
          <a:r>
            <a:rPr kumimoji="1" lang="en-US" altLang="ja-JP" sz="1100">
              <a:latin typeface="ＭＳ Ｐゴシック" panose="020B0600070205080204" pitchFamily="50" charset="-128"/>
              <a:ea typeface="ＭＳ Ｐゴシック" panose="020B0600070205080204" pitchFamily="50" charset="-128"/>
            </a:rPr>
            <a:t>0.892</a:t>
          </a:r>
          <a:r>
            <a:rPr kumimoji="1" lang="ja-JP" altLang="en-US" sz="1100">
              <a:latin typeface="ＭＳ Ｐゴシック" panose="020B0600070205080204" pitchFamily="50" charset="-128"/>
              <a:ea typeface="ＭＳ Ｐゴシック" panose="020B0600070205080204" pitchFamily="50" charset="-128"/>
            </a:rPr>
            <a:t>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年度単年度の財政力指数</a:t>
          </a:r>
          <a:r>
            <a:rPr kumimoji="1" lang="en-US" altLang="ja-JP" sz="1100">
              <a:latin typeface="ＭＳ Ｐゴシック" panose="020B0600070205080204" pitchFamily="50" charset="-128"/>
              <a:ea typeface="ＭＳ Ｐゴシック" panose="020B0600070205080204" pitchFamily="50" charset="-128"/>
            </a:rPr>
            <a:t>0.902</a:t>
          </a:r>
          <a:r>
            <a:rPr kumimoji="1" lang="ja-JP" altLang="en-US" sz="1100">
              <a:latin typeface="ＭＳ Ｐゴシック" panose="020B0600070205080204" pitchFamily="50" charset="-128"/>
              <a:ea typeface="ＭＳ Ｐゴシック" panose="020B0600070205080204" pitchFamily="50" charset="-128"/>
            </a:rPr>
            <a:t>から低下している。他市との比較については、昨年度と同様に、類似団体の平均や全国平均については上回っているものの、愛知県平均を下回っている状況が続いている。</a:t>
          </a:r>
        </a:p>
        <a:p>
          <a:r>
            <a:rPr kumimoji="1" lang="ja-JP" altLang="en-US" sz="1100">
              <a:latin typeface="ＭＳ Ｐゴシック" panose="020B0600070205080204" pitchFamily="50" charset="-128"/>
              <a:ea typeface="ＭＳ Ｐゴシック" panose="020B0600070205080204" pitchFamily="50" charset="-128"/>
            </a:rPr>
            <a:t>　今後は、臨時財政対策債や近年の合併特例債の活用による償還金の増など公債費の増加や少子高齢化社会の進行による扶助費の増加等が見込まれるため、引き続き、企業誘致や市中心部のまちづくりにおける宅地開発等の推進により税収確保策に努めることにより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xdr:cNvCxnSpPr/>
      </xdr:nvCxnSpPr>
      <xdr:spPr>
        <a:xfrm>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4" name="直線コネクタ 73"/>
        <xdr:cNvCxnSpPr/>
      </xdr:nvCxnSpPr>
      <xdr:spPr>
        <a:xfrm>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80" name="直線コネクタ 79"/>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ある経常経費充当一般財源は、臨時財政対策債や合併特例債の償還額増に伴う公債費の増加や子育てのための施設等利用給付費負担金等の扶助費の増加等により、前年度から増額となり、分母である経常一般財源が地方消費税交付金や軽油引取税・自動車税取得税交付金、臨時財政対策債の減額等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類似団体の平均、全国平均、愛知県平均全てにおいて下回っているものの、  引き続き、事務事業の見直しや公共施設の再編等を推進することにより、行財政改革への取組を通じて経常的経費の削減に努めていく。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61</xdr:row>
      <xdr:rowOff>66294</xdr:rowOff>
    </xdr:to>
    <xdr:cxnSp macro="">
      <xdr:nvCxnSpPr>
        <xdr:cNvPr id="132" name="直線コネクタ 131"/>
        <xdr:cNvCxnSpPr/>
      </xdr:nvCxnSpPr>
      <xdr:spPr>
        <a:xfrm>
          <a:off x="4114800" y="105006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104902</xdr:rowOff>
    </xdr:to>
    <xdr:cxnSp macro="">
      <xdr:nvCxnSpPr>
        <xdr:cNvPr id="135" name="直線コネクタ 134"/>
        <xdr:cNvCxnSpPr/>
      </xdr:nvCxnSpPr>
      <xdr:spPr>
        <a:xfrm flipV="1">
          <a:off x="3225800" y="1050061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61</xdr:row>
      <xdr:rowOff>104902</xdr:rowOff>
    </xdr:to>
    <xdr:cxnSp macro="">
      <xdr:nvCxnSpPr>
        <xdr:cNvPr id="138" name="直線コネクタ 137"/>
        <xdr:cNvCxnSpPr/>
      </xdr:nvCxnSpPr>
      <xdr:spPr>
        <a:xfrm>
          <a:off x="2336800" y="105199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61468</xdr:rowOff>
    </xdr:to>
    <xdr:cxnSp macro="">
      <xdr:nvCxnSpPr>
        <xdr:cNvPr id="141" name="直線コネクタ 140"/>
        <xdr:cNvCxnSpPr/>
      </xdr:nvCxnSpPr>
      <xdr:spPr>
        <a:xfrm>
          <a:off x="1447800" y="1040892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4" name="フローチャート: 判断 143"/>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5" name="テキスト ボックス 144"/>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1" name="楕円 150"/>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2"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3" name="楕円 152"/>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4" name="テキスト ボックス 153"/>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5" name="楕円 154"/>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140479</xdr:rowOff>
    </xdr:from>
    <xdr:ext cx="762000" cy="259045"/>
    <xdr:sp macro="" textlink="">
      <xdr:nvSpPr>
        <xdr:cNvPr id="156" name="テキスト ボックス 155"/>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10668</xdr:rowOff>
    </xdr:from>
    <xdr:to>
      <xdr:col>11</xdr:col>
      <xdr:colOff>82550</xdr:colOff>
      <xdr:row>61</xdr:row>
      <xdr:rowOff>112268</xdr:rowOff>
    </xdr:to>
    <xdr:sp macro="" textlink="">
      <xdr:nvSpPr>
        <xdr:cNvPr id="157" name="楕円 156"/>
        <xdr:cNvSpPr/>
      </xdr:nvSpPr>
      <xdr:spPr>
        <a:xfrm>
          <a:off x="2286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122445</xdr:rowOff>
    </xdr:from>
    <xdr:ext cx="762000" cy="259045"/>
    <xdr:sp macro="" textlink="">
      <xdr:nvSpPr>
        <xdr:cNvPr id="158" name="テキスト ボックス 157"/>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退職手当の減や選挙事業の減等に伴い減額となったものの、物件費については、平和支所、勤労青少年ホームの解体工事費等に伴い増額しており、人口１人当たりの人件費・物件費等決算額は、前年度より</a:t>
          </a:r>
          <a:r>
            <a:rPr kumimoji="1" lang="en-US" altLang="ja-JP" sz="1100">
              <a:latin typeface="ＭＳ Ｐゴシック" panose="020B0600070205080204" pitchFamily="50" charset="-128"/>
              <a:ea typeface="ＭＳ Ｐゴシック" panose="020B0600070205080204" pitchFamily="50" charset="-128"/>
            </a:rPr>
            <a:t>1,336</a:t>
          </a:r>
          <a:r>
            <a:rPr kumimoji="1" lang="ja-JP" altLang="en-US" sz="1100">
              <a:latin typeface="ＭＳ Ｐゴシック" panose="020B0600070205080204" pitchFamily="50" charset="-128"/>
              <a:ea typeface="ＭＳ Ｐゴシック" panose="020B0600070205080204" pitchFamily="50" charset="-128"/>
            </a:rPr>
            <a:t>円増加している。</a:t>
          </a:r>
        </a:p>
        <a:p>
          <a:r>
            <a:rPr kumimoji="1" lang="ja-JP" altLang="en-US" sz="1100">
              <a:latin typeface="ＭＳ Ｐゴシック" panose="020B0600070205080204" pitchFamily="50" charset="-128"/>
              <a:ea typeface="ＭＳ Ｐゴシック" panose="020B0600070205080204" pitchFamily="50" charset="-128"/>
            </a:rPr>
            <a:t>   類似団体の平均、全国平均、愛知県平均全てにおいて下回っているものの、 引き続き、人件費や物件費の抑制に努めていく。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170948</xdr:rowOff>
    </xdr:from>
    <xdr:to>
      <xdr:col>23</xdr:col>
      <xdr:colOff>133350</xdr:colOff>
      <xdr:row>83</xdr:row>
      <xdr:rowOff>22524</xdr:rowOff>
    </xdr:to>
    <xdr:cxnSp macro="">
      <xdr:nvCxnSpPr>
        <xdr:cNvPr id="197" name="直線コネクタ 196"/>
        <xdr:cNvCxnSpPr/>
      </xdr:nvCxnSpPr>
      <xdr:spPr>
        <a:xfrm>
          <a:off x="4114800" y="14229848"/>
          <a:ext cx="8382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100230</xdr:rowOff>
    </xdr:from>
    <xdr:to>
      <xdr:col>19</xdr:col>
      <xdr:colOff>133350</xdr:colOff>
      <xdr:row>82</xdr:row>
      <xdr:rowOff>170948</xdr:rowOff>
    </xdr:to>
    <xdr:cxnSp macro="">
      <xdr:nvCxnSpPr>
        <xdr:cNvPr id="200" name="直線コネクタ 199"/>
        <xdr:cNvCxnSpPr/>
      </xdr:nvCxnSpPr>
      <xdr:spPr>
        <a:xfrm>
          <a:off x="3225800" y="14159130"/>
          <a:ext cx="889000" cy="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99351</xdr:rowOff>
    </xdr:from>
    <xdr:to>
      <xdr:col>15</xdr:col>
      <xdr:colOff>82550</xdr:colOff>
      <xdr:row>82</xdr:row>
      <xdr:rowOff>100230</xdr:rowOff>
    </xdr:to>
    <xdr:cxnSp macro="">
      <xdr:nvCxnSpPr>
        <xdr:cNvPr id="203" name="直線コネクタ 202"/>
        <xdr:cNvCxnSpPr/>
      </xdr:nvCxnSpPr>
      <xdr:spPr>
        <a:xfrm>
          <a:off x="2336800" y="14158251"/>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69171</xdr:rowOff>
    </xdr:from>
    <xdr:to>
      <xdr:col>11</xdr:col>
      <xdr:colOff>31750</xdr:colOff>
      <xdr:row>82</xdr:row>
      <xdr:rowOff>99351</xdr:rowOff>
    </xdr:to>
    <xdr:cxnSp macro="">
      <xdr:nvCxnSpPr>
        <xdr:cNvPr id="206" name="直線コネクタ 205"/>
        <xdr:cNvCxnSpPr/>
      </xdr:nvCxnSpPr>
      <xdr:spPr>
        <a:xfrm>
          <a:off x="1447800" y="14128071"/>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0" name="テキスト ボックス 209"/>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143174</xdr:rowOff>
    </xdr:from>
    <xdr:to>
      <xdr:col>23</xdr:col>
      <xdr:colOff>184150</xdr:colOff>
      <xdr:row>83</xdr:row>
      <xdr:rowOff>73324</xdr:rowOff>
    </xdr:to>
    <xdr:sp macro="" textlink="">
      <xdr:nvSpPr>
        <xdr:cNvPr id="216" name="楕円 215"/>
        <xdr:cNvSpPr/>
      </xdr:nvSpPr>
      <xdr:spPr>
        <a:xfrm>
          <a:off x="4902200" y="142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159701</xdr:rowOff>
    </xdr:from>
    <xdr:ext cx="762000" cy="259045"/>
    <xdr:sp macro="" textlink="">
      <xdr:nvSpPr>
        <xdr:cNvPr id="217" name="人件費・物件費等の状況該当値テキスト"/>
        <xdr:cNvSpPr txBox="1"/>
      </xdr:nvSpPr>
      <xdr:spPr>
        <a:xfrm>
          <a:off x="5041900" y="1404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120148</xdr:rowOff>
    </xdr:from>
    <xdr:to>
      <xdr:col>19</xdr:col>
      <xdr:colOff>184150</xdr:colOff>
      <xdr:row>83</xdr:row>
      <xdr:rowOff>50298</xdr:rowOff>
    </xdr:to>
    <xdr:sp macro="" textlink="">
      <xdr:nvSpPr>
        <xdr:cNvPr id="218" name="楕円 217"/>
        <xdr:cNvSpPr/>
      </xdr:nvSpPr>
      <xdr:spPr>
        <a:xfrm>
          <a:off x="4064000" y="141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60475</xdr:rowOff>
    </xdr:from>
    <xdr:ext cx="736600" cy="259045"/>
    <xdr:sp macro="" textlink="">
      <xdr:nvSpPr>
        <xdr:cNvPr id="219" name="テキスト ボックス 218"/>
        <xdr:cNvSpPr txBox="1"/>
      </xdr:nvSpPr>
      <xdr:spPr>
        <a:xfrm>
          <a:off x="3733800" y="13947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49430</xdr:rowOff>
    </xdr:from>
    <xdr:to>
      <xdr:col>15</xdr:col>
      <xdr:colOff>133350</xdr:colOff>
      <xdr:row>82</xdr:row>
      <xdr:rowOff>151030</xdr:rowOff>
    </xdr:to>
    <xdr:sp macro="" textlink="">
      <xdr:nvSpPr>
        <xdr:cNvPr id="220" name="楕円 219"/>
        <xdr:cNvSpPr/>
      </xdr:nvSpPr>
      <xdr:spPr>
        <a:xfrm>
          <a:off x="3175000" y="141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161207</xdr:rowOff>
    </xdr:from>
    <xdr:ext cx="762000" cy="259045"/>
    <xdr:sp macro="" textlink="">
      <xdr:nvSpPr>
        <xdr:cNvPr id="221" name="テキスト ボックス 220"/>
        <xdr:cNvSpPr txBox="1"/>
      </xdr:nvSpPr>
      <xdr:spPr>
        <a:xfrm>
          <a:off x="2844800" y="13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48551</xdr:rowOff>
    </xdr:from>
    <xdr:to>
      <xdr:col>11</xdr:col>
      <xdr:colOff>82550</xdr:colOff>
      <xdr:row>82</xdr:row>
      <xdr:rowOff>150151</xdr:rowOff>
    </xdr:to>
    <xdr:sp macro="" textlink="">
      <xdr:nvSpPr>
        <xdr:cNvPr id="222" name="楕円 221"/>
        <xdr:cNvSpPr/>
      </xdr:nvSpPr>
      <xdr:spPr>
        <a:xfrm>
          <a:off x="2286000" y="14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160328</xdr:rowOff>
    </xdr:from>
    <xdr:ext cx="762000" cy="259045"/>
    <xdr:sp macro="" textlink="">
      <xdr:nvSpPr>
        <xdr:cNvPr id="223" name="テキスト ボックス 222"/>
        <xdr:cNvSpPr txBox="1"/>
      </xdr:nvSpPr>
      <xdr:spPr>
        <a:xfrm>
          <a:off x="1955800" y="1387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18371</xdr:rowOff>
    </xdr:from>
    <xdr:to>
      <xdr:col>7</xdr:col>
      <xdr:colOff>31750</xdr:colOff>
      <xdr:row>82</xdr:row>
      <xdr:rowOff>119971</xdr:rowOff>
    </xdr:to>
    <xdr:sp macro="" textlink="">
      <xdr:nvSpPr>
        <xdr:cNvPr id="224" name="楕円 223"/>
        <xdr:cNvSpPr/>
      </xdr:nvSpPr>
      <xdr:spPr>
        <a:xfrm>
          <a:off x="1397000" y="140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130148</xdr:rowOff>
    </xdr:from>
    <xdr:ext cx="762000" cy="259045"/>
    <xdr:sp macro="" textlink="">
      <xdr:nvSpPr>
        <xdr:cNvPr id="225" name="テキスト ボックス 224"/>
        <xdr:cNvSpPr txBox="1"/>
      </xdr:nvSpPr>
      <xdr:spPr>
        <a:xfrm>
          <a:off x="1066800" y="1384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高校卒の係長級以上の職員が多く退職したこと等により、前年度から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26670</xdr:rowOff>
    </xdr:to>
    <xdr:cxnSp macro="">
      <xdr:nvCxnSpPr>
        <xdr:cNvPr id="257" name="直線コネクタ 256"/>
        <xdr:cNvCxnSpPr/>
      </xdr:nvCxnSpPr>
      <xdr:spPr>
        <a:xfrm flipV="1">
          <a:off x="16179800" y="149186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26670</xdr:rowOff>
    </xdr:to>
    <xdr:cxnSp macro="">
      <xdr:nvCxnSpPr>
        <xdr:cNvPr id="260" name="直線コネクタ 259"/>
        <xdr:cNvCxnSpPr/>
      </xdr:nvCxnSpPr>
      <xdr:spPr>
        <a:xfrm>
          <a:off x="15290800" y="148945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149861</xdr:rowOff>
    </xdr:to>
    <xdr:cxnSp macro="">
      <xdr:nvCxnSpPr>
        <xdr:cNvPr id="263" name="直線コネクタ 262"/>
        <xdr:cNvCxnSpPr/>
      </xdr:nvCxnSpPr>
      <xdr:spPr>
        <a:xfrm>
          <a:off x="14401800" y="146050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34289</xdr:rowOff>
    </xdr:from>
    <xdr:to>
      <xdr:col>68</xdr:col>
      <xdr:colOff>152400</xdr:colOff>
      <xdr:row>85</xdr:row>
      <xdr:rowOff>31750</xdr:rowOff>
    </xdr:to>
    <xdr:cxnSp macro="">
      <xdr:nvCxnSpPr>
        <xdr:cNvPr id="266" name="直線コネクタ 265"/>
        <xdr:cNvCxnSpPr/>
      </xdr:nvCxnSpPr>
      <xdr:spPr>
        <a:xfrm>
          <a:off x="13512800" y="14436089"/>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69" name="フローチャート: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6" name="楕円 275"/>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7"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8" name="楕円 277"/>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9" name="テキスト ボックス 278"/>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0" name="楕円 279"/>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1" name="テキスト ボックス 280"/>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154939</xdr:rowOff>
    </xdr:from>
    <xdr:to>
      <xdr:col>64</xdr:col>
      <xdr:colOff>152400</xdr:colOff>
      <xdr:row>84</xdr:row>
      <xdr:rowOff>85089</xdr:rowOff>
    </xdr:to>
    <xdr:sp macro="" textlink="">
      <xdr:nvSpPr>
        <xdr:cNvPr id="284" name="楕円 283"/>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95266</xdr:rowOff>
    </xdr:from>
    <xdr:ext cx="762000" cy="259045"/>
    <xdr:sp macro="" textlink="">
      <xdr:nvSpPr>
        <xdr:cNvPr id="285" name="テキスト ボックス 284"/>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職員数については、前年度の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現在）から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H31.4.1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現在）と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人増となっているが、平成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年度を計画期間とした稲沢市定員適正化計画において目標とした令和元年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日現在の市全体の職員数は達成している。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類似団体の平均、全国平均、愛知県平均全てにおいて下回っているものの、稲沢市定員適正化計画（計画期間：平成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年度）に基づき、引き続き、職員数の定員適正化に努めていく。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13081</xdr:rowOff>
    </xdr:from>
    <xdr:to>
      <xdr:col>81</xdr:col>
      <xdr:colOff>44450</xdr:colOff>
      <xdr:row>62</xdr:row>
      <xdr:rowOff>25146</xdr:rowOff>
    </xdr:to>
    <xdr:cxnSp macro="">
      <xdr:nvCxnSpPr>
        <xdr:cNvPr id="318" name="直線コネクタ 317"/>
        <xdr:cNvCxnSpPr/>
      </xdr:nvCxnSpPr>
      <xdr:spPr>
        <a:xfrm>
          <a:off x="16179800" y="1064298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1016</xdr:rowOff>
    </xdr:from>
    <xdr:to>
      <xdr:col>77</xdr:col>
      <xdr:colOff>44450</xdr:colOff>
      <xdr:row>62</xdr:row>
      <xdr:rowOff>13081</xdr:rowOff>
    </xdr:to>
    <xdr:cxnSp macro="">
      <xdr:nvCxnSpPr>
        <xdr:cNvPr id="321" name="直線コネクタ 320"/>
        <xdr:cNvCxnSpPr/>
      </xdr:nvCxnSpPr>
      <xdr:spPr>
        <a:xfrm>
          <a:off x="15290800" y="106309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165227</xdr:rowOff>
    </xdr:from>
    <xdr:to>
      <xdr:col>72</xdr:col>
      <xdr:colOff>203200</xdr:colOff>
      <xdr:row>62</xdr:row>
      <xdr:rowOff>1016</xdr:rowOff>
    </xdr:to>
    <xdr:cxnSp macro="">
      <xdr:nvCxnSpPr>
        <xdr:cNvPr id="324" name="直線コネクタ 323"/>
        <xdr:cNvCxnSpPr/>
      </xdr:nvCxnSpPr>
      <xdr:spPr>
        <a:xfrm>
          <a:off x="14401800" y="106236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165227</xdr:rowOff>
    </xdr:from>
    <xdr:to>
      <xdr:col>68</xdr:col>
      <xdr:colOff>152400</xdr:colOff>
      <xdr:row>61</xdr:row>
      <xdr:rowOff>170053</xdr:rowOff>
    </xdr:to>
    <xdr:cxnSp macro="">
      <xdr:nvCxnSpPr>
        <xdr:cNvPr id="327" name="直線コネクタ 326"/>
        <xdr:cNvCxnSpPr/>
      </xdr:nvCxnSpPr>
      <xdr:spPr>
        <a:xfrm flipV="1">
          <a:off x="13512800" y="1062367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150622</xdr:rowOff>
    </xdr:from>
    <xdr:to>
      <xdr:col>64</xdr:col>
      <xdr:colOff>152400</xdr:colOff>
      <xdr:row>62</xdr:row>
      <xdr:rowOff>80772</xdr:rowOff>
    </xdr:to>
    <xdr:sp macro="" textlink="">
      <xdr:nvSpPr>
        <xdr:cNvPr id="330" name="フローチャート: 判断 329"/>
        <xdr:cNvSpPr/>
      </xdr:nvSpPr>
      <xdr:spPr>
        <a:xfrm>
          <a:off x="13462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65549</xdr:rowOff>
    </xdr:from>
    <xdr:ext cx="762000" cy="259045"/>
    <xdr:sp macro="" textlink="">
      <xdr:nvSpPr>
        <xdr:cNvPr id="331" name="テキスト ボックス 330"/>
        <xdr:cNvSpPr txBox="1"/>
      </xdr:nvSpPr>
      <xdr:spPr>
        <a:xfrm>
          <a:off x="13131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145796</xdr:rowOff>
    </xdr:from>
    <xdr:to>
      <xdr:col>81</xdr:col>
      <xdr:colOff>95250</xdr:colOff>
      <xdr:row>62</xdr:row>
      <xdr:rowOff>75946</xdr:rowOff>
    </xdr:to>
    <xdr:sp macro="" textlink="">
      <xdr:nvSpPr>
        <xdr:cNvPr id="337" name="楕円 336"/>
        <xdr:cNvSpPr/>
      </xdr:nvSpPr>
      <xdr:spPr>
        <a:xfrm>
          <a:off x="16967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162323</xdr:rowOff>
    </xdr:from>
    <xdr:ext cx="762000" cy="259045"/>
    <xdr:sp macro="" textlink="">
      <xdr:nvSpPr>
        <xdr:cNvPr id="338" name="定員管理の状況該当値テキスト"/>
        <xdr:cNvSpPr txBox="1"/>
      </xdr:nvSpPr>
      <xdr:spPr>
        <a:xfrm>
          <a:off x="17106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133731</xdr:rowOff>
    </xdr:from>
    <xdr:to>
      <xdr:col>77</xdr:col>
      <xdr:colOff>95250</xdr:colOff>
      <xdr:row>62</xdr:row>
      <xdr:rowOff>63881</xdr:rowOff>
    </xdr:to>
    <xdr:sp macro="" textlink="">
      <xdr:nvSpPr>
        <xdr:cNvPr id="339" name="楕円 338"/>
        <xdr:cNvSpPr/>
      </xdr:nvSpPr>
      <xdr:spPr>
        <a:xfrm>
          <a:off x="16129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74058</xdr:rowOff>
    </xdr:from>
    <xdr:ext cx="736600" cy="259045"/>
    <xdr:sp macro="" textlink="">
      <xdr:nvSpPr>
        <xdr:cNvPr id="340" name="テキスト ボックス 339"/>
        <xdr:cNvSpPr txBox="1"/>
      </xdr:nvSpPr>
      <xdr:spPr>
        <a:xfrm>
          <a:off x="15798800" y="1036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121666</xdr:rowOff>
    </xdr:from>
    <xdr:to>
      <xdr:col>73</xdr:col>
      <xdr:colOff>44450</xdr:colOff>
      <xdr:row>62</xdr:row>
      <xdr:rowOff>51816</xdr:rowOff>
    </xdr:to>
    <xdr:sp macro="" textlink="">
      <xdr:nvSpPr>
        <xdr:cNvPr id="341" name="楕円 340"/>
        <xdr:cNvSpPr/>
      </xdr:nvSpPr>
      <xdr:spPr>
        <a:xfrm>
          <a:off x="15240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61993</xdr:rowOff>
    </xdr:from>
    <xdr:ext cx="762000" cy="259045"/>
    <xdr:sp macro="" textlink="">
      <xdr:nvSpPr>
        <xdr:cNvPr id="342" name="テキスト ボックス 341"/>
        <xdr:cNvSpPr txBox="1"/>
      </xdr:nvSpPr>
      <xdr:spPr>
        <a:xfrm>
          <a:off x="14909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114427</xdr:rowOff>
    </xdr:from>
    <xdr:to>
      <xdr:col>68</xdr:col>
      <xdr:colOff>203200</xdr:colOff>
      <xdr:row>62</xdr:row>
      <xdr:rowOff>44577</xdr:rowOff>
    </xdr:to>
    <xdr:sp macro="" textlink="">
      <xdr:nvSpPr>
        <xdr:cNvPr id="343" name="楕円 342"/>
        <xdr:cNvSpPr/>
      </xdr:nvSpPr>
      <xdr:spPr>
        <a:xfrm>
          <a:off x="14351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54754</xdr:rowOff>
    </xdr:from>
    <xdr:ext cx="762000" cy="259045"/>
    <xdr:sp macro="" textlink="">
      <xdr:nvSpPr>
        <xdr:cNvPr id="344" name="テキスト ボックス 343"/>
        <xdr:cNvSpPr txBox="1"/>
      </xdr:nvSpPr>
      <xdr:spPr>
        <a:xfrm>
          <a:off x="14020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119253</xdr:rowOff>
    </xdr:from>
    <xdr:to>
      <xdr:col>64</xdr:col>
      <xdr:colOff>152400</xdr:colOff>
      <xdr:row>62</xdr:row>
      <xdr:rowOff>49403</xdr:rowOff>
    </xdr:to>
    <xdr:sp macro="" textlink="">
      <xdr:nvSpPr>
        <xdr:cNvPr id="345" name="楕円 344"/>
        <xdr:cNvSpPr/>
      </xdr:nvSpPr>
      <xdr:spPr>
        <a:xfrm>
          <a:off x="13462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59580</xdr:rowOff>
    </xdr:from>
    <xdr:ext cx="762000" cy="259045"/>
    <xdr:sp macro="" textlink="">
      <xdr:nvSpPr>
        <xdr:cNvPr id="346" name="テキスト ボックス 345"/>
        <xdr:cNvSpPr txBox="1"/>
      </xdr:nvSpPr>
      <xdr:spPr>
        <a:xfrm>
          <a:off x="13131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合併特例債や臨時財政対策債の償還金の増となったものの、基準財政需要額算入額の増加や公営企業に要する地方債の償還財源に充てたと認められる繰入金が集落排水事業で減少したため、前年度から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類似団体の平均、全国平均、愛知県平均全てにおいて下回っているものの、  引き続き、世代間負担や将来の負担のバランスを鑑みて適切な地方債の活用に努めていく。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161713</xdr:rowOff>
    </xdr:to>
    <xdr:cxnSp macro="">
      <xdr:nvCxnSpPr>
        <xdr:cNvPr id="379" name="直線コネクタ 378"/>
        <xdr:cNvCxnSpPr/>
      </xdr:nvCxnSpPr>
      <xdr:spPr>
        <a:xfrm flipV="1">
          <a:off x="16179800" y="684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161713</xdr:rowOff>
    </xdr:to>
    <xdr:cxnSp macro="">
      <xdr:nvCxnSpPr>
        <xdr:cNvPr id="382" name="直線コネクタ 381"/>
        <xdr:cNvCxnSpPr/>
      </xdr:nvCxnSpPr>
      <xdr:spPr>
        <a:xfrm>
          <a:off x="15290800" y="684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153670</xdr:rowOff>
    </xdr:to>
    <xdr:cxnSp macro="">
      <xdr:nvCxnSpPr>
        <xdr:cNvPr id="385" name="直線コネクタ 384"/>
        <xdr:cNvCxnSpPr/>
      </xdr:nvCxnSpPr>
      <xdr:spPr>
        <a:xfrm>
          <a:off x="14401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38523</xdr:rowOff>
    </xdr:to>
    <xdr:cxnSp macro="">
      <xdr:nvCxnSpPr>
        <xdr:cNvPr id="388" name="直線コネクタ 387"/>
        <xdr:cNvCxnSpPr/>
      </xdr:nvCxnSpPr>
      <xdr:spPr>
        <a:xfrm flipV="1">
          <a:off x="13512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1" name="フローチャート: 判断 390"/>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2" name="テキスト ボックス 391"/>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8" name="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0" name="楕円 399"/>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1" name="テキスト ボックス 400"/>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2" name="楕円 401"/>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3" name="テキスト ボックス 402"/>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4" name="楕円 403"/>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5" name="テキスト ボックス 404"/>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6" name="楕円 405"/>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7" name="テキスト ボックス 406"/>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は増加したものの、公営企業債等繰入見込額や退職手当負担見込額の減額及び、財政調整基金の積立て等により将来負担額から控除される充当可能基金額が増額となったこと等により実質的な将来負担額がないこととなった。</a:t>
          </a:r>
        </a:p>
        <a:p>
          <a:r>
            <a:rPr kumimoji="1" lang="ja-JP" altLang="en-US" sz="1100">
              <a:latin typeface="ＭＳ Ｐゴシック" panose="020B0600070205080204" pitchFamily="50" charset="-128"/>
              <a:ea typeface="ＭＳ Ｐゴシック" panose="020B0600070205080204" pitchFamily="50" charset="-128"/>
            </a:rPr>
            <a:t>　類似団体の平均、全国平均、愛知県平均全てにおいて下回っているものの、新型コロナウイルス感染症対策に対して財政調整基金の取り崩しにより対応することが想定されるため、今後についても地方債を活用する際は、基準財政需要額に算入される有利な起債を活用する等、将来負担比率の抑制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87812</xdr:rowOff>
    </xdr:from>
    <xdr:to>
      <xdr:col>77</xdr:col>
      <xdr:colOff>44450</xdr:colOff>
      <xdr:row>14</xdr:row>
      <xdr:rowOff>1391</xdr:rowOff>
    </xdr:to>
    <xdr:cxnSp macro="">
      <xdr:nvCxnSpPr>
        <xdr:cNvPr id="443" name="直線コネクタ 442"/>
        <xdr:cNvCxnSpPr/>
      </xdr:nvCxnSpPr>
      <xdr:spPr>
        <a:xfrm flipV="1">
          <a:off x="15290800" y="2316662"/>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4"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167096</xdr:rowOff>
    </xdr:from>
    <xdr:to>
      <xdr:col>72</xdr:col>
      <xdr:colOff>203200</xdr:colOff>
      <xdr:row>14</xdr:row>
      <xdr:rowOff>1391</xdr:rowOff>
    </xdr:to>
    <xdr:cxnSp macro="">
      <xdr:nvCxnSpPr>
        <xdr:cNvPr id="446" name="直線コネクタ 445"/>
        <xdr:cNvCxnSpPr/>
      </xdr:nvCxnSpPr>
      <xdr:spPr>
        <a:xfrm>
          <a:off x="14401800" y="239594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150965</xdr:rowOff>
    </xdr:from>
    <xdr:ext cx="736600" cy="259045"/>
    <xdr:sp macro="" textlink="">
      <xdr:nvSpPr>
        <xdr:cNvPr id="448" name="テキスト ボックス 447"/>
        <xdr:cNvSpPr txBox="1"/>
      </xdr:nvSpPr>
      <xdr:spPr>
        <a:xfrm>
          <a:off x="15798800" y="237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167096</xdr:rowOff>
    </xdr:from>
    <xdr:to>
      <xdr:col>68</xdr:col>
      <xdr:colOff>152400</xdr:colOff>
      <xdr:row>14</xdr:row>
      <xdr:rowOff>94464</xdr:rowOff>
    </xdr:to>
    <xdr:cxnSp macro="">
      <xdr:nvCxnSpPr>
        <xdr:cNvPr id="449" name="直線コネクタ 448"/>
        <xdr:cNvCxnSpPr/>
      </xdr:nvCxnSpPr>
      <xdr:spPr>
        <a:xfrm flipV="1">
          <a:off x="13512800" y="2395946"/>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2" name="フローチャート: 判断 451"/>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3" name="テキスト ボックス 452"/>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54" name="フローチャート: 判断 45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6609</xdr:rowOff>
    </xdr:from>
    <xdr:ext cx="762000" cy="259045"/>
    <xdr:sp macro="" textlink="">
      <xdr:nvSpPr>
        <xdr:cNvPr id="455" name="テキスト ボックス 454"/>
        <xdr:cNvSpPr txBox="1"/>
      </xdr:nvSpPr>
      <xdr:spPr>
        <a:xfrm>
          <a:off x="13131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37012</xdr:rowOff>
    </xdr:from>
    <xdr:to>
      <xdr:col>77</xdr:col>
      <xdr:colOff>95250</xdr:colOff>
      <xdr:row>13</xdr:row>
      <xdr:rowOff>138612</xdr:rowOff>
    </xdr:to>
    <xdr:sp macro="" textlink="">
      <xdr:nvSpPr>
        <xdr:cNvPr id="461" name="楕円 460"/>
        <xdr:cNvSpPr/>
      </xdr:nvSpPr>
      <xdr:spPr>
        <a:xfrm>
          <a:off x="16129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148789</xdr:rowOff>
    </xdr:from>
    <xdr:ext cx="736600" cy="259045"/>
    <xdr:sp macro="" textlink="">
      <xdr:nvSpPr>
        <xdr:cNvPr id="462" name="テキスト ボックス 461"/>
        <xdr:cNvSpPr txBox="1"/>
      </xdr:nvSpPr>
      <xdr:spPr>
        <a:xfrm>
          <a:off x="15798800" y="203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63" name="楕円 462"/>
        <xdr:cNvSpPr/>
      </xdr:nvSpPr>
      <xdr:spPr>
        <a:xfrm>
          <a:off x="15240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36968</xdr:rowOff>
    </xdr:from>
    <xdr:ext cx="762000" cy="259045"/>
    <xdr:sp macro="" textlink="">
      <xdr:nvSpPr>
        <xdr:cNvPr id="464" name="テキスト ボックス 463"/>
        <xdr:cNvSpPr txBox="1"/>
      </xdr:nvSpPr>
      <xdr:spPr>
        <a:xfrm>
          <a:off x="14909800" y="24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116296</xdr:rowOff>
    </xdr:from>
    <xdr:to>
      <xdr:col>68</xdr:col>
      <xdr:colOff>203200</xdr:colOff>
      <xdr:row>14</xdr:row>
      <xdr:rowOff>46446</xdr:rowOff>
    </xdr:to>
    <xdr:sp macro="" textlink="">
      <xdr:nvSpPr>
        <xdr:cNvPr id="465" name="楕円 464"/>
        <xdr:cNvSpPr/>
      </xdr:nvSpPr>
      <xdr:spPr>
        <a:xfrm>
          <a:off x="14351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31223</xdr:rowOff>
    </xdr:from>
    <xdr:ext cx="762000" cy="259045"/>
    <xdr:sp macro="" textlink="">
      <xdr:nvSpPr>
        <xdr:cNvPr id="466" name="テキスト ボックス 465"/>
        <xdr:cNvSpPr txBox="1"/>
      </xdr:nvSpPr>
      <xdr:spPr>
        <a:xfrm>
          <a:off x="14020800" y="2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67" name="楕円 466"/>
        <xdr:cNvSpPr/>
      </xdr:nvSpPr>
      <xdr:spPr>
        <a:xfrm>
          <a:off x="134620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68" name="テキスト ボックス 467"/>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136,702
133,222
79.35
49,156,097
46,794,843
2,241,893
28,724,375
43,458,864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退職手当の減や選挙事業の減等により、前年度から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類似団体内平均、全国平均、愛知県平均全てにおいて下回っているものの、引き続き、適正な人員配置を進めていくことにより人件費の抑制に努めていく。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xdr:rowOff>
    </xdr:from>
    <xdr:to>
      <xdr:col>24</xdr:col>
      <xdr:colOff>25400</xdr:colOff>
      <xdr:row>34</xdr:row>
      <xdr:rowOff>29028</xdr:rowOff>
    </xdr:to>
    <xdr:cxnSp macro="">
      <xdr:nvCxnSpPr>
        <xdr:cNvPr id="68" name="直線コネクタ 67"/>
        <xdr:cNvCxnSpPr/>
      </xdr:nvCxnSpPr>
      <xdr:spPr>
        <a:xfrm flipV="1">
          <a:off x="3987800" y="5836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148772</xdr:rowOff>
    </xdr:to>
    <xdr:cxnSp macro="">
      <xdr:nvCxnSpPr>
        <xdr:cNvPr id="71" name="直線コネクタ 70"/>
        <xdr:cNvCxnSpPr/>
      </xdr:nvCxnSpPr>
      <xdr:spPr>
        <a:xfrm flipV="1">
          <a:off x="3098800" y="585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35</xdr:row>
      <xdr:rowOff>20864</xdr:rowOff>
    </xdr:to>
    <xdr:cxnSp macro="">
      <xdr:nvCxnSpPr>
        <xdr:cNvPr id="74" name="直線コネクタ 73"/>
        <xdr:cNvCxnSpPr/>
      </xdr:nvCxnSpPr>
      <xdr:spPr>
        <a:xfrm flipV="1">
          <a:off x="2209800" y="5978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35</xdr:row>
      <xdr:rowOff>20864</xdr:rowOff>
    </xdr:to>
    <xdr:cxnSp macro="">
      <xdr:nvCxnSpPr>
        <xdr:cNvPr id="77" name="直線コネクタ 76"/>
        <xdr:cNvCxnSpPr/>
      </xdr:nvCxnSpPr>
      <xdr:spPr>
        <a:xfrm>
          <a:off x="1320800" y="5978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80" name="フローチャート: 判断 79"/>
        <xdr:cNvSpPr/>
      </xdr:nvSpPr>
      <xdr:spPr>
        <a:xfrm>
          <a:off x="1270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78213</xdr:rowOff>
    </xdr:from>
    <xdr:ext cx="762000" cy="259045"/>
    <xdr:sp macro="" textlink="">
      <xdr:nvSpPr>
        <xdr:cNvPr id="81" name="テキスト ボックス 80"/>
        <xdr:cNvSpPr txBox="1"/>
      </xdr:nvSpPr>
      <xdr:spPr>
        <a:xfrm>
          <a:off x="939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127907</xdr:rowOff>
    </xdr:from>
    <xdr:to>
      <xdr:col>24</xdr:col>
      <xdr:colOff>76200</xdr:colOff>
      <xdr:row>34</xdr:row>
      <xdr:rowOff>58057</xdr:rowOff>
    </xdr:to>
    <xdr:sp macro="" textlink="">
      <xdr:nvSpPr>
        <xdr:cNvPr id="87" name="楕円 86"/>
        <xdr:cNvSpPr/>
      </xdr:nvSpPr>
      <xdr:spPr>
        <a:xfrm>
          <a:off x="4775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144434</xdr:rowOff>
    </xdr:from>
    <xdr:ext cx="762000" cy="259045"/>
    <xdr:sp macro="" textlink="">
      <xdr:nvSpPr>
        <xdr:cNvPr id="88" name="人件費該当値テキスト"/>
        <xdr:cNvSpPr txBox="1"/>
      </xdr:nvSpPr>
      <xdr:spPr>
        <a:xfrm>
          <a:off x="4914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97972</xdr:rowOff>
    </xdr:from>
    <xdr:to>
      <xdr:col>6</xdr:col>
      <xdr:colOff>171450</xdr:colOff>
      <xdr:row>35</xdr:row>
      <xdr:rowOff>28122</xdr:rowOff>
    </xdr:to>
    <xdr:sp macro="" textlink="">
      <xdr:nvSpPr>
        <xdr:cNvPr id="95" name="楕円 94"/>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38299</xdr:rowOff>
    </xdr:from>
    <xdr:ext cx="762000" cy="259045"/>
    <xdr:sp macro="" textlink="">
      <xdr:nvSpPr>
        <xdr:cNvPr id="96" name="テキスト ボックス 95"/>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祖父江支所解体工事の減等により前年度から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類似団体内平均、全国平均、愛知県平均全てにおいて上回っている状況が続いており、引き続き、事務事業の見直し等の行財政改革の取り組みを通じて、物件費の削減に努めていく。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161290</xdr:rowOff>
    </xdr:to>
    <xdr:cxnSp macro="">
      <xdr:nvCxnSpPr>
        <xdr:cNvPr id="127" name="直線コネクタ 126"/>
        <xdr:cNvCxnSpPr/>
      </xdr:nvCxnSpPr>
      <xdr:spPr>
        <a:xfrm flipV="1">
          <a:off x="15671800" y="30576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35560</xdr:rowOff>
    </xdr:to>
    <xdr:cxnSp macro="">
      <xdr:nvCxnSpPr>
        <xdr:cNvPr id="130" name="直線コネクタ 129"/>
        <xdr:cNvCxnSpPr/>
      </xdr:nvCxnSpPr>
      <xdr:spPr>
        <a:xfrm flipV="1">
          <a:off x="14782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53848</xdr:rowOff>
    </xdr:to>
    <xdr:cxnSp macro="">
      <xdr:nvCxnSpPr>
        <xdr:cNvPr id="133" name="直線コネクタ 132"/>
        <xdr:cNvCxnSpPr/>
      </xdr:nvCxnSpPr>
      <xdr:spPr>
        <a:xfrm flipV="1">
          <a:off x="13893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53848</xdr:rowOff>
    </xdr:to>
    <xdr:cxnSp macro="">
      <xdr:nvCxnSpPr>
        <xdr:cNvPr id="136" name="直線コネクタ 135"/>
        <xdr:cNvCxnSpPr/>
      </xdr:nvCxnSpPr>
      <xdr:spPr>
        <a:xfrm>
          <a:off x="13004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9" name="フローチャート: 判断 138"/>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40" name="テキスト ボックス 139"/>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6" name="楕円 145"/>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7"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52" name="楕円 151"/>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3" name="テキスト ボックス 152"/>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4" name="楕円 153"/>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5" name="テキスト ボックス 154"/>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子育てのための施設等利用給付費負担金の皆増、児童扶養手当の増等により、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愛知県平均は下回っているものの、類似団体平均、全国平均は上回っている状況であり、今後も少子高齢化社会の進行により扶助費の増加が見込まれる。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88" name="直線コネクタ 187"/>
        <xdr:cNvCxnSpPr/>
      </xdr:nvCxnSpPr>
      <xdr:spPr>
        <a:xfrm>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12700</xdr:rowOff>
    </xdr:to>
    <xdr:cxnSp macro="">
      <xdr:nvCxnSpPr>
        <xdr:cNvPr id="191" name="直線コネクタ 190"/>
        <xdr:cNvCxnSpPr/>
      </xdr:nvCxnSpPr>
      <xdr:spPr>
        <a:xfrm flipV="1">
          <a:off x="3098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12700</xdr:rowOff>
    </xdr:to>
    <xdr:cxnSp macro="">
      <xdr:nvCxnSpPr>
        <xdr:cNvPr id="194" name="直線コネクタ 193"/>
        <xdr:cNvCxnSpPr/>
      </xdr:nvCxnSpPr>
      <xdr:spPr>
        <a:xfrm>
          <a:off x="2209800" y="9975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31750</xdr:rowOff>
    </xdr:to>
    <xdr:cxnSp macro="">
      <xdr:nvCxnSpPr>
        <xdr:cNvPr id="197" name="直線コネクタ 196"/>
        <xdr:cNvCxnSpPr/>
      </xdr:nvCxnSpPr>
      <xdr:spPr>
        <a:xfrm>
          <a:off x="1320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00" name="フローチャート: 判断 199"/>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01" name="テキスト ボックス 200"/>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9" name="楕円 208"/>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0" name="テキスト ボックス 209"/>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1" name="楕円 210"/>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2" name="テキスト ボックス 211"/>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6" name="テキスト ボックス 215"/>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その他に係る経常収支比率については、類似団体平均は下回っているものの、全国平均については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ポイント、愛知県平均は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今後も、高齢化による対象者数の増により、介護保険特別会計や後期高齢者医療特別会計への繰出金の増額が見込まれるため、特別会計の経営改善を徹底するなど適正化に努めていく。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97065</xdr:rowOff>
    </xdr:to>
    <xdr:cxnSp macro="">
      <xdr:nvCxnSpPr>
        <xdr:cNvPr id="251" name="直線コネクタ 250"/>
        <xdr:cNvCxnSpPr/>
      </xdr:nvCxnSpPr>
      <xdr:spPr>
        <a:xfrm>
          <a:off x="15671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148772</xdr:rowOff>
    </xdr:from>
    <xdr:to>
      <xdr:col>78</xdr:col>
      <xdr:colOff>69850</xdr:colOff>
      <xdr:row>55</xdr:row>
      <xdr:rowOff>64407</xdr:rowOff>
    </xdr:to>
    <xdr:cxnSp macro="">
      <xdr:nvCxnSpPr>
        <xdr:cNvPr id="254" name="直線コネクタ 253"/>
        <xdr:cNvCxnSpPr/>
      </xdr:nvCxnSpPr>
      <xdr:spPr>
        <a:xfrm>
          <a:off x="14782800" y="9407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137885</xdr:rowOff>
    </xdr:from>
    <xdr:to>
      <xdr:col>73</xdr:col>
      <xdr:colOff>180975</xdr:colOff>
      <xdr:row>54</xdr:row>
      <xdr:rowOff>148772</xdr:rowOff>
    </xdr:to>
    <xdr:cxnSp macro="">
      <xdr:nvCxnSpPr>
        <xdr:cNvPr id="257" name="直線コネクタ 256"/>
        <xdr:cNvCxnSpPr/>
      </xdr:nvCxnSpPr>
      <xdr:spPr>
        <a:xfrm>
          <a:off x="13893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61685</xdr:rowOff>
    </xdr:from>
    <xdr:to>
      <xdr:col>69</xdr:col>
      <xdr:colOff>92075</xdr:colOff>
      <xdr:row>54</xdr:row>
      <xdr:rowOff>137885</xdr:rowOff>
    </xdr:to>
    <xdr:cxnSp macro="">
      <xdr:nvCxnSpPr>
        <xdr:cNvPr id="260" name="直線コネクタ 259"/>
        <xdr:cNvCxnSpPr/>
      </xdr:nvCxnSpPr>
      <xdr:spPr>
        <a:xfrm>
          <a:off x="13004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3" name="フローチャート: 判断 262"/>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132642</xdr:rowOff>
    </xdr:from>
    <xdr:ext cx="762000" cy="259045"/>
    <xdr:sp macro="" textlink="">
      <xdr:nvSpPr>
        <xdr:cNvPr id="264" name="テキスト ボックス 263"/>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0" name="楕円 269"/>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1"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2" name="楕円 271"/>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3" name="テキスト ボックス 272"/>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97972</xdr:rowOff>
    </xdr:from>
    <xdr:to>
      <xdr:col>74</xdr:col>
      <xdr:colOff>31750</xdr:colOff>
      <xdr:row>55</xdr:row>
      <xdr:rowOff>28122</xdr:rowOff>
    </xdr:to>
    <xdr:sp macro="" textlink="">
      <xdr:nvSpPr>
        <xdr:cNvPr id="274" name="楕円 273"/>
        <xdr:cNvSpPr/>
      </xdr:nvSpPr>
      <xdr:spPr>
        <a:xfrm>
          <a:off x="14732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38299</xdr:rowOff>
    </xdr:from>
    <xdr:ext cx="762000" cy="259045"/>
    <xdr:sp macro="" textlink="">
      <xdr:nvSpPr>
        <xdr:cNvPr id="275" name="テキスト ボックス 274"/>
        <xdr:cNvSpPr txBox="1"/>
      </xdr:nvSpPr>
      <xdr:spPr>
        <a:xfrm>
          <a:off x="14401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87085</xdr:rowOff>
    </xdr:from>
    <xdr:to>
      <xdr:col>69</xdr:col>
      <xdr:colOff>142875</xdr:colOff>
      <xdr:row>55</xdr:row>
      <xdr:rowOff>17235</xdr:rowOff>
    </xdr:to>
    <xdr:sp macro="" textlink="">
      <xdr:nvSpPr>
        <xdr:cNvPr id="276" name="楕円 275"/>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27412</xdr:rowOff>
    </xdr:from>
    <xdr:ext cx="762000" cy="259045"/>
    <xdr:sp macro="" textlink="">
      <xdr:nvSpPr>
        <xdr:cNvPr id="277" name="テキスト ボックス 276"/>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78" name="楕円 277"/>
        <xdr:cNvSpPr/>
      </xdr:nvSpPr>
      <xdr:spPr>
        <a:xfrm>
          <a:off x="12954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122662</xdr:rowOff>
    </xdr:from>
    <xdr:ext cx="762000" cy="259045"/>
    <xdr:sp macro="" textlink="">
      <xdr:nvSpPr>
        <xdr:cNvPr id="279" name="テキスト ボックス 278"/>
        <xdr:cNvSpPr txBox="1"/>
      </xdr:nvSpPr>
      <xdr:spPr>
        <a:xfrm>
          <a:off x="12623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施設型給付費負担金、プレミアム付商品券事業交付金の皆増等により前年度から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類似団体平均・全国平均・愛知県平均の全てにおいて下回っているが、引き続き、補助金の見直し等の実施により経常経費の削減に努めていく。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62230</xdr:rowOff>
    </xdr:to>
    <xdr:cxnSp macro="">
      <xdr:nvCxnSpPr>
        <xdr:cNvPr id="311" name="直線コネクタ 310"/>
        <xdr:cNvCxnSpPr/>
      </xdr:nvCxnSpPr>
      <xdr:spPr>
        <a:xfrm>
          <a:off x="15671800" y="639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62230</xdr:rowOff>
    </xdr:to>
    <xdr:cxnSp macro="">
      <xdr:nvCxnSpPr>
        <xdr:cNvPr id="314" name="直線コネクタ 313"/>
        <xdr:cNvCxnSpPr/>
      </xdr:nvCxnSpPr>
      <xdr:spPr>
        <a:xfrm flipV="1">
          <a:off x="14782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62230</xdr:rowOff>
    </xdr:to>
    <xdr:cxnSp macro="">
      <xdr:nvCxnSpPr>
        <xdr:cNvPr id="317" name="直線コネクタ 316"/>
        <xdr:cNvCxnSpPr/>
      </xdr:nvCxnSpPr>
      <xdr:spPr>
        <a:xfrm>
          <a:off x="13893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54610</xdr:rowOff>
    </xdr:to>
    <xdr:cxnSp macro="">
      <xdr:nvCxnSpPr>
        <xdr:cNvPr id="320" name="直線コネクタ 319"/>
        <xdr:cNvCxnSpPr/>
      </xdr:nvCxnSpPr>
      <xdr:spPr>
        <a:xfrm flipV="1">
          <a:off x="13004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4" name="テキスト ボックス 32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0" name="楕円 329"/>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27957</xdr:rowOff>
    </xdr:from>
    <xdr:ext cx="762000" cy="259045"/>
    <xdr:sp macro="" textlink="">
      <xdr:nvSpPr>
        <xdr:cNvPr id="331" name="補助費等該当値テキスト"/>
        <xdr:cNvSpPr txBox="1"/>
      </xdr:nvSpPr>
      <xdr:spPr>
        <a:xfrm>
          <a:off x="16598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2" name="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3" name="テキスト ボックス 332"/>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11430</xdr:rowOff>
    </xdr:from>
    <xdr:to>
      <xdr:col>74</xdr:col>
      <xdr:colOff>31750</xdr:colOff>
      <xdr:row>37</xdr:row>
      <xdr:rowOff>113030</xdr:rowOff>
    </xdr:to>
    <xdr:sp macro="" textlink="">
      <xdr:nvSpPr>
        <xdr:cNvPr id="334" name="楕円 333"/>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123207</xdr:rowOff>
    </xdr:from>
    <xdr:ext cx="762000" cy="259045"/>
    <xdr:sp macro="" textlink="">
      <xdr:nvSpPr>
        <xdr:cNvPr id="335" name="テキスト ボックス 334"/>
        <xdr:cNvSpPr txBox="1"/>
      </xdr:nvSpPr>
      <xdr:spPr>
        <a:xfrm>
          <a:off x="1440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6" name="楕円 335"/>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7" name="テキスト ボックス 336"/>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38" name="楕円 337"/>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39" name="テキスト ボックス 338"/>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臨時財政対策債や合併特例債の償還額の増に伴い、公債費は前年度から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全国平均は下回っているが、愛知県平均を上回っている状況であるとともに、近年、合併特例債を活用した事業を集中的に実施している影響等で、今後も元利償還金の増加が見込まれるため、適切な地方債の発行管理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33274</xdr:rowOff>
    </xdr:to>
    <xdr:cxnSp macro="">
      <xdr:nvCxnSpPr>
        <xdr:cNvPr id="369" name="直線コネクタ 368"/>
        <xdr:cNvCxnSpPr/>
      </xdr:nvCxnSpPr>
      <xdr:spPr>
        <a:xfrm>
          <a:off x="3987800" y="13225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24130</xdr:rowOff>
    </xdr:to>
    <xdr:cxnSp macro="">
      <xdr:nvCxnSpPr>
        <xdr:cNvPr id="372" name="直線コネクタ 371"/>
        <xdr:cNvCxnSpPr/>
      </xdr:nvCxnSpPr>
      <xdr:spPr>
        <a:xfrm>
          <a:off x="3098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14987</xdr:rowOff>
    </xdr:to>
    <xdr:cxnSp macro="">
      <xdr:nvCxnSpPr>
        <xdr:cNvPr id="375" name="直線コネクタ 374"/>
        <xdr:cNvCxnSpPr/>
      </xdr:nvCxnSpPr>
      <xdr:spPr>
        <a:xfrm>
          <a:off x="2209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5842</xdr:rowOff>
    </xdr:to>
    <xdr:cxnSp macro="">
      <xdr:nvCxnSpPr>
        <xdr:cNvPr id="378" name="直線コネクタ 377"/>
        <xdr:cNvCxnSpPr/>
      </xdr:nvCxnSpPr>
      <xdr:spPr>
        <a:xfrm>
          <a:off x="1320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8" name="楕円 387"/>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9"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0" name="楕円 38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1" name="テキスト ボックス 390"/>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2" name="楕円 391"/>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3" name="テキスト ボックス 392"/>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4" name="楕円 393"/>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5" name="テキスト ボックス 394"/>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6" name="楕円 395"/>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7" name="テキスト ボックス 396"/>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公債費以外の経常収支比率については、前年度から扶助費、補助費及び繰出金が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ポイントの増となった一方、人件費、物件費が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ポイントの減等となっている。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の全てにおいて下回っているものの、今後は少子高齢化社会の進行による扶助費や繰出金の増加が見込まれるため、引き続き、事務事業の見直しや行財政改革等の実施により経常的経費の削減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78994</xdr:rowOff>
    </xdr:to>
    <xdr:cxnSp macro="">
      <xdr:nvCxnSpPr>
        <xdr:cNvPr id="428" name="直線コネクタ 427"/>
        <xdr:cNvCxnSpPr/>
      </xdr:nvCxnSpPr>
      <xdr:spPr>
        <a:xfrm>
          <a:off x="15671800" y="13266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133858</xdr:rowOff>
    </xdr:to>
    <xdr:cxnSp macro="">
      <xdr:nvCxnSpPr>
        <xdr:cNvPr id="431" name="直線コネクタ 430"/>
        <xdr:cNvCxnSpPr/>
      </xdr:nvCxnSpPr>
      <xdr:spPr>
        <a:xfrm flipV="1">
          <a:off x="14782800" y="13266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133858</xdr:rowOff>
    </xdr:to>
    <xdr:cxnSp macro="">
      <xdr:nvCxnSpPr>
        <xdr:cNvPr id="434" name="直線コネクタ 433"/>
        <xdr:cNvCxnSpPr/>
      </xdr:nvCxnSpPr>
      <xdr:spPr>
        <a:xfrm>
          <a:off x="13893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101854</xdr:rowOff>
    </xdr:to>
    <xdr:cxnSp macro="">
      <xdr:nvCxnSpPr>
        <xdr:cNvPr id="437" name="直線コネクタ 436"/>
        <xdr:cNvCxnSpPr/>
      </xdr:nvCxnSpPr>
      <xdr:spPr>
        <a:xfrm>
          <a:off x="13004800" y="13225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7" name="楕円 446"/>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48"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9" name="楕円 448"/>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0" name="テキスト ボックス 449"/>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1" name="楕円 450"/>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2" name="テキスト ボックス 45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6" name="テキスト ボックス 45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47142</xdr:rowOff>
    </xdr:from>
    <xdr:to>
      <xdr:col>29</xdr:col>
      <xdr:colOff>127000</xdr:colOff>
      <xdr:row>18</xdr:row>
      <xdr:rowOff>53124</xdr:rowOff>
    </xdr:to>
    <xdr:cxnSp macro="">
      <xdr:nvCxnSpPr>
        <xdr:cNvPr id="50" name="直線コネクタ 49"/>
        <xdr:cNvCxnSpPr/>
      </xdr:nvCxnSpPr>
      <xdr:spPr bwMode="auto">
        <a:xfrm>
          <a:off x="5003800" y="3180867"/>
          <a:ext cx="6477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47142</xdr:rowOff>
    </xdr:from>
    <xdr:to>
      <xdr:col>26</xdr:col>
      <xdr:colOff>50800</xdr:colOff>
      <xdr:row>18</xdr:row>
      <xdr:rowOff>60515</xdr:rowOff>
    </xdr:to>
    <xdr:cxnSp macro="">
      <xdr:nvCxnSpPr>
        <xdr:cNvPr id="53" name="直線コネクタ 52"/>
        <xdr:cNvCxnSpPr/>
      </xdr:nvCxnSpPr>
      <xdr:spPr bwMode="auto">
        <a:xfrm flipV="1">
          <a:off x="4305300" y="318086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60515</xdr:rowOff>
    </xdr:from>
    <xdr:to>
      <xdr:col>22</xdr:col>
      <xdr:colOff>114300</xdr:colOff>
      <xdr:row>18</xdr:row>
      <xdr:rowOff>75965</xdr:rowOff>
    </xdr:to>
    <xdr:cxnSp macro="">
      <xdr:nvCxnSpPr>
        <xdr:cNvPr id="56" name="直線コネクタ 55"/>
        <xdr:cNvCxnSpPr/>
      </xdr:nvCxnSpPr>
      <xdr:spPr bwMode="auto">
        <a:xfrm flipV="1">
          <a:off x="3606800" y="3194240"/>
          <a:ext cx="698500" cy="1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73717</xdr:rowOff>
    </xdr:from>
    <xdr:to>
      <xdr:col>18</xdr:col>
      <xdr:colOff>177800</xdr:colOff>
      <xdr:row>18</xdr:row>
      <xdr:rowOff>75965</xdr:rowOff>
    </xdr:to>
    <xdr:cxnSp macro="">
      <xdr:nvCxnSpPr>
        <xdr:cNvPr id="59" name="直線コネクタ 58"/>
        <xdr:cNvCxnSpPr/>
      </xdr:nvCxnSpPr>
      <xdr:spPr bwMode="auto">
        <a:xfrm>
          <a:off x="2908300" y="3207442"/>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26422</xdr:rowOff>
    </xdr:from>
    <xdr:to>
      <xdr:col>15</xdr:col>
      <xdr:colOff>101600</xdr:colOff>
      <xdr:row>17</xdr:row>
      <xdr:rowOff>128022</xdr:rowOff>
    </xdr:to>
    <xdr:sp macro="" textlink="">
      <xdr:nvSpPr>
        <xdr:cNvPr id="62" name="フローチャート: 判断 61"/>
        <xdr:cNvSpPr/>
      </xdr:nvSpPr>
      <xdr:spPr bwMode="auto">
        <a:xfrm>
          <a:off x="28575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138199</xdr:rowOff>
    </xdr:from>
    <xdr:ext cx="762000" cy="259045"/>
    <xdr:sp macro="" textlink="">
      <xdr:nvSpPr>
        <xdr:cNvPr id="63" name="テキスト ボックス 62"/>
        <xdr:cNvSpPr txBox="1"/>
      </xdr:nvSpPr>
      <xdr:spPr>
        <a:xfrm>
          <a:off x="2527300" y="27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2324</xdr:rowOff>
    </xdr:from>
    <xdr:to>
      <xdr:col>29</xdr:col>
      <xdr:colOff>177800</xdr:colOff>
      <xdr:row>18</xdr:row>
      <xdr:rowOff>103924</xdr:rowOff>
    </xdr:to>
    <xdr:sp macro="" textlink="">
      <xdr:nvSpPr>
        <xdr:cNvPr id="69" name="楕円 68"/>
        <xdr:cNvSpPr/>
      </xdr:nvSpPr>
      <xdr:spPr bwMode="auto">
        <a:xfrm>
          <a:off x="5600700" y="313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145851</xdr:rowOff>
    </xdr:from>
    <xdr:ext cx="762000" cy="259045"/>
    <xdr:sp macro="" textlink="">
      <xdr:nvSpPr>
        <xdr:cNvPr id="70" name="人口1人当たり決算額の推移該当値テキスト130"/>
        <xdr:cNvSpPr txBox="1"/>
      </xdr:nvSpPr>
      <xdr:spPr>
        <a:xfrm>
          <a:off x="5740400" y="310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167792</xdr:rowOff>
    </xdr:from>
    <xdr:to>
      <xdr:col>26</xdr:col>
      <xdr:colOff>101600</xdr:colOff>
      <xdr:row>18</xdr:row>
      <xdr:rowOff>97942</xdr:rowOff>
    </xdr:to>
    <xdr:sp macro="" textlink="">
      <xdr:nvSpPr>
        <xdr:cNvPr id="71" name="楕円 70"/>
        <xdr:cNvSpPr/>
      </xdr:nvSpPr>
      <xdr:spPr bwMode="auto">
        <a:xfrm>
          <a:off x="4953000" y="31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82719</xdr:rowOff>
    </xdr:from>
    <xdr:ext cx="736600" cy="259045"/>
    <xdr:sp macro="" textlink="">
      <xdr:nvSpPr>
        <xdr:cNvPr id="72" name="テキスト ボックス 71"/>
        <xdr:cNvSpPr txBox="1"/>
      </xdr:nvSpPr>
      <xdr:spPr>
        <a:xfrm>
          <a:off x="4622800" y="321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9715</xdr:rowOff>
    </xdr:from>
    <xdr:to>
      <xdr:col>22</xdr:col>
      <xdr:colOff>165100</xdr:colOff>
      <xdr:row>18</xdr:row>
      <xdr:rowOff>111315</xdr:rowOff>
    </xdr:to>
    <xdr:sp macro="" textlink="">
      <xdr:nvSpPr>
        <xdr:cNvPr id="73" name="楕円 72"/>
        <xdr:cNvSpPr/>
      </xdr:nvSpPr>
      <xdr:spPr bwMode="auto">
        <a:xfrm>
          <a:off x="4254500" y="314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96093</xdr:rowOff>
    </xdr:from>
    <xdr:ext cx="762000" cy="259045"/>
    <xdr:sp macro="" textlink="">
      <xdr:nvSpPr>
        <xdr:cNvPr id="74" name="テキスト ボックス 73"/>
        <xdr:cNvSpPr txBox="1"/>
      </xdr:nvSpPr>
      <xdr:spPr>
        <a:xfrm>
          <a:off x="3924300" y="322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25165</xdr:rowOff>
    </xdr:from>
    <xdr:to>
      <xdr:col>19</xdr:col>
      <xdr:colOff>38100</xdr:colOff>
      <xdr:row>18</xdr:row>
      <xdr:rowOff>126765</xdr:rowOff>
    </xdr:to>
    <xdr:sp macro="" textlink="">
      <xdr:nvSpPr>
        <xdr:cNvPr id="75" name="楕円 74"/>
        <xdr:cNvSpPr/>
      </xdr:nvSpPr>
      <xdr:spPr bwMode="auto">
        <a:xfrm>
          <a:off x="3556000" y="315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111542</xdr:rowOff>
    </xdr:from>
    <xdr:ext cx="762000" cy="259045"/>
    <xdr:sp macro="" textlink="">
      <xdr:nvSpPr>
        <xdr:cNvPr id="76" name="テキスト ボックス 75"/>
        <xdr:cNvSpPr txBox="1"/>
      </xdr:nvSpPr>
      <xdr:spPr>
        <a:xfrm>
          <a:off x="3225800" y="32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22917</xdr:rowOff>
    </xdr:from>
    <xdr:to>
      <xdr:col>15</xdr:col>
      <xdr:colOff>101600</xdr:colOff>
      <xdr:row>18</xdr:row>
      <xdr:rowOff>124517</xdr:rowOff>
    </xdr:to>
    <xdr:sp macro="" textlink="">
      <xdr:nvSpPr>
        <xdr:cNvPr id="77" name="楕円 76"/>
        <xdr:cNvSpPr/>
      </xdr:nvSpPr>
      <xdr:spPr bwMode="auto">
        <a:xfrm>
          <a:off x="2857500" y="315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109294</xdr:rowOff>
    </xdr:from>
    <xdr:ext cx="762000" cy="259045"/>
    <xdr:sp macro="" textlink="">
      <xdr:nvSpPr>
        <xdr:cNvPr id="78" name="テキスト ボックス 77"/>
        <xdr:cNvSpPr txBox="1"/>
      </xdr:nvSpPr>
      <xdr:spPr>
        <a:xfrm>
          <a:off x="2527300" y="324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313233</xdr:rowOff>
    </xdr:from>
    <xdr:to>
      <xdr:col>29</xdr:col>
      <xdr:colOff>127000</xdr:colOff>
      <xdr:row>36</xdr:row>
      <xdr:rowOff>31788</xdr:rowOff>
    </xdr:to>
    <xdr:cxnSp macro="">
      <xdr:nvCxnSpPr>
        <xdr:cNvPr id="111" name="直線コネクタ 110"/>
        <xdr:cNvCxnSpPr/>
      </xdr:nvCxnSpPr>
      <xdr:spPr bwMode="auto">
        <a:xfrm>
          <a:off x="5003800" y="6923583"/>
          <a:ext cx="647700" cy="6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313233</xdr:rowOff>
    </xdr:from>
    <xdr:to>
      <xdr:col>26</xdr:col>
      <xdr:colOff>50800</xdr:colOff>
      <xdr:row>35</xdr:row>
      <xdr:rowOff>329082</xdr:rowOff>
    </xdr:to>
    <xdr:cxnSp macro="">
      <xdr:nvCxnSpPr>
        <xdr:cNvPr id="114" name="直線コネクタ 113"/>
        <xdr:cNvCxnSpPr/>
      </xdr:nvCxnSpPr>
      <xdr:spPr bwMode="auto">
        <a:xfrm flipV="1">
          <a:off x="4305300" y="6923583"/>
          <a:ext cx="698500" cy="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329082</xdr:rowOff>
    </xdr:from>
    <xdr:to>
      <xdr:col>22</xdr:col>
      <xdr:colOff>114300</xdr:colOff>
      <xdr:row>36</xdr:row>
      <xdr:rowOff>21044</xdr:rowOff>
    </xdr:to>
    <xdr:cxnSp macro="">
      <xdr:nvCxnSpPr>
        <xdr:cNvPr id="117" name="直線コネクタ 116"/>
        <xdr:cNvCxnSpPr/>
      </xdr:nvCxnSpPr>
      <xdr:spPr bwMode="auto">
        <a:xfrm flipV="1">
          <a:off x="3606800" y="6939432"/>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330530</xdr:rowOff>
    </xdr:from>
    <xdr:to>
      <xdr:col>18</xdr:col>
      <xdr:colOff>177800</xdr:colOff>
      <xdr:row>36</xdr:row>
      <xdr:rowOff>21044</xdr:rowOff>
    </xdr:to>
    <xdr:cxnSp macro="">
      <xdr:nvCxnSpPr>
        <xdr:cNvPr id="120" name="直線コネクタ 119"/>
        <xdr:cNvCxnSpPr/>
      </xdr:nvCxnSpPr>
      <xdr:spPr bwMode="auto">
        <a:xfrm>
          <a:off x="2908300" y="6940880"/>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2439</xdr:rowOff>
    </xdr:from>
    <xdr:to>
      <xdr:col>15</xdr:col>
      <xdr:colOff>101600</xdr:colOff>
      <xdr:row>35</xdr:row>
      <xdr:rowOff>104039</xdr:rowOff>
    </xdr:to>
    <xdr:sp macro="" textlink="">
      <xdr:nvSpPr>
        <xdr:cNvPr id="123" name="フローチャート: 判断 122"/>
        <xdr:cNvSpPr/>
      </xdr:nvSpPr>
      <xdr:spPr bwMode="auto">
        <a:xfrm>
          <a:off x="2857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114215</xdr:rowOff>
    </xdr:from>
    <xdr:ext cx="762000" cy="259045"/>
    <xdr:sp macro="" textlink="">
      <xdr:nvSpPr>
        <xdr:cNvPr id="124" name="テキスト ボックス 123"/>
        <xdr:cNvSpPr txBox="1"/>
      </xdr:nvSpPr>
      <xdr:spPr>
        <a:xfrm>
          <a:off x="25273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323888</xdr:rowOff>
    </xdr:from>
    <xdr:to>
      <xdr:col>29</xdr:col>
      <xdr:colOff>177800</xdr:colOff>
      <xdr:row>36</xdr:row>
      <xdr:rowOff>82588</xdr:rowOff>
    </xdr:to>
    <xdr:sp macro="" textlink="">
      <xdr:nvSpPr>
        <xdr:cNvPr id="130" name="楕円 129"/>
        <xdr:cNvSpPr/>
      </xdr:nvSpPr>
      <xdr:spPr bwMode="auto">
        <a:xfrm>
          <a:off x="5600700" y="69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295965</xdr:rowOff>
    </xdr:from>
    <xdr:ext cx="762000" cy="259045"/>
    <xdr:sp macro="" textlink="">
      <xdr:nvSpPr>
        <xdr:cNvPr id="131" name="人口1人当たり決算額の推移該当値テキスト445"/>
        <xdr:cNvSpPr txBox="1"/>
      </xdr:nvSpPr>
      <xdr:spPr>
        <a:xfrm>
          <a:off x="5740400" y="69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262433</xdr:rowOff>
    </xdr:from>
    <xdr:to>
      <xdr:col>26</xdr:col>
      <xdr:colOff>101600</xdr:colOff>
      <xdr:row>36</xdr:row>
      <xdr:rowOff>21133</xdr:rowOff>
    </xdr:to>
    <xdr:sp macro="" textlink="">
      <xdr:nvSpPr>
        <xdr:cNvPr id="132" name="楕円 131"/>
        <xdr:cNvSpPr/>
      </xdr:nvSpPr>
      <xdr:spPr bwMode="auto">
        <a:xfrm>
          <a:off x="4953000" y="687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5910</xdr:rowOff>
    </xdr:from>
    <xdr:ext cx="736600" cy="259045"/>
    <xdr:sp macro="" textlink="">
      <xdr:nvSpPr>
        <xdr:cNvPr id="133" name="テキスト ボックス 132"/>
        <xdr:cNvSpPr txBox="1"/>
      </xdr:nvSpPr>
      <xdr:spPr>
        <a:xfrm>
          <a:off x="4622800" y="6959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278282</xdr:rowOff>
    </xdr:from>
    <xdr:to>
      <xdr:col>22</xdr:col>
      <xdr:colOff>165100</xdr:colOff>
      <xdr:row>36</xdr:row>
      <xdr:rowOff>36982</xdr:rowOff>
    </xdr:to>
    <xdr:sp macro="" textlink="">
      <xdr:nvSpPr>
        <xdr:cNvPr id="134" name="楕円 133"/>
        <xdr:cNvSpPr/>
      </xdr:nvSpPr>
      <xdr:spPr bwMode="auto">
        <a:xfrm>
          <a:off x="4254500" y="688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21759</xdr:rowOff>
    </xdr:from>
    <xdr:ext cx="762000" cy="259045"/>
    <xdr:sp macro="" textlink="">
      <xdr:nvSpPr>
        <xdr:cNvPr id="135" name="テキスト ボックス 134"/>
        <xdr:cNvSpPr txBox="1"/>
      </xdr:nvSpPr>
      <xdr:spPr>
        <a:xfrm>
          <a:off x="3924300" y="69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313144</xdr:rowOff>
    </xdr:from>
    <xdr:to>
      <xdr:col>19</xdr:col>
      <xdr:colOff>38100</xdr:colOff>
      <xdr:row>36</xdr:row>
      <xdr:rowOff>71844</xdr:rowOff>
    </xdr:to>
    <xdr:sp macro="" textlink="">
      <xdr:nvSpPr>
        <xdr:cNvPr id="136" name="楕円 135"/>
        <xdr:cNvSpPr/>
      </xdr:nvSpPr>
      <xdr:spPr bwMode="auto">
        <a:xfrm>
          <a:off x="3556000" y="692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56621</xdr:rowOff>
    </xdr:from>
    <xdr:ext cx="762000" cy="259045"/>
    <xdr:sp macro="" textlink="">
      <xdr:nvSpPr>
        <xdr:cNvPr id="137" name="テキスト ボックス 136"/>
        <xdr:cNvSpPr txBox="1"/>
      </xdr:nvSpPr>
      <xdr:spPr>
        <a:xfrm>
          <a:off x="3225800" y="700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279730</xdr:rowOff>
    </xdr:from>
    <xdr:to>
      <xdr:col>15</xdr:col>
      <xdr:colOff>101600</xdr:colOff>
      <xdr:row>36</xdr:row>
      <xdr:rowOff>38430</xdr:rowOff>
    </xdr:to>
    <xdr:sp macro="" textlink="">
      <xdr:nvSpPr>
        <xdr:cNvPr id="138" name="楕円 137"/>
        <xdr:cNvSpPr/>
      </xdr:nvSpPr>
      <xdr:spPr bwMode="auto">
        <a:xfrm>
          <a:off x="2857500" y="68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23207</xdr:rowOff>
    </xdr:from>
    <xdr:ext cx="762000" cy="259045"/>
    <xdr:sp macro="" textlink="">
      <xdr:nvSpPr>
        <xdr:cNvPr id="139" name="テキスト ボックス 138"/>
        <xdr:cNvSpPr txBox="1"/>
      </xdr:nvSpPr>
      <xdr:spPr>
        <a:xfrm>
          <a:off x="2527300" y="697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136,702
133,222
79.35
49,156,097
46,794,843
2,241,893
28,724,375
43,458,864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133985</xdr:rowOff>
    </xdr:from>
    <xdr:to>
      <xdr:col>24</xdr:col>
      <xdr:colOff>63500</xdr:colOff>
      <xdr:row>37</xdr:row>
      <xdr:rowOff>31153</xdr:rowOff>
    </xdr:to>
    <xdr:cxnSp macro="">
      <xdr:nvCxnSpPr>
        <xdr:cNvPr id="61" name="直線コネクタ 60"/>
        <xdr:cNvCxnSpPr/>
      </xdr:nvCxnSpPr>
      <xdr:spPr>
        <a:xfrm>
          <a:off x="3797300" y="6306185"/>
          <a:ext cx="8382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116726</xdr:rowOff>
    </xdr:from>
    <xdr:to>
      <xdr:col>19</xdr:col>
      <xdr:colOff>177800</xdr:colOff>
      <xdr:row>36</xdr:row>
      <xdr:rowOff>133985</xdr:rowOff>
    </xdr:to>
    <xdr:cxnSp macro="">
      <xdr:nvCxnSpPr>
        <xdr:cNvPr id="64" name="直線コネクタ 63"/>
        <xdr:cNvCxnSpPr/>
      </xdr:nvCxnSpPr>
      <xdr:spPr>
        <a:xfrm>
          <a:off x="2908300" y="628892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116726</xdr:rowOff>
    </xdr:from>
    <xdr:to>
      <xdr:col>15</xdr:col>
      <xdr:colOff>50800</xdr:colOff>
      <xdr:row>36</xdr:row>
      <xdr:rowOff>119659</xdr:rowOff>
    </xdr:to>
    <xdr:cxnSp macro="">
      <xdr:nvCxnSpPr>
        <xdr:cNvPr id="67" name="直線コネクタ 66"/>
        <xdr:cNvCxnSpPr/>
      </xdr:nvCxnSpPr>
      <xdr:spPr>
        <a:xfrm flipV="1">
          <a:off x="2019300" y="628892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119659</xdr:rowOff>
    </xdr:from>
    <xdr:to>
      <xdr:col>10</xdr:col>
      <xdr:colOff>114300</xdr:colOff>
      <xdr:row>36</xdr:row>
      <xdr:rowOff>135014</xdr:rowOff>
    </xdr:to>
    <xdr:cxnSp macro="">
      <xdr:nvCxnSpPr>
        <xdr:cNvPr id="70" name="直線コネクタ 69"/>
        <xdr:cNvCxnSpPr/>
      </xdr:nvCxnSpPr>
      <xdr:spPr>
        <a:xfrm flipV="1">
          <a:off x="1130300" y="6291859"/>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110808</xdr:rowOff>
    </xdr:from>
    <xdr:to>
      <xdr:col>6</xdr:col>
      <xdr:colOff>38100</xdr:colOff>
      <xdr:row>35</xdr:row>
      <xdr:rowOff>40958</xdr:rowOff>
    </xdr:to>
    <xdr:sp macro="" textlink="">
      <xdr:nvSpPr>
        <xdr:cNvPr id="73" name="フローチャート: 判断 72"/>
        <xdr:cNvSpPr/>
      </xdr:nvSpPr>
      <xdr:spPr>
        <a:xfrm>
          <a:off x="1079500" y="594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57485</xdr:rowOff>
    </xdr:from>
    <xdr:ext cx="534377" cy="259045"/>
    <xdr:sp macro="" textlink="">
      <xdr:nvSpPr>
        <xdr:cNvPr id="74" name="テキスト ボックス 73"/>
        <xdr:cNvSpPr txBox="1"/>
      </xdr:nvSpPr>
      <xdr:spPr>
        <a:xfrm>
          <a:off x="863111" y="571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151803</xdr:rowOff>
    </xdr:from>
    <xdr:to>
      <xdr:col>24</xdr:col>
      <xdr:colOff>114300</xdr:colOff>
      <xdr:row>37</xdr:row>
      <xdr:rowOff>81953</xdr:rowOff>
    </xdr:to>
    <xdr:sp macro="" textlink="">
      <xdr:nvSpPr>
        <xdr:cNvPr id="80" name="楕円 79"/>
        <xdr:cNvSpPr/>
      </xdr:nvSpPr>
      <xdr:spPr>
        <a:xfrm>
          <a:off x="4584700" y="63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130230</xdr:rowOff>
    </xdr:from>
    <xdr:ext cx="534377" cy="259045"/>
    <xdr:sp macro="" textlink="">
      <xdr:nvSpPr>
        <xdr:cNvPr id="81" name="人件費該当値テキスト"/>
        <xdr:cNvSpPr txBox="1"/>
      </xdr:nvSpPr>
      <xdr:spPr>
        <a:xfrm>
          <a:off x="4686300" y="63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83185</xdr:rowOff>
    </xdr:from>
    <xdr:to>
      <xdr:col>20</xdr:col>
      <xdr:colOff>38100</xdr:colOff>
      <xdr:row>37</xdr:row>
      <xdr:rowOff>13335</xdr:rowOff>
    </xdr:to>
    <xdr:sp macro="" textlink="">
      <xdr:nvSpPr>
        <xdr:cNvPr id="82" name="楕円 81"/>
        <xdr:cNvSpPr/>
      </xdr:nvSpPr>
      <xdr:spPr>
        <a:xfrm>
          <a:off x="3746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4462</xdr:rowOff>
    </xdr:from>
    <xdr:ext cx="534377" cy="259045"/>
    <xdr:sp macro="" textlink="">
      <xdr:nvSpPr>
        <xdr:cNvPr id="83" name="テキスト ボックス 82"/>
        <xdr:cNvSpPr txBox="1"/>
      </xdr:nvSpPr>
      <xdr:spPr>
        <a:xfrm>
          <a:off x="3530111" y="63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65926</xdr:rowOff>
    </xdr:from>
    <xdr:to>
      <xdr:col>15</xdr:col>
      <xdr:colOff>101600</xdr:colOff>
      <xdr:row>36</xdr:row>
      <xdr:rowOff>167526</xdr:rowOff>
    </xdr:to>
    <xdr:sp macro="" textlink="">
      <xdr:nvSpPr>
        <xdr:cNvPr id="84" name="楕円 83"/>
        <xdr:cNvSpPr/>
      </xdr:nvSpPr>
      <xdr:spPr>
        <a:xfrm>
          <a:off x="2857500" y="62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158653</xdr:rowOff>
    </xdr:from>
    <xdr:ext cx="534377" cy="259045"/>
    <xdr:sp macro="" textlink="">
      <xdr:nvSpPr>
        <xdr:cNvPr id="85" name="テキスト ボックス 84"/>
        <xdr:cNvSpPr txBox="1"/>
      </xdr:nvSpPr>
      <xdr:spPr>
        <a:xfrm>
          <a:off x="2641111" y="63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68859</xdr:rowOff>
    </xdr:from>
    <xdr:to>
      <xdr:col>10</xdr:col>
      <xdr:colOff>165100</xdr:colOff>
      <xdr:row>36</xdr:row>
      <xdr:rowOff>170459</xdr:rowOff>
    </xdr:to>
    <xdr:sp macro="" textlink="">
      <xdr:nvSpPr>
        <xdr:cNvPr id="86" name="楕円 85"/>
        <xdr:cNvSpPr/>
      </xdr:nvSpPr>
      <xdr:spPr>
        <a:xfrm>
          <a:off x="1968500" y="62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161586</xdr:rowOff>
    </xdr:from>
    <xdr:ext cx="534377" cy="259045"/>
    <xdr:sp macro="" textlink="">
      <xdr:nvSpPr>
        <xdr:cNvPr id="87" name="テキスト ボックス 86"/>
        <xdr:cNvSpPr txBox="1"/>
      </xdr:nvSpPr>
      <xdr:spPr>
        <a:xfrm>
          <a:off x="1752111" y="63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84214</xdr:rowOff>
    </xdr:from>
    <xdr:to>
      <xdr:col>6</xdr:col>
      <xdr:colOff>38100</xdr:colOff>
      <xdr:row>37</xdr:row>
      <xdr:rowOff>14364</xdr:rowOff>
    </xdr:to>
    <xdr:sp macro="" textlink="">
      <xdr:nvSpPr>
        <xdr:cNvPr id="88" name="楕円 87"/>
        <xdr:cNvSpPr/>
      </xdr:nvSpPr>
      <xdr:spPr>
        <a:xfrm>
          <a:off x="1079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5491</xdr:rowOff>
    </xdr:from>
    <xdr:ext cx="534377" cy="259045"/>
    <xdr:sp macro="" textlink="">
      <xdr:nvSpPr>
        <xdr:cNvPr id="89" name="テキスト ボックス 88"/>
        <xdr:cNvSpPr txBox="1"/>
      </xdr:nvSpPr>
      <xdr:spPr>
        <a:xfrm>
          <a:off x="863111" y="63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128172</xdr:rowOff>
    </xdr:from>
    <xdr:to>
      <xdr:col>24</xdr:col>
      <xdr:colOff>63500</xdr:colOff>
      <xdr:row>56</xdr:row>
      <xdr:rowOff>165042</xdr:rowOff>
    </xdr:to>
    <xdr:cxnSp macro="">
      <xdr:nvCxnSpPr>
        <xdr:cNvPr id="121" name="直線コネクタ 120"/>
        <xdr:cNvCxnSpPr/>
      </xdr:nvCxnSpPr>
      <xdr:spPr>
        <a:xfrm flipV="1">
          <a:off x="3797300" y="9729372"/>
          <a:ext cx="8382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165042</xdr:rowOff>
    </xdr:from>
    <xdr:to>
      <xdr:col>19</xdr:col>
      <xdr:colOff>177800</xdr:colOff>
      <xdr:row>57</xdr:row>
      <xdr:rowOff>53485</xdr:rowOff>
    </xdr:to>
    <xdr:cxnSp macro="">
      <xdr:nvCxnSpPr>
        <xdr:cNvPr id="124" name="直線コネクタ 123"/>
        <xdr:cNvCxnSpPr/>
      </xdr:nvCxnSpPr>
      <xdr:spPr>
        <a:xfrm flipV="1">
          <a:off x="2908300" y="976624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52408</xdr:rowOff>
    </xdr:from>
    <xdr:to>
      <xdr:col>15</xdr:col>
      <xdr:colOff>50800</xdr:colOff>
      <xdr:row>57</xdr:row>
      <xdr:rowOff>53485</xdr:rowOff>
    </xdr:to>
    <xdr:cxnSp macro="">
      <xdr:nvCxnSpPr>
        <xdr:cNvPr id="127" name="直線コネクタ 126"/>
        <xdr:cNvCxnSpPr/>
      </xdr:nvCxnSpPr>
      <xdr:spPr>
        <a:xfrm>
          <a:off x="2019300" y="9825058"/>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52408</xdr:rowOff>
    </xdr:from>
    <xdr:to>
      <xdr:col>10</xdr:col>
      <xdr:colOff>114300</xdr:colOff>
      <xdr:row>57</xdr:row>
      <xdr:rowOff>105802</xdr:rowOff>
    </xdr:to>
    <xdr:cxnSp macro="">
      <xdr:nvCxnSpPr>
        <xdr:cNvPr id="130" name="直線コネクタ 129"/>
        <xdr:cNvCxnSpPr/>
      </xdr:nvCxnSpPr>
      <xdr:spPr>
        <a:xfrm flipV="1">
          <a:off x="1130300" y="9825058"/>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3" name="フローチャート: 判断 132"/>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4" name="テキスト ボックス 133"/>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77372</xdr:rowOff>
    </xdr:from>
    <xdr:to>
      <xdr:col>24</xdr:col>
      <xdr:colOff>114300</xdr:colOff>
      <xdr:row>57</xdr:row>
      <xdr:rowOff>7522</xdr:rowOff>
    </xdr:to>
    <xdr:sp macro="" textlink="">
      <xdr:nvSpPr>
        <xdr:cNvPr id="140" name="楕円 139"/>
        <xdr:cNvSpPr/>
      </xdr:nvSpPr>
      <xdr:spPr>
        <a:xfrm>
          <a:off x="45847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55799</xdr:rowOff>
    </xdr:from>
    <xdr:ext cx="534377" cy="259045"/>
    <xdr:sp macro="" textlink="">
      <xdr:nvSpPr>
        <xdr:cNvPr id="141" name="物件費該当値テキスト"/>
        <xdr:cNvSpPr txBox="1"/>
      </xdr:nvSpPr>
      <xdr:spPr>
        <a:xfrm>
          <a:off x="4686300" y="965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114242</xdr:rowOff>
    </xdr:from>
    <xdr:to>
      <xdr:col>20</xdr:col>
      <xdr:colOff>38100</xdr:colOff>
      <xdr:row>57</xdr:row>
      <xdr:rowOff>44392</xdr:rowOff>
    </xdr:to>
    <xdr:sp macro="" textlink="">
      <xdr:nvSpPr>
        <xdr:cNvPr id="142" name="楕円 141"/>
        <xdr:cNvSpPr/>
      </xdr:nvSpPr>
      <xdr:spPr>
        <a:xfrm>
          <a:off x="3746500" y="97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35519</xdr:rowOff>
    </xdr:from>
    <xdr:ext cx="534377" cy="259045"/>
    <xdr:sp macro="" textlink="">
      <xdr:nvSpPr>
        <xdr:cNvPr id="143" name="テキスト ボックス 142"/>
        <xdr:cNvSpPr txBox="1"/>
      </xdr:nvSpPr>
      <xdr:spPr>
        <a:xfrm>
          <a:off x="3530111" y="98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2685</xdr:rowOff>
    </xdr:from>
    <xdr:to>
      <xdr:col>15</xdr:col>
      <xdr:colOff>101600</xdr:colOff>
      <xdr:row>57</xdr:row>
      <xdr:rowOff>104285</xdr:rowOff>
    </xdr:to>
    <xdr:sp macro="" textlink="">
      <xdr:nvSpPr>
        <xdr:cNvPr id="144" name="楕円 143"/>
        <xdr:cNvSpPr/>
      </xdr:nvSpPr>
      <xdr:spPr>
        <a:xfrm>
          <a:off x="2857500" y="97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95412</xdr:rowOff>
    </xdr:from>
    <xdr:ext cx="534377" cy="259045"/>
    <xdr:sp macro="" textlink="">
      <xdr:nvSpPr>
        <xdr:cNvPr id="145" name="テキスト ボックス 144"/>
        <xdr:cNvSpPr txBox="1"/>
      </xdr:nvSpPr>
      <xdr:spPr>
        <a:xfrm>
          <a:off x="2641111" y="986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xdr:rowOff>
    </xdr:from>
    <xdr:to>
      <xdr:col>10</xdr:col>
      <xdr:colOff>165100</xdr:colOff>
      <xdr:row>57</xdr:row>
      <xdr:rowOff>103208</xdr:rowOff>
    </xdr:to>
    <xdr:sp macro="" textlink="">
      <xdr:nvSpPr>
        <xdr:cNvPr id="146" name="楕円 145"/>
        <xdr:cNvSpPr/>
      </xdr:nvSpPr>
      <xdr:spPr>
        <a:xfrm>
          <a:off x="1968500" y="97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94335</xdr:rowOff>
    </xdr:from>
    <xdr:ext cx="534377" cy="259045"/>
    <xdr:sp macro="" textlink="">
      <xdr:nvSpPr>
        <xdr:cNvPr id="147" name="テキスト ボックス 146"/>
        <xdr:cNvSpPr txBox="1"/>
      </xdr:nvSpPr>
      <xdr:spPr>
        <a:xfrm>
          <a:off x="1752111" y="98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55002</xdr:rowOff>
    </xdr:from>
    <xdr:to>
      <xdr:col>6</xdr:col>
      <xdr:colOff>38100</xdr:colOff>
      <xdr:row>57</xdr:row>
      <xdr:rowOff>156602</xdr:rowOff>
    </xdr:to>
    <xdr:sp macro="" textlink="">
      <xdr:nvSpPr>
        <xdr:cNvPr id="148" name="楕円 147"/>
        <xdr:cNvSpPr/>
      </xdr:nvSpPr>
      <xdr:spPr>
        <a:xfrm>
          <a:off x="1079500" y="9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147729</xdr:rowOff>
    </xdr:from>
    <xdr:ext cx="534377" cy="259045"/>
    <xdr:sp macro="" textlink="">
      <xdr:nvSpPr>
        <xdr:cNvPr id="149" name="テキスト ボックス 148"/>
        <xdr:cNvSpPr txBox="1"/>
      </xdr:nvSpPr>
      <xdr:spPr>
        <a:xfrm>
          <a:off x="863111" y="99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47117</xdr:rowOff>
    </xdr:from>
    <xdr:to>
      <xdr:col>24</xdr:col>
      <xdr:colOff>63500</xdr:colOff>
      <xdr:row>73</xdr:row>
      <xdr:rowOff>57077</xdr:rowOff>
    </xdr:to>
    <xdr:cxnSp macro="">
      <xdr:nvCxnSpPr>
        <xdr:cNvPr id="180" name="直線コネクタ 179"/>
        <xdr:cNvCxnSpPr/>
      </xdr:nvCxnSpPr>
      <xdr:spPr>
        <a:xfrm flipV="1">
          <a:off x="3797300" y="12562967"/>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57077</xdr:rowOff>
    </xdr:from>
    <xdr:to>
      <xdr:col>19</xdr:col>
      <xdr:colOff>177800</xdr:colOff>
      <xdr:row>75</xdr:row>
      <xdr:rowOff>54628</xdr:rowOff>
    </xdr:to>
    <xdr:cxnSp macro="">
      <xdr:nvCxnSpPr>
        <xdr:cNvPr id="183" name="直線コネクタ 182"/>
        <xdr:cNvCxnSpPr/>
      </xdr:nvCxnSpPr>
      <xdr:spPr>
        <a:xfrm flipV="1">
          <a:off x="2908300" y="12572927"/>
          <a:ext cx="889000" cy="3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907</xdr:rowOff>
    </xdr:from>
    <xdr:to>
      <xdr:col>15</xdr:col>
      <xdr:colOff>50800</xdr:colOff>
      <xdr:row>75</xdr:row>
      <xdr:rowOff>54628</xdr:rowOff>
    </xdr:to>
    <xdr:cxnSp macro="">
      <xdr:nvCxnSpPr>
        <xdr:cNvPr id="186" name="直線コネクタ 185"/>
        <xdr:cNvCxnSpPr/>
      </xdr:nvCxnSpPr>
      <xdr:spPr>
        <a:xfrm>
          <a:off x="2019300" y="1285965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907</xdr:rowOff>
    </xdr:from>
    <xdr:to>
      <xdr:col>10</xdr:col>
      <xdr:colOff>114300</xdr:colOff>
      <xdr:row>75</xdr:row>
      <xdr:rowOff>52015</xdr:rowOff>
    </xdr:to>
    <xdr:cxnSp macro="">
      <xdr:nvCxnSpPr>
        <xdr:cNvPr id="189" name="直線コネクタ 188"/>
        <xdr:cNvCxnSpPr/>
      </xdr:nvCxnSpPr>
      <xdr:spPr>
        <a:xfrm flipV="1">
          <a:off x="1130300" y="12859657"/>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70448</xdr:rowOff>
    </xdr:from>
    <xdr:to>
      <xdr:col>6</xdr:col>
      <xdr:colOff>38100</xdr:colOff>
      <xdr:row>76</xdr:row>
      <xdr:rowOff>598</xdr:rowOff>
    </xdr:to>
    <xdr:sp macro="" textlink="">
      <xdr:nvSpPr>
        <xdr:cNvPr id="192" name="フローチャート: 判断 191"/>
        <xdr:cNvSpPr/>
      </xdr:nvSpPr>
      <xdr:spPr>
        <a:xfrm>
          <a:off x="1079500" y="129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163175</xdr:rowOff>
    </xdr:from>
    <xdr:ext cx="469744" cy="259045"/>
    <xdr:sp macro="" textlink="">
      <xdr:nvSpPr>
        <xdr:cNvPr id="193" name="テキスト ボックス 192"/>
        <xdr:cNvSpPr txBox="1"/>
      </xdr:nvSpPr>
      <xdr:spPr>
        <a:xfrm>
          <a:off x="895428"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167767</xdr:rowOff>
    </xdr:from>
    <xdr:to>
      <xdr:col>24</xdr:col>
      <xdr:colOff>114300</xdr:colOff>
      <xdr:row>73</xdr:row>
      <xdr:rowOff>97917</xdr:rowOff>
    </xdr:to>
    <xdr:sp macro="" textlink="">
      <xdr:nvSpPr>
        <xdr:cNvPr id="199" name="楕円 198"/>
        <xdr:cNvSpPr/>
      </xdr:nvSpPr>
      <xdr:spPr>
        <a:xfrm>
          <a:off x="4584700" y="125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19194</xdr:rowOff>
    </xdr:from>
    <xdr:ext cx="469744" cy="259045"/>
    <xdr:sp macro="" textlink="">
      <xdr:nvSpPr>
        <xdr:cNvPr id="200" name="維持補修費該当値テキスト"/>
        <xdr:cNvSpPr txBox="1"/>
      </xdr:nvSpPr>
      <xdr:spPr>
        <a:xfrm>
          <a:off x="4686300" y="1236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6277</xdr:rowOff>
    </xdr:from>
    <xdr:to>
      <xdr:col>20</xdr:col>
      <xdr:colOff>38100</xdr:colOff>
      <xdr:row>73</xdr:row>
      <xdr:rowOff>107877</xdr:rowOff>
    </xdr:to>
    <xdr:sp macro="" textlink="">
      <xdr:nvSpPr>
        <xdr:cNvPr id="201" name="楕円 200"/>
        <xdr:cNvSpPr/>
      </xdr:nvSpPr>
      <xdr:spPr>
        <a:xfrm>
          <a:off x="3746500" y="125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124404</xdr:rowOff>
    </xdr:from>
    <xdr:ext cx="469744" cy="259045"/>
    <xdr:sp macro="" textlink="">
      <xdr:nvSpPr>
        <xdr:cNvPr id="202" name="テキスト ボックス 201"/>
        <xdr:cNvSpPr txBox="1"/>
      </xdr:nvSpPr>
      <xdr:spPr>
        <a:xfrm>
          <a:off x="3562428" y="122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3828</xdr:rowOff>
    </xdr:from>
    <xdr:to>
      <xdr:col>15</xdr:col>
      <xdr:colOff>101600</xdr:colOff>
      <xdr:row>75</xdr:row>
      <xdr:rowOff>105428</xdr:rowOff>
    </xdr:to>
    <xdr:sp macro="" textlink="">
      <xdr:nvSpPr>
        <xdr:cNvPr id="203" name="楕円 202"/>
        <xdr:cNvSpPr/>
      </xdr:nvSpPr>
      <xdr:spPr>
        <a:xfrm>
          <a:off x="2857500" y="12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121955</xdr:rowOff>
    </xdr:from>
    <xdr:ext cx="469744" cy="259045"/>
    <xdr:sp macro="" textlink="">
      <xdr:nvSpPr>
        <xdr:cNvPr id="204" name="テキスト ボックス 203"/>
        <xdr:cNvSpPr txBox="1"/>
      </xdr:nvSpPr>
      <xdr:spPr>
        <a:xfrm>
          <a:off x="2673428" y="1263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121557</xdr:rowOff>
    </xdr:from>
    <xdr:to>
      <xdr:col>10</xdr:col>
      <xdr:colOff>165100</xdr:colOff>
      <xdr:row>75</xdr:row>
      <xdr:rowOff>51707</xdr:rowOff>
    </xdr:to>
    <xdr:sp macro="" textlink="">
      <xdr:nvSpPr>
        <xdr:cNvPr id="205" name="楕円 204"/>
        <xdr:cNvSpPr/>
      </xdr:nvSpPr>
      <xdr:spPr>
        <a:xfrm>
          <a:off x="1968500" y="128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68234</xdr:rowOff>
    </xdr:from>
    <xdr:ext cx="469744" cy="259045"/>
    <xdr:sp macro="" textlink="">
      <xdr:nvSpPr>
        <xdr:cNvPr id="206" name="テキスト ボックス 205"/>
        <xdr:cNvSpPr txBox="1"/>
      </xdr:nvSpPr>
      <xdr:spPr>
        <a:xfrm>
          <a:off x="1784428" y="1258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1215</xdr:rowOff>
    </xdr:from>
    <xdr:to>
      <xdr:col>6</xdr:col>
      <xdr:colOff>38100</xdr:colOff>
      <xdr:row>75</xdr:row>
      <xdr:rowOff>102815</xdr:rowOff>
    </xdr:to>
    <xdr:sp macro="" textlink="">
      <xdr:nvSpPr>
        <xdr:cNvPr id="207" name="楕円 206"/>
        <xdr:cNvSpPr/>
      </xdr:nvSpPr>
      <xdr:spPr>
        <a:xfrm>
          <a:off x="1079500" y="128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119342</xdr:rowOff>
    </xdr:from>
    <xdr:ext cx="469744" cy="259045"/>
    <xdr:sp macro="" textlink="">
      <xdr:nvSpPr>
        <xdr:cNvPr id="208" name="テキスト ボックス 207"/>
        <xdr:cNvSpPr txBox="1"/>
      </xdr:nvSpPr>
      <xdr:spPr>
        <a:xfrm>
          <a:off x="895428" y="126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150406</xdr:rowOff>
    </xdr:from>
    <xdr:to>
      <xdr:col>24</xdr:col>
      <xdr:colOff>63500</xdr:colOff>
      <xdr:row>98</xdr:row>
      <xdr:rowOff>77826</xdr:rowOff>
    </xdr:to>
    <xdr:cxnSp macro="">
      <xdr:nvCxnSpPr>
        <xdr:cNvPr id="238" name="直線コネクタ 237"/>
        <xdr:cNvCxnSpPr/>
      </xdr:nvCxnSpPr>
      <xdr:spPr>
        <a:xfrm flipV="1">
          <a:off x="3797300" y="16781056"/>
          <a:ext cx="8382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72797</xdr:rowOff>
    </xdr:from>
    <xdr:to>
      <xdr:col>19</xdr:col>
      <xdr:colOff>177800</xdr:colOff>
      <xdr:row>98</xdr:row>
      <xdr:rowOff>77826</xdr:rowOff>
    </xdr:to>
    <xdr:cxnSp macro="">
      <xdr:nvCxnSpPr>
        <xdr:cNvPr id="241" name="直線コネクタ 240"/>
        <xdr:cNvCxnSpPr/>
      </xdr:nvCxnSpPr>
      <xdr:spPr>
        <a:xfrm>
          <a:off x="2908300" y="168748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81945</xdr:rowOff>
    </xdr:from>
    <xdr:ext cx="534377" cy="259045"/>
    <xdr:sp macro="" textlink="">
      <xdr:nvSpPr>
        <xdr:cNvPr id="243" name="テキスト ボックス 242"/>
        <xdr:cNvSpPr txBox="1"/>
      </xdr:nvSpPr>
      <xdr:spPr>
        <a:xfrm>
          <a:off x="3530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72797</xdr:rowOff>
    </xdr:from>
    <xdr:to>
      <xdr:col>15</xdr:col>
      <xdr:colOff>50800</xdr:colOff>
      <xdr:row>98</xdr:row>
      <xdr:rowOff>110897</xdr:rowOff>
    </xdr:to>
    <xdr:cxnSp macro="">
      <xdr:nvCxnSpPr>
        <xdr:cNvPr id="244" name="直線コネクタ 243"/>
        <xdr:cNvCxnSpPr/>
      </xdr:nvCxnSpPr>
      <xdr:spPr>
        <a:xfrm flipV="1">
          <a:off x="2019300" y="1687489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78364</xdr:rowOff>
    </xdr:from>
    <xdr:ext cx="534377" cy="259045"/>
    <xdr:sp macro="" textlink="">
      <xdr:nvSpPr>
        <xdr:cNvPr id="246" name="テキスト ボックス 245"/>
        <xdr:cNvSpPr txBox="1"/>
      </xdr:nvSpPr>
      <xdr:spPr>
        <a:xfrm>
          <a:off x="2641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110897</xdr:rowOff>
    </xdr:from>
    <xdr:to>
      <xdr:col>10</xdr:col>
      <xdr:colOff>114300</xdr:colOff>
      <xdr:row>99</xdr:row>
      <xdr:rowOff>99237</xdr:rowOff>
    </xdr:to>
    <xdr:cxnSp macro="">
      <xdr:nvCxnSpPr>
        <xdr:cNvPr id="247" name="直線コネクタ 246"/>
        <xdr:cNvCxnSpPr/>
      </xdr:nvCxnSpPr>
      <xdr:spPr>
        <a:xfrm flipV="1">
          <a:off x="1130300" y="16912997"/>
          <a:ext cx="889000" cy="1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49" name="テキスト ボックス 248"/>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115188</xdr:rowOff>
    </xdr:from>
    <xdr:to>
      <xdr:col>6</xdr:col>
      <xdr:colOff>38100</xdr:colOff>
      <xdr:row>92</xdr:row>
      <xdr:rowOff>45338</xdr:rowOff>
    </xdr:to>
    <xdr:sp macro="" textlink="">
      <xdr:nvSpPr>
        <xdr:cNvPr id="250" name="フローチャート: 判断 249"/>
        <xdr:cNvSpPr/>
      </xdr:nvSpPr>
      <xdr:spPr>
        <a:xfrm>
          <a:off x="1079500" y="1571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61865</xdr:rowOff>
    </xdr:from>
    <xdr:ext cx="599010" cy="259045"/>
    <xdr:sp macro="" textlink="">
      <xdr:nvSpPr>
        <xdr:cNvPr id="251" name="テキスト ボックス 250"/>
        <xdr:cNvSpPr txBox="1"/>
      </xdr:nvSpPr>
      <xdr:spPr>
        <a:xfrm>
          <a:off x="830795" y="1549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99606</xdr:rowOff>
    </xdr:from>
    <xdr:to>
      <xdr:col>24</xdr:col>
      <xdr:colOff>114300</xdr:colOff>
      <xdr:row>98</xdr:row>
      <xdr:rowOff>29756</xdr:rowOff>
    </xdr:to>
    <xdr:sp macro="" textlink="">
      <xdr:nvSpPr>
        <xdr:cNvPr id="257" name="楕円 256"/>
        <xdr:cNvSpPr/>
      </xdr:nvSpPr>
      <xdr:spPr>
        <a:xfrm>
          <a:off x="45847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78033</xdr:rowOff>
    </xdr:from>
    <xdr:ext cx="534377" cy="259045"/>
    <xdr:sp macro="" textlink="">
      <xdr:nvSpPr>
        <xdr:cNvPr id="258" name="扶助費該当値テキスト"/>
        <xdr:cNvSpPr txBox="1"/>
      </xdr:nvSpPr>
      <xdr:spPr>
        <a:xfrm>
          <a:off x="4686300" y="167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27026</xdr:rowOff>
    </xdr:from>
    <xdr:to>
      <xdr:col>20</xdr:col>
      <xdr:colOff>38100</xdr:colOff>
      <xdr:row>98</xdr:row>
      <xdr:rowOff>128626</xdr:rowOff>
    </xdr:to>
    <xdr:sp macro="" textlink="">
      <xdr:nvSpPr>
        <xdr:cNvPr id="259" name="楕円 258"/>
        <xdr:cNvSpPr/>
      </xdr:nvSpPr>
      <xdr:spPr>
        <a:xfrm>
          <a:off x="3746500" y="168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119753</xdr:rowOff>
    </xdr:from>
    <xdr:ext cx="534377" cy="259045"/>
    <xdr:sp macro="" textlink="">
      <xdr:nvSpPr>
        <xdr:cNvPr id="260" name="テキスト ボックス 259"/>
        <xdr:cNvSpPr txBox="1"/>
      </xdr:nvSpPr>
      <xdr:spPr>
        <a:xfrm>
          <a:off x="3530111" y="169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21997</xdr:rowOff>
    </xdr:from>
    <xdr:to>
      <xdr:col>15</xdr:col>
      <xdr:colOff>101600</xdr:colOff>
      <xdr:row>98</xdr:row>
      <xdr:rowOff>123597</xdr:rowOff>
    </xdr:to>
    <xdr:sp macro="" textlink="">
      <xdr:nvSpPr>
        <xdr:cNvPr id="261" name="楕円 260"/>
        <xdr:cNvSpPr/>
      </xdr:nvSpPr>
      <xdr:spPr>
        <a:xfrm>
          <a:off x="2857500" y="168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114724</xdr:rowOff>
    </xdr:from>
    <xdr:ext cx="534377" cy="259045"/>
    <xdr:sp macro="" textlink="">
      <xdr:nvSpPr>
        <xdr:cNvPr id="262" name="テキスト ボックス 261"/>
        <xdr:cNvSpPr txBox="1"/>
      </xdr:nvSpPr>
      <xdr:spPr>
        <a:xfrm>
          <a:off x="2641111" y="169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60097</xdr:rowOff>
    </xdr:from>
    <xdr:to>
      <xdr:col>10</xdr:col>
      <xdr:colOff>165100</xdr:colOff>
      <xdr:row>98</xdr:row>
      <xdr:rowOff>161697</xdr:rowOff>
    </xdr:to>
    <xdr:sp macro="" textlink="">
      <xdr:nvSpPr>
        <xdr:cNvPr id="263" name="楕円 262"/>
        <xdr:cNvSpPr/>
      </xdr:nvSpPr>
      <xdr:spPr>
        <a:xfrm>
          <a:off x="1968500" y="168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152824</xdr:rowOff>
    </xdr:from>
    <xdr:ext cx="534377" cy="259045"/>
    <xdr:sp macro="" textlink="">
      <xdr:nvSpPr>
        <xdr:cNvPr id="264" name="テキスト ボックス 263"/>
        <xdr:cNvSpPr txBox="1"/>
      </xdr:nvSpPr>
      <xdr:spPr>
        <a:xfrm>
          <a:off x="1752111" y="1695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48437</xdr:rowOff>
    </xdr:from>
    <xdr:to>
      <xdr:col>6</xdr:col>
      <xdr:colOff>38100</xdr:colOff>
      <xdr:row>99</xdr:row>
      <xdr:rowOff>150037</xdr:rowOff>
    </xdr:to>
    <xdr:sp macro="" textlink="">
      <xdr:nvSpPr>
        <xdr:cNvPr id="265" name="楕円 264"/>
        <xdr:cNvSpPr/>
      </xdr:nvSpPr>
      <xdr:spPr>
        <a:xfrm>
          <a:off x="1079500" y="170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141164</xdr:rowOff>
    </xdr:from>
    <xdr:ext cx="534377" cy="259045"/>
    <xdr:sp macro="" textlink="">
      <xdr:nvSpPr>
        <xdr:cNvPr id="266" name="テキスト ボックス 265"/>
        <xdr:cNvSpPr txBox="1"/>
      </xdr:nvSpPr>
      <xdr:spPr>
        <a:xfrm>
          <a:off x="863111" y="171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119094</xdr:rowOff>
    </xdr:from>
    <xdr:to>
      <xdr:col>55</xdr:col>
      <xdr:colOff>0</xdr:colOff>
      <xdr:row>36</xdr:row>
      <xdr:rowOff>132499</xdr:rowOff>
    </xdr:to>
    <xdr:cxnSp macro="">
      <xdr:nvCxnSpPr>
        <xdr:cNvPr id="297" name="直線コネクタ 296"/>
        <xdr:cNvCxnSpPr/>
      </xdr:nvCxnSpPr>
      <xdr:spPr>
        <a:xfrm>
          <a:off x="9639300" y="629129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119094</xdr:rowOff>
    </xdr:from>
    <xdr:to>
      <xdr:col>50</xdr:col>
      <xdr:colOff>114300</xdr:colOff>
      <xdr:row>36</xdr:row>
      <xdr:rowOff>158772</xdr:rowOff>
    </xdr:to>
    <xdr:cxnSp macro="">
      <xdr:nvCxnSpPr>
        <xdr:cNvPr id="300" name="直線コネクタ 299"/>
        <xdr:cNvCxnSpPr/>
      </xdr:nvCxnSpPr>
      <xdr:spPr>
        <a:xfrm flipV="1">
          <a:off x="8750300" y="6291294"/>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158772</xdr:rowOff>
    </xdr:from>
    <xdr:to>
      <xdr:col>45</xdr:col>
      <xdr:colOff>177800</xdr:colOff>
      <xdr:row>37</xdr:row>
      <xdr:rowOff>19375</xdr:rowOff>
    </xdr:to>
    <xdr:cxnSp macro="">
      <xdr:nvCxnSpPr>
        <xdr:cNvPr id="303" name="直線コネクタ 302"/>
        <xdr:cNvCxnSpPr/>
      </xdr:nvCxnSpPr>
      <xdr:spPr>
        <a:xfrm flipV="1">
          <a:off x="7861300" y="6330972"/>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2377</xdr:rowOff>
    </xdr:from>
    <xdr:to>
      <xdr:col>41</xdr:col>
      <xdr:colOff>50800</xdr:colOff>
      <xdr:row>37</xdr:row>
      <xdr:rowOff>19375</xdr:rowOff>
    </xdr:to>
    <xdr:cxnSp macro="">
      <xdr:nvCxnSpPr>
        <xdr:cNvPr id="306" name="直線コネクタ 305"/>
        <xdr:cNvCxnSpPr/>
      </xdr:nvCxnSpPr>
      <xdr:spPr>
        <a:xfrm>
          <a:off x="6972300" y="6174577"/>
          <a:ext cx="889000" cy="1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61011</xdr:rowOff>
    </xdr:from>
    <xdr:to>
      <xdr:col>36</xdr:col>
      <xdr:colOff>165100</xdr:colOff>
      <xdr:row>35</xdr:row>
      <xdr:rowOff>162611</xdr:rowOff>
    </xdr:to>
    <xdr:sp macro="" textlink="">
      <xdr:nvSpPr>
        <xdr:cNvPr id="309" name="フローチャート: 判断 308"/>
        <xdr:cNvSpPr/>
      </xdr:nvSpPr>
      <xdr:spPr>
        <a:xfrm>
          <a:off x="6921500" y="606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7688</xdr:rowOff>
    </xdr:from>
    <xdr:ext cx="534377" cy="259045"/>
    <xdr:sp macro="" textlink="">
      <xdr:nvSpPr>
        <xdr:cNvPr id="310" name="テキスト ボックス 309"/>
        <xdr:cNvSpPr txBox="1"/>
      </xdr:nvSpPr>
      <xdr:spPr>
        <a:xfrm>
          <a:off x="6705111" y="58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81699</xdr:rowOff>
    </xdr:from>
    <xdr:to>
      <xdr:col>55</xdr:col>
      <xdr:colOff>50800</xdr:colOff>
      <xdr:row>37</xdr:row>
      <xdr:rowOff>11849</xdr:rowOff>
    </xdr:to>
    <xdr:sp macro="" textlink="">
      <xdr:nvSpPr>
        <xdr:cNvPr id="316" name="楕円 315"/>
        <xdr:cNvSpPr/>
      </xdr:nvSpPr>
      <xdr:spPr>
        <a:xfrm>
          <a:off x="10426700" y="62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60126</xdr:rowOff>
    </xdr:from>
    <xdr:ext cx="534377" cy="259045"/>
    <xdr:sp macro="" textlink="">
      <xdr:nvSpPr>
        <xdr:cNvPr id="317" name="補助費等該当値テキスト"/>
        <xdr:cNvSpPr txBox="1"/>
      </xdr:nvSpPr>
      <xdr:spPr>
        <a:xfrm>
          <a:off x="10528300" y="623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68294</xdr:rowOff>
    </xdr:from>
    <xdr:to>
      <xdr:col>50</xdr:col>
      <xdr:colOff>165100</xdr:colOff>
      <xdr:row>36</xdr:row>
      <xdr:rowOff>169894</xdr:rowOff>
    </xdr:to>
    <xdr:sp macro="" textlink="">
      <xdr:nvSpPr>
        <xdr:cNvPr id="318" name="楕円 317"/>
        <xdr:cNvSpPr/>
      </xdr:nvSpPr>
      <xdr:spPr>
        <a:xfrm>
          <a:off x="9588500" y="62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161021</xdr:rowOff>
    </xdr:from>
    <xdr:ext cx="534377" cy="259045"/>
    <xdr:sp macro="" textlink="">
      <xdr:nvSpPr>
        <xdr:cNvPr id="319" name="テキスト ボックス 318"/>
        <xdr:cNvSpPr txBox="1"/>
      </xdr:nvSpPr>
      <xdr:spPr>
        <a:xfrm>
          <a:off x="9372111" y="63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107972</xdr:rowOff>
    </xdr:from>
    <xdr:to>
      <xdr:col>46</xdr:col>
      <xdr:colOff>38100</xdr:colOff>
      <xdr:row>37</xdr:row>
      <xdr:rowOff>38122</xdr:rowOff>
    </xdr:to>
    <xdr:sp macro="" textlink="">
      <xdr:nvSpPr>
        <xdr:cNvPr id="320" name="楕円 319"/>
        <xdr:cNvSpPr/>
      </xdr:nvSpPr>
      <xdr:spPr>
        <a:xfrm>
          <a:off x="8699500" y="62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29249</xdr:rowOff>
    </xdr:from>
    <xdr:ext cx="534377" cy="259045"/>
    <xdr:sp macro="" textlink="">
      <xdr:nvSpPr>
        <xdr:cNvPr id="321" name="テキスト ボックス 320"/>
        <xdr:cNvSpPr txBox="1"/>
      </xdr:nvSpPr>
      <xdr:spPr>
        <a:xfrm>
          <a:off x="8483111" y="637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140025</xdr:rowOff>
    </xdr:from>
    <xdr:to>
      <xdr:col>41</xdr:col>
      <xdr:colOff>101600</xdr:colOff>
      <xdr:row>37</xdr:row>
      <xdr:rowOff>70175</xdr:rowOff>
    </xdr:to>
    <xdr:sp macro="" textlink="">
      <xdr:nvSpPr>
        <xdr:cNvPr id="322" name="楕円 321"/>
        <xdr:cNvSpPr/>
      </xdr:nvSpPr>
      <xdr:spPr>
        <a:xfrm>
          <a:off x="7810500" y="63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61302</xdr:rowOff>
    </xdr:from>
    <xdr:ext cx="534377" cy="259045"/>
    <xdr:sp macro="" textlink="">
      <xdr:nvSpPr>
        <xdr:cNvPr id="323" name="テキスト ボックス 322"/>
        <xdr:cNvSpPr txBox="1"/>
      </xdr:nvSpPr>
      <xdr:spPr>
        <a:xfrm>
          <a:off x="7594111" y="64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123027</xdr:rowOff>
    </xdr:from>
    <xdr:to>
      <xdr:col>36</xdr:col>
      <xdr:colOff>165100</xdr:colOff>
      <xdr:row>36</xdr:row>
      <xdr:rowOff>53177</xdr:rowOff>
    </xdr:to>
    <xdr:sp macro="" textlink="">
      <xdr:nvSpPr>
        <xdr:cNvPr id="324" name="楕円 323"/>
        <xdr:cNvSpPr/>
      </xdr:nvSpPr>
      <xdr:spPr>
        <a:xfrm>
          <a:off x="6921500" y="61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44304</xdr:rowOff>
    </xdr:from>
    <xdr:ext cx="534377" cy="259045"/>
    <xdr:sp macro="" textlink="">
      <xdr:nvSpPr>
        <xdr:cNvPr id="325" name="テキスト ボックス 324"/>
        <xdr:cNvSpPr txBox="1"/>
      </xdr:nvSpPr>
      <xdr:spPr>
        <a:xfrm>
          <a:off x="6705111" y="62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71468</xdr:rowOff>
    </xdr:from>
    <xdr:to>
      <xdr:col>55</xdr:col>
      <xdr:colOff>0</xdr:colOff>
      <xdr:row>57</xdr:row>
      <xdr:rowOff>119505</xdr:rowOff>
    </xdr:to>
    <xdr:cxnSp macro="">
      <xdr:nvCxnSpPr>
        <xdr:cNvPr id="352" name="直線コネクタ 351"/>
        <xdr:cNvCxnSpPr/>
      </xdr:nvCxnSpPr>
      <xdr:spPr>
        <a:xfrm flipV="1">
          <a:off x="9639300" y="9844118"/>
          <a:ext cx="838200" cy="4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119505</xdr:rowOff>
    </xdr:from>
    <xdr:to>
      <xdr:col>50</xdr:col>
      <xdr:colOff>114300</xdr:colOff>
      <xdr:row>58</xdr:row>
      <xdr:rowOff>5388</xdr:rowOff>
    </xdr:to>
    <xdr:cxnSp macro="">
      <xdr:nvCxnSpPr>
        <xdr:cNvPr id="355" name="直線コネクタ 354"/>
        <xdr:cNvCxnSpPr/>
      </xdr:nvCxnSpPr>
      <xdr:spPr>
        <a:xfrm flipV="1">
          <a:off x="8750300" y="9892155"/>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95617</xdr:rowOff>
    </xdr:from>
    <xdr:to>
      <xdr:col>45</xdr:col>
      <xdr:colOff>177800</xdr:colOff>
      <xdr:row>58</xdr:row>
      <xdr:rowOff>5388</xdr:rowOff>
    </xdr:to>
    <xdr:cxnSp macro="">
      <xdr:nvCxnSpPr>
        <xdr:cNvPr id="358" name="直線コネクタ 357"/>
        <xdr:cNvCxnSpPr/>
      </xdr:nvCxnSpPr>
      <xdr:spPr>
        <a:xfrm>
          <a:off x="7861300" y="9868267"/>
          <a:ext cx="889000" cy="8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167374</xdr:rowOff>
    </xdr:from>
    <xdr:to>
      <xdr:col>41</xdr:col>
      <xdr:colOff>50800</xdr:colOff>
      <xdr:row>57</xdr:row>
      <xdr:rowOff>95617</xdr:rowOff>
    </xdr:to>
    <xdr:cxnSp macro="">
      <xdr:nvCxnSpPr>
        <xdr:cNvPr id="361" name="直線コネクタ 360"/>
        <xdr:cNvCxnSpPr/>
      </xdr:nvCxnSpPr>
      <xdr:spPr>
        <a:xfrm>
          <a:off x="6972300" y="9768574"/>
          <a:ext cx="889000" cy="9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166391</xdr:rowOff>
    </xdr:from>
    <xdr:to>
      <xdr:col>36</xdr:col>
      <xdr:colOff>165100</xdr:colOff>
      <xdr:row>57</xdr:row>
      <xdr:rowOff>96541</xdr:rowOff>
    </xdr:to>
    <xdr:sp macro="" textlink="">
      <xdr:nvSpPr>
        <xdr:cNvPr id="364" name="フローチャート: 判断 363"/>
        <xdr:cNvSpPr/>
      </xdr:nvSpPr>
      <xdr:spPr>
        <a:xfrm>
          <a:off x="6921500" y="97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87668</xdr:rowOff>
    </xdr:from>
    <xdr:ext cx="534377" cy="259045"/>
    <xdr:sp macro="" textlink="">
      <xdr:nvSpPr>
        <xdr:cNvPr id="365" name="テキスト ボックス 364"/>
        <xdr:cNvSpPr txBox="1"/>
      </xdr:nvSpPr>
      <xdr:spPr>
        <a:xfrm>
          <a:off x="6705111" y="98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20668</xdr:rowOff>
    </xdr:from>
    <xdr:to>
      <xdr:col>55</xdr:col>
      <xdr:colOff>50800</xdr:colOff>
      <xdr:row>57</xdr:row>
      <xdr:rowOff>122268</xdr:rowOff>
    </xdr:to>
    <xdr:sp macro="" textlink="">
      <xdr:nvSpPr>
        <xdr:cNvPr id="371" name="楕円 370"/>
        <xdr:cNvSpPr/>
      </xdr:nvSpPr>
      <xdr:spPr>
        <a:xfrm>
          <a:off x="10426700" y="97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107045</xdr:rowOff>
    </xdr:from>
    <xdr:ext cx="534377" cy="259045"/>
    <xdr:sp macro="" textlink="">
      <xdr:nvSpPr>
        <xdr:cNvPr id="372" name="普通建設事業費該当値テキスト"/>
        <xdr:cNvSpPr txBox="1"/>
      </xdr:nvSpPr>
      <xdr:spPr>
        <a:xfrm>
          <a:off x="10528300" y="97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68705</xdr:rowOff>
    </xdr:from>
    <xdr:to>
      <xdr:col>50</xdr:col>
      <xdr:colOff>165100</xdr:colOff>
      <xdr:row>57</xdr:row>
      <xdr:rowOff>170305</xdr:rowOff>
    </xdr:to>
    <xdr:sp macro="" textlink="">
      <xdr:nvSpPr>
        <xdr:cNvPr id="373" name="楕円 372"/>
        <xdr:cNvSpPr/>
      </xdr:nvSpPr>
      <xdr:spPr>
        <a:xfrm>
          <a:off x="9588500" y="98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161432</xdr:rowOff>
    </xdr:from>
    <xdr:ext cx="534377" cy="259045"/>
    <xdr:sp macro="" textlink="">
      <xdr:nvSpPr>
        <xdr:cNvPr id="374" name="テキスト ボックス 373"/>
        <xdr:cNvSpPr txBox="1"/>
      </xdr:nvSpPr>
      <xdr:spPr>
        <a:xfrm>
          <a:off x="9372111" y="993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126038</xdr:rowOff>
    </xdr:from>
    <xdr:to>
      <xdr:col>46</xdr:col>
      <xdr:colOff>38100</xdr:colOff>
      <xdr:row>58</xdr:row>
      <xdr:rowOff>56188</xdr:rowOff>
    </xdr:to>
    <xdr:sp macro="" textlink="">
      <xdr:nvSpPr>
        <xdr:cNvPr id="375" name="楕円 374"/>
        <xdr:cNvSpPr/>
      </xdr:nvSpPr>
      <xdr:spPr>
        <a:xfrm>
          <a:off x="8699500" y="98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47315</xdr:rowOff>
    </xdr:from>
    <xdr:ext cx="534377" cy="259045"/>
    <xdr:sp macro="" textlink="">
      <xdr:nvSpPr>
        <xdr:cNvPr id="376" name="テキスト ボックス 375"/>
        <xdr:cNvSpPr txBox="1"/>
      </xdr:nvSpPr>
      <xdr:spPr>
        <a:xfrm>
          <a:off x="8483111" y="999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44817</xdr:rowOff>
    </xdr:from>
    <xdr:to>
      <xdr:col>41</xdr:col>
      <xdr:colOff>101600</xdr:colOff>
      <xdr:row>57</xdr:row>
      <xdr:rowOff>146417</xdr:rowOff>
    </xdr:to>
    <xdr:sp macro="" textlink="">
      <xdr:nvSpPr>
        <xdr:cNvPr id="377" name="楕円 376"/>
        <xdr:cNvSpPr/>
      </xdr:nvSpPr>
      <xdr:spPr>
        <a:xfrm>
          <a:off x="7810500" y="9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137544</xdr:rowOff>
    </xdr:from>
    <xdr:ext cx="534377" cy="259045"/>
    <xdr:sp macro="" textlink="">
      <xdr:nvSpPr>
        <xdr:cNvPr id="378" name="テキスト ボックス 377"/>
        <xdr:cNvSpPr txBox="1"/>
      </xdr:nvSpPr>
      <xdr:spPr>
        <a:xfrm>
          <a:off x="7594111" y="991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116574</xdr:rowOff>
    </xdr:from>
    <xdr:to>
      <xdr:col>36</xdr:col>
      <xdr:colOff>165100</xdr:colOff>
      <xdr:row>57</xdr:row>
      <xdr:rowOff>46724</xdr:rowOff>
    </xdr:to>
    <xdr:sp macro="" textlink="">
      <xdr:nvSpPr>
        <xdr:cNvPr id="379" name="楕円 378"/>
        <xdr:cNvSpPr/>
      </xdr:nvSpPr>
      <xdr:spPr>
        <a:xfrm>
          <a:off x="6921500" y="97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63251</xdr:rowOff>
    </xdr:from>
    <xdr:ext cx="534377" cy="259045"/>
    <xdr:sp macro="" textlink="">
      <xdr:nvSpPr>
        <xdr:cNvPr id="380" name="テキスト ボックス 379"/>
        <xdr:cNvSpPr txBox="1"/>
      </xdr:nvSpPr>
      <xdr:spPr>
        <a:xfrm>
          <a:off x="6705111" y="94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52084</xdr:rowOff>
    </xdr:from>
    <xdr:to>
      <xdr:col>55</xdr:col>
      <xdr:colOff>0</xdr:colOff>
      <xdr:row>77</xdr:row>
      <xdr:rowOff>101056</xdr:rowOff>
    </xdr:to>
    <xdr:cxnSp macro="">
      <xdr:nvCxnSpPr>
        <xdr:cNvPr id="405" name="直線コネクタ 404"/>
        <xdr:cNvCxnSpPr/>
      </xdr:nvCxnSpPr>
      <xdr:spPr>
        <a:xfrm flipV="1">
          <a:off x="9639300" y="13253734"/>
          <a:ext cx="83820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157424</xdr:rowOff>
    </xdr:from>
    <xdr:ext cx="534377" cy="259045"/>
    <xdr:sp macro="" textlink="">
      <xdr:nvSpPr>
        <xdr:cNvPr id="406" name="普通建設事業費 （ うち新規整備　）平均値テキスト"/>
        <xdr:cNvSpPr txBox="1"/>
      </xdr:nvSpPr>
      <xdr:spPr>
        <a:xfrm>
          <a:off x="10528300" y="13187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101056</xdr:rowOff>
    </xdr:from>
    <xdr:to>
      <xdr:col>50</xdr:col>
      <xdr:colOff>114300</xdr:colOff>
      <xdr:row>77</xdr:row>
      <xdr:rowOff>139436</xdr:rowOff>
    </xdr:to>
    <xdr:cxnSp macro="">
      <xdr:nvCxnSpPr>
        <xdr:cNvPr id="408" name="直線コネクタ 407"/>
        <xdr:cNvCxnSpPr/>
      </xdr:nvCxnSpPr>
      <xdr:spPr>
        <a:xfrm flipV="1">
          <a:off x="8750300" y="13302706"/>
          <a:ext cx="8890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108874</xdr:rowOff>
    </xdr:from>
    <xdr:to>
      <xdr:col>45</xdr:col>
      <xdr:colOff>177800</xdr:colOff>
      <xdr:row>77</xdr:row>
      <xdr:rowOff>139436</xdr:rowOff>
    </xdr:to>
    <xdr:cxnSp macro="">
      <xdr:nvCxnSpPr>
        <xdr:cNvPr id="411" name="直線コネクタ 410"/>
        <xdr:cNvCxnSpPr/>
      </xdr:nvCxnSpPr>
      <xdr:spPr>
        <a:xfrm>
          <a:off x="7861300" y="13310524"/>
          <a:ext cx="889000" cy="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88602</xdr:rowOff>
    </xdr:from>
    <xdr:to>
      <xdr:col>41</xdr:col>
      <xdr:colOff>50800</xdr:colOff>
      <xdr:row>77</xdr:row>
      <xdr:rowOff>108874</xdr:rowOff>
    </xdr:to>
    <xdr:cxnSp macro="">
      <xdr:nvCxnSpPr>
        <xdr:cNvPr id="414" name="直線コネクタ 413"/>
        <xdr:cNvCxnSpPr/>
      </xdr:nvCxnSpPr>
      <xdr:spPr>
        <a:xfrm>
          <a:off x="6972300" y="13290252"/>
          <a:ext cx="889000" cy="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17690</xdr:rowOff>
    </xdr:from>
    <xdr:to>
      <xdr:col>36</xdr:col>
      <xdr:colOff>165100</xdr:colOff>
      <xdr:row>77</xdr:row>
      <xdr:rowOff>119290</xdr:rowOff>
    </xdr:to>
    <xdr:sp macro="" textlink="">
      <xdr:nvSpPr>
        <xdr:cNvPr id="417" name="フローチャート: 判断 416"/>
        <xdr:cNvSpPr/>
      </xdr:nvSpPr>
      <xdr:spPr>
        <a:xfrm>
          <a:off x="6921500" y="1321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135817</xdr:rowOff>
    </xdr:from>
    <xdr:ext cx="534377" cy="259045"/>
    <xdr:sp macro="" textlink="">
      <xdr:nvSpPr>
        <xdr:cNvPr id="418" name="テキスト ボックス 417"/>
        <xdr:cNvSpPr txBox="1"/>
      </xdr:nvSpPr>
      <xdr:spPr>
        <a:xfrm>
          <a:off x="6705111" y="129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1284</xdr:rowOff>
    </xdr:from>
    <xdr:to>
      <xdr:col>55</xdr:col>
      <xdr:colOff>50800</xdr:colOff>
      <xdr:row>77</xdr:row>
      <xdr:rowOff>102884</xdr:rowOff>
    </xdr:to>
    <xdr:sp macro="" textlink="">
      <xdr:nvSpPr>
        <xdr:cNvPr id="424" name="楕円 423"/>
        <xdr:cNvSpPr/>
      </xdr:nvSpPr>
      <xdr:spPr>
        <a:xfrm>
          <a:off x="10426700" y="13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24161</xdr:rowOff>
    </xdr:from>
    <xdr:ext cx="534377" cy="259045"/>
    <xdr:sp macro="" textlink="">
      <xdr:nvSpPr>
        <xdr:cNvPr id="425" name="普通建設事業費 （ うち新規整備　）該当値テキスト"/>
        <xdr:cNvSpPr txBox="1"/>
      </xdr:nvSpPr>
      <xdr:spPr>
        <a:xfrm>
          <a:off x="10528300" y="130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50256</xdr:rowOff>
    </xdr:from>
    <xdr:to>
      <xdr:col>50</xdr:col>
      <xdr:colOff>165100</xdr:colOff>
      <xdr:row>77</xdr:row>
      <xdr:rowOff>151856</xdr:rowOff>
    </xdr:to>
    <xdr:sp macro="" textlink="">
      <xdr:nvSpPr>
        <xdr:cNvPr id="426" name="楕円 425"/>
        <xdr:cNvSpPr/>
      </xdr:nvSpPr>
      <xdr:spPr>
        <a:xfrm>
          <a:off x="9588500" y="132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168383</xdr:rowOff>
    </xdr:from>
    <xdr:ext cx="534377" cy="259045"/>
    <xdr:sp macro="" textlink="">
      <xdr:nvSpPr>
        <xdr:cNvPr id="427" name="テキスト ボックス 426"/>
        <xdr:cNvSpPr txBox="1"/>
      </xdr:nvSpPr>
      <xdr:spPr>
        <a:xfrm>
          <a:off x="9372111" y="130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88636</xdr:rowOff>
    </xdr:from>
    <xdr:to>
      <xdr:col>46</xdr:col>
      <xdr:colOff>38100</xdr:colOff>
      <xdr:row>78</xdr:row>
      <xdr:rowOff>18786</xdr:rowOff>
    </xdr:to>
    <xdr:sp macro="" textlink="">
      <xdr:nvSpPr>
        <xdr:cNvPr id="428" name="楕円 427"/>
        <xdr:cNvSpPr/>
      </xdr:nvSpPr>
      <xdr:spPr>
        <a:xfrm>
          <a:off x="8699500" y="132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9913</xdr:rowOff>
    </xdr:from>
    <xdr:ext cx="534377" cy="259045"/>
    <xdr:sp macro="" textlink="">
      <xdr:nvSpPr>
        <xdr:cNvPr id="429" name="テキスト ボックス 428"/>
        <xdr:cNvSpPr txBox="1"/>
      </xdr:nvSpPr>
      <xdr:spPr>
        <a:xfrm>
          <a:off x="8483111" y="133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58074</xdr:rowOff>
    </xdr:from>
    <xdr:to>
      <xdr:col>41</xdr:col>
      <xdr:colOff>101600</xdr:colOff>
      <xdr:row>77</xdr:row>
      <xdr:rowOff>159674</xdr:rowOff>
    </xdr:to>
    <xdr:sp macro="" textlink="">
      <xdr:nvSpPr>
        <xdr:cNvPr id="430" name="楕円 429"/>
        <xdr:cNvSpPr/>
      </xdr:nvSpPr>
      <xdr:spPr>
        <a:xfrm>
          <a:off x="7810500" y="132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150801</xdr:rowOff>
    </xdr:from>
    <xdr:ext cx="534377" cy="259045"/>
    <xdr:sp macro="" textlink="">
      <xdr:nvSpPr>
        <xdr:cNvPr id="431" name="テキスト ボックス 430"/>
        <xdr:cNvSpPr txBox="1"/>
      </xdr:nvSpPr>
      <xdr:spPr>
        <a:xfrm>
          <a:off x="7594111" y="133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37802</xdr:rowOff>
    </xdr:from>
    <xdr:to>
      <xdr:col>36</xdr:col>
      <xdr:colOff>165100</xdr:colOff>
      <xdr:row>77</xdr:row>
      <xdr:rowOff>139402</xdr:rowOff>
    </xdr:to>
    <xdr:sp macro="" textlink="">
      <xdr:nvSpPr>
        <xdr:cNvPr id="432" name="楕円 431"/>
        <xdr:cNvSpPr/>
      </xdr:nvSpPr>
      <xdr:spPr>
        <a:xfrm>
          <a:off x="6921500" y="132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130529</xdr:rowOff>
    </xdr:from>
    <xdr:ext cx="534377" cy="259045"/>
    <xdr:sp macro="" textlink="">
      <xdr:nvSpPr>
        <xdr:cNvPr id="433" name="テキスト ボックス 432"/>
        <xdr:cNvSpPr txBox="1"/>
      </xdr:nvSpPr>
      <xdr:spPr>
        <a:xfrm>
          <a:off x="6705111" y="133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40945</xdr:rowOff>
    </xdr:from>
    <xdr:to>
      <xdr:col>55</xdr:col>
      <xdr:colOff>0</xdr:colOff>
      <xdr:row>97</xdr:row>
      <xdr:rowOff>72396</xdr:rowOff>
    </xdr:to>
    <xdr:cxnSp macro="">
      <xdr:nvCxnSpPr>
        <xdr:cNvPr id="462" name="直線コネクタ 461"/>
        <xdr:cNvCxnSpPr/>
      </xdr:nvCxnSpPr>
      <xdr:spPr>
        <a:xfrm flipV="1">
          <a:off x="9639300" y="16671595"/>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72396</xdr:rowOff>
    </xdr:from>
    <xdr:to>
      <xdr:col>50</xdr:col>
      <xdr:colOff>114300</xdr:colOff>
      <xdr:row>97</xdr:row>
      <xdr:rowOff>138233</xdr:rowOff>
    </xdr:to>
    <xdr:cxnSp macro="">
      <xdr:nvCxnSpPr>
        <xdr:cNvPr id="465" name="直線コネクタ 464"/>
        <xdr:cNvCxnSpPr/>
      </xdr:nvCxnSpPr>
      <xdr:spPr>
        <a:xfrm flipV="1">
          <a:off x="8750300" y="16703046"/>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56147</xdr:rowOff>
    </xdr:from>
    <xdr:to>
      <xdr:col>45</xdr:col>
      <xdr:colOff>177800</xdr:colOff>
      <xdr:row>97</xdr:row>
      <xdr:rowOff>138233</xdr:rowOff>
    </xdr:to>
    <xdr:cxnSp macro="">
      <xdr:nvCxnSpPr>
        <xdr:cNvPr id="468" name="直線コネクタ 467"/>
        <xdr:cNvCxnSpPr/>
      </xdr:nvCxnSpPr>
      <xdr:spPr>
        <a:xfrm>
          <a:off x="7861300" y="16515347"/>
          <a:ext cx="889000" cy="2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83083</xdr:rowOff>
    </xdr:from>
    <xdr:to>
      <xdr:col>41</xdr:col>
      <xdr:colOff>50800</xdr:colOff>
      <xdr:row>96</xdr:row>
      <xdr:rowOff>56147</xdr:rowOff>
    </xdr:to>
    <xdr:cxnSp macro="">
      <xdr:nvCxnSpPr>
        <xdr:cNvPr id="471" name="直線コネクタ 470"/>
        <xdr:cNvCxnSpPr/>
      </xdr:nvCxnSpPr>
      <xdr:spPr>
        <a:xfrm>
          <a:off x="6972300" y="16199383"/>
          <a:ext cx="889000" cy="3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80308</xdr:rowOff>
    </xdr:from>
    <xdr:to>
      <xdr:col>36</xdr:col>
      <xdr:colOff>165100</xdr:colOff>
      <xdr:row>97</xdr:row>
      <xdr:rowOff>10458</xdr:rowOff>
    </xdr:to>
    <xdr:sp macro="" textlink="">
      <xdr:nvSpPr>
        <xdr:cNvPr id="474" name="フローチャート: 判断 473"/>
        <xdr:cNvSpPr/>
      </xdr:nvSpPr>
      <xdr:spPr>
        <a:xfrm>
          <a:off x="6921500" y="165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1585</xdr:rowOff>
    </xdr:from>
    <xdr:ext cx="534377" cy="259045"/>
    <xdr:sp macro="" textlink="">
      <xdr:nvSpPr>
        <xdr:cNvPr id="475" name="テキスト ボックス 474"/>
        <xdr:cNvSpPr txBox="1"/>
      </xdr:nvSpPr>
      <xdr:spPr>
        <a:xfrm>
          <a:off x="6705111" y="166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161595</xdr:rowOff>
    </xdr:from>
    <xdr:to>
      <xdr:col>55</xdr:col>
      <xdr:colOff>50800</xdr:colOff>
      <xdr:row>97</xdr:row>
      <xdr:rowOff>91745</xdr:rowOff>
    </xdr:to>
    <xdr:sp macro="" textlink="">
      <xdr:nvSpPr>
        <xdr:cNvPr id="481" name="楕円 480"/>
        <xdr:cNvSpPr/>
      </xdr:nvSpPr>
      <xdr:spPr>
        <a:xfrm>
          <a:off x="104267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140022</xdr:rowOff>
    </xdr:from>
    <xdr:ext cx="534377" cy="259045"/>
    <xdr:sp macro="" textlink="">
      <xdr:nvSpPr>
        <xdr:cNvPr id="482" name="普通建設事業費 （ うち更新整備　）該当値テキスト"/>
        <xdr:cNvSpPr txBox="1"/>
      </xdr:nvSpPr>
      <xdr:spPr>
        <a:xfrm>
          <a:off x="10528300" y="165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21596</xdr:rowOff>
    </xdr:from>
    <xdr:to>
      <xdr:col>50</xdr:col>
      <xdr:colOff>165100</xdr:colOff>
      <xdr:row>97</xdr:row>
      <xdr:rowOff>123196</xdr:rowOff>
    </xdr:to>
    <xdr:sp macro="" textlink="">
      <xdr:nvSpPr>
        <xdr:cNvPr id="483" name="楕円 482"/>
        <xdr:cNvSpPr/>
      </xdr:nvSpPr>
      <xdr:spPr>
        <a:xfrm>
          <a:off x="9588500" y="16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114323</xdr:rowOff>
    </xdr:from>
    <xdr:ext cx="534377" cy="259045"/>
    <xdr:sp macro="" textlink="">
      <xdr:nvSpPr>
        <xdr:cNvPr id="484" name="テキスト ボックス 483"/>
        <xdr:cNvSpPr txBox="1"/>
      </xdr:nvSpPr>
      <xdr:spPr>
        <a:xfrm>
          <a:off x="9372111" y="167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87433</xdr:rowOff>
    </xdr:from>
    <xdr:to>
      <xdr:col>46</xdr:col>
      <xdr:colOff>38100</xdr:colOff>
      <xdr:row>98</xdr:row>
      <xdr:rowOff>17583</xdr:rowOff>
    </xdr:to>
    <xdr:sp macro="" textlink="">
      <xdr:nvSpPr>
        <xdr:cNvPr id="485" name="楕円 484"/>
        <xdr:cNvSpPr/>
      </xdr:nvSpPr>
      <xdr:spPr>
        <a:xfrm>
          <a:off x="8699500" y="167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8710</xdr:rowOff>
    </xdr:from>
    <xdr:ext cx="534377" cy="259045"/>
    <xdr:sp macro="" textlink="">
      <xdr:nvSpPr>
        <xdr:cNvPr id="486" name="テキスト ボックス 485"/>
        <xdr:cNvSpPr txBox="1"/>
      </xdr:nvSpPr>
      <xdr:spPr>
        <a:xfrm>
          <a:off x="8483111" y="168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5347</xdr:rowOff>
    </xdr:from>
    <xdr:to>
      <xdr:col>41</xdr:col>
      <xdr:colOff>101600</xdr:colOff>
      <xdr:row>96</xdr:row>
      <xdr:rowOff>106947</xdr:rowOff>
    </xdr:to>
    <xdr:sp macro="" textlink="">
      <xdr:nvSpPr>
        <xdr:cNvPr id="487" name="楕円 486"/>
        <xdr:cNvSpPr/>
      </xdr:nvSpPr>
      <xdr:spPr>
        <a:xfrm>
          <a:off x="7810500" y="164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123474</xdr:rowOff>
    </xdr:from>
    <xdr:ext cx="534377" cy="259045"/>
    <xdr:sp macro="" textlink="">
      <xdr:nvSpPr>
        <xdr:cNvPr id="488" name="テキスト ボックス 487"/>
        <xdr:cNvSpPr txBox="1"/>
      </xdr:nvSpPr>
      <xdr:spPr>
        <a:xfrm>
          <a:off x="7594111" y="1623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32283</xdr:rowOff>
    </xdr:from>
    <xdr:to>
      <xdr:col>36</xdr:col>
      <xdr:colOff>165100</xdr:colOff>
      <xdr:row>94</xdr:row>
      <xdr:rowOff>133883</xdr:rowOff>
    </xdr:to>
    <xdr:sp macro="" textlink="">
      <xdr:nvSpPr>
        <xdr:cNvPr id="489" name="楕円 488"/>
        <xdr:cNvSpPr/>
      </xdr:nvSpPr>
      <xdr:spPr>
        <a:xfrm>
          <a:off x="6921500" y="161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150410</xdr:rowOff>
    </xdr:from>
    <xdr:ext cx="534377" cy="259045"/>
    <xdr:sp macro="" textlink="">
      <xdr:nvSpPr>
        <xdr:cNvPr id="490" name="テキスト ボックス 489"/>
        <xdr:cNvSpPr txBox="1"/>
      </xdr:nvSpPr>
      <xdr:spPr>
        <a:xfrm>
          <a:off x="6705111" y="15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39609</xdr:rowOff>
    </xdr:from>
    <xdr:to>
      <xdr:col>67</xdr:col>
      <xdr:colOff>101600</xdr:colOff>
      <xdr:row>39</xdr:row>
      <xdr:rowOff>141209</xdr:rowOff>
    </xdr:to>
    <xdr:sp macro="" textlink="">
      <xdr:nvSpPr>
        <xdr:cNvPr id="533" name="フローチャート: 判断 532"/>
        <xdr:cNvSpPr/>
      </xdr:nvSpPr>
      <xdr:spPr>
        <a:xfrm>
          <a:off x="12763500" y="672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157736</xdr:rowOff>
    </xdr:from>
    <xdr:ext cx="378565" cy="259045"/>
    <xdr:sp macro="" textlink="">
      <xdr:nvSpPr>
        <xdr:cNvPr id="534" name="テキスト ボックス 533"/>
        <xdr:cNvSpPr txBox="1"/>
      </xdr:nvSpPr>
      <xdr:spPr>
        <a:xfrm>
          <a:off x="12625017" y="650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119011</xdr:rowOff>
    </xdr:from>
    <xdr:to>
      <xdr:col>85</xdr:col>
      <xdr:colOff>127000</xdr:colOff>
      <xdr:row>74</xdr:row>
      <xdr:rowOff>132453</xdr:rowOff>
    </xdr:to>
    <xdr:cxnSp macro="">
      <xdr:nvCxnSpPr>
        <xdr:cNvPr id="625" name="直線コネクタ 624"/>
        <xdr:cNvCxnSpPr/>
      </xdr:nvCxnSpPr>
      <xdr:spPr>
        <a:xfrm flipV="1">
          <a:off x="15481300" y="12806311"/>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132453</xdr:rowOff>
    </xdr:from>
    <xdr:to>
      <xdr:col>81</xdr:col>
      <xdr:colOff>50800</xdr:colOff>
      <xdr:row>74</xdr:row>
      <xdr:rowOff>156228</xdr:rowOff>
    </xdr:to>
    <xdr:cxnSp macro="">
      <xdr:nvCxnSpPr>
        <xdr:cNvPr id="628" name="直線コネクタ 627"/>
        <xdr:cNvCxnSpPr/>
      </xdr:nvCxnSpPr>
      <xdr:spPr>
        <a:xfrm flipV="1">
          <a:off x="14592300" y="1281975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156228</xdr:rowOff>
    </xdr:from>
    <xdr:to>
      <xdr:col>76</xdr:col>
      <xdr:colOff>114300</xdr:colOff>
      <xdr:row>74</xdr:row>
      <xdr:rowOff>165235</xdr:rowOff>
    </xdr:to>
    <xdr:cxnSp macro="">
      <xdr:nvCxnSpPr>
        <xdr:cNvPr id="631" name="直線コネクタ 630"/>
        <xdr:cNvCxnSpPr/>
      </xdr:nvCxnSpPr>
      <xdr:spPr>
        <a:xfrm flipV="1">
          <a:off x="13703300" y="128435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165235</xdr:rowOff>
    </xdr:from>
    <xdr:to>
      <xdr:col>71</xdr:col>
      <xdr:colOff>177800</xdr:colOff>
      <xdr:row>75</xdr:row>
      <xdr:rowOff>21423</xdr:rowOff>
    </xdr:to>
    <xdr:cxnSp macro="">
      <xdr:nvCxnSpPr>
        <xdr:cNvPr id="634" name="直線コネクタ 633"/>
        <xdr:cNvCxnSpPr/>
      </xdr:nvCxnSpPr>
      <xdr:spPr>
        <a:xfrm flipV="1">
          <a:off x="12814300" y="12852535"/>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44231</xdr:rowOff>
    </xdr:from>
    <xdr:to>
      <xdr:col>67</xdr:col>
      <xdr:colOff>101600</xdr:colOff>
      <xdr:row>73</xdr:row>
      <xdr:rowOff>145831</xdr:rowOff>
    </xdr:to>
    <xdr:sp macro="" textlink="">
      <xdr:nvSpPr>
        <xdr:cNvPr id="637" name="フローチャート: 判断 636"/>
        <xdr:cNvSpPr/>
      </xdr:nvSpPr>
      <xdr:spPr>
        <a:xfrm>
          <a:off x="12763500" y="1256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162358</xdr:rowOff>
    </xdr:from>
    <xdr:ext cx="534377" cy="259045"/>
    <xdr:sp macro="" textlink="">
      <xdr:nvSpPr>
        <xdr:cNvPr id="638" name="テキスト ボックス 637"/>
        <xdr:cNvSpPr txBox="1"/>
      </xdr:nvSpPr>
      <xdr:spPr>
        <a:xfrm>
          <a:off x="12547111" y="123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68211</xdr:rowOff>
    </xdr:from>
    <xdr:to>
      <xdr:col>85</xdr:col>
      <xdr:colOff>177800</xdr:colOff>
      <xdr:row>74</xdr:row>
      <xdr:rowOff>169811</xdr:rowOff>
    </xdr:to>
    <xdr:sp macro="" textlink="">
      <xdr:nvSpPr>
        <xdr:cNvPr id="644" name="楕円 643"/>
        <xdr:cNvSpPr/>
      </xdr:nvSpPr>
      <xdr:spPr>
        <a:xfrm>
          <a:off x="16268700" y="127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46638</xdr:rowOff>
    </xdr:from>
    <xdr:ext cx="534377" cy="259045"/>
    <xdr:sp macro="" textlink="">
      <xdr:nvSpPr>
        <xdr:cNvPr id="645" name="公債費該当値テキスト"/>
        <xdr:cNvSpPr txBox="1"/>
      </xdr:nvSpPr>
      <xdr:spPr>
        <a:xfrm>
          <a:off x="16370300" y="127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81653</xdr:rowOff>
    </xdr:from>
    <xdr:to>
      <xdr:col>81</xdr:col>
      <xdr:colOff>101600</xdr:colOff>
      <xdr:row>75</xdr:row>
      <xdr:rowOff>11803</xdr:rowOff>
    </xdr:to>
    <xdr:sp macro="" textlink="">
      <xdr:nvSpPr>
        <xdr:cNvPr id="646" name="楕円 645"/>
        <xdr:cNvSpPr/>
      </xdr:nvSpPr>
      <xdr:spPr>
        <a:xfrm>
          <a:off x="15430500" y="1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2930</xdr:rowOff>
    </xdr:from>
    <xdr:ext cx="534377" cy="259045"/>
    <xdr:sp macro="" textlink="">
      <xdr:nvSpPr>
        <xdr:cNvPr id="647" name="テキスト ボックス 646"/>
        <xdr:cNvSpPr txBox="1"/>
      </xdr:nvSpPr>
      <xdr:spPr>
        <a:xfrm>
          <a:off x="15214111" y="128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105428</xdr:rowOff>
    </xdr:from>
    <xdr:to>
      <xdr:col>76</xdr:col>
      <xdr:colOff>165100</xdr:colOff>
      <xdr:row>75</xdr:row>
      <xdr:rowOff>35578</xdr:rowOff>
    </xdr:to>
    <xdr:sp macro="" textlink="">
      <xdr:nvSpPr>
        <xdr:cNvPr id="648" name="楕円 647"/>
        <xdr:cNvSpPr/>
      </xdr:nvSpPr>
      <xdr:spPr>
        <a:xfrm>
          <a:off x="14541500" y="127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26705</xdr:rowOff>
    </xdr:from>
    <xdr:ext cx="534377" cy="259045"/>
    <xdr:sp macro="" textlink="">
      <xdr:nvSpPr>
        <xdr:cNvPr id="649" name="テキスト ボックス 648"/>
        <xdr:cNvSpPr txBox="1"/>
      </xdr:nvSpPr>
      <xdr:spPr>
        <a:xfrm>
          <a:off x="14325111" y="128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114435</xdr:rowOff>
    </xdr:from>
    <xdr:to>
      <xdr:col>72</xdr:col>
      <xdr:colOff>38100</xdr:colOff>
      <xdr:row>75</xdr:row>
      <xdr:rowOff>44585</xdr:rowOff>
    </xdr:to>
    <xdr:sp macro="" textlink="">
      <xdr:nvSpPr>
        <xdr:cNvPr id="650" name="楕円 649"/>
        <xdr:cNvSpPr/>
      </xdr:nvSpPr>
      <xdr:spPr>
        <a:xfrm>
          <a:off x="13652500" y="12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35712</xdr:rowOff>
    </xdr:from>
    <xdr:ext cx="534377" cy="259045"/>
    <xdr:sp macro="" textlink="">
      <xdr:nvSpPr>
        <xdr:cNvPr id="651" name="テキスト ボックス 650"/>
        <xdr:cNvSpPr txBox="1"/>
      </xdr:nvSpPr>
      <xdr:spPr>
        <a:xfrm>
          <a:off x="13436111" y="128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142073</xdr:rowOff>
    </xdr:from>
    <xdr:to>
      <xdr:col>67</xdr:col>
      <xdr:colOff>101600</xdr:colOff>
      <xdr:row>75</xdr:row>
      <xdr:rowOff>72223</xdr:rowOff>
    </xdr:to>
    <xdr:sp macro="" textlink="">
      <xdr:nvSpPr>
        <xdr:cNvPr id="652" name="楕円 651"/>
        <xdr:cNvSpPr/>
      </xdr:nvSpPr>
      <xdr:spPr>
        <a:xfrm>
          <a:off x="12763500" y="128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63350</xdr:rowOff>
    </xdr:from>
    <xdr:ext cx="534377" cy="259045"/>
    <xdr:sp macro="" textlink="">
      <xdr:nvSpPr>
        <xdr:cNvPr id="653" name="テキスト ボックス 652"/>
        <xdr:cNvSpPr txBox="1"/>
      </xdr:nvSpPr>
      <xdr:spPr>
        <a:xfrm>
          <a:off x="12547111" y="12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155355</xdr:rowOff>
    </xdr:from>
    <xdr:to>
      <xdr:col>85</xdr:col>
      <xdr:colOff>127000</xdr:colOff>
      <xdr:row>99</xdr:row>
      <xdr:rowOff>18748</xdr:rowOff>
    </xdr:to>
    <xdr:cxnSp macro="">
      <xdr:nvCxnSpPr>
        <xdr:cNvPr id="682" name="直線コネクタ 681"/>
        <xdr:cNvCxnSpPr/>
      </xdr:nvCxnSpPr>
      <xdr:spPr>
        <a:xfrm>
          <a:off x="15481300" y="16957455"/>
          <a:ext cx="8382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155355</xdr:rowOff>
    </xdr:from>
    <xdr:to>
      <xdr:col>81</xdr:col>
      <xdr:colOff>50800</xdr:colOff>
      <xdr:row>99</xdr:row>
      <xdr:rowOff>14801</xdr:rowOff>
    </xdr:to>
    <xdr:cxnSp macro="">
      <xdr:nvCxnSpPr>
        <xdr:cNvPr id="685" name="直線コネクタ 684"/>
        <xdr:cNvCxnSpPr/>
      </xdr:nvCxnSpPr>
      <xdr:spPr>
        <a:xfrm flipV="1">
          <a:off x="14592300" y="16957455"/>
          <a:ext cx="889000" cy="3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9230</xdr:rowOff>
    </xdr:from>
    <xdr:to>
      <xdr:col>76</xdr:col>
      <xdr:colOff>114300</xdr:colOff>
      <xdr:row>99</xdr:row>
      <xdr:rowOff>14801</xdr:rowOff>
    </xdr:to>
    <xdr:cxnSp macro="">
      <xdr:nvCxnSpPr>
        <xdr:cNvPr id="688" name="直線コネクタ 687"/>
        <xdr:cNvCxnSpPr/>
      </xdr:nvCxnSpPr>
      <xdr:spPr>
        <a:xfrm>
          <a:off x="13703300" y="16982780"/>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9230</xdr:rowOff>
    </xdr:from>
    <xdr:to>
      <xdr:col>71</xdr:col>
      <xdr:colOff>177800</xdr:colOff>
      <xdr:row>99</xdr:row>
      <xdr:rowOff>32224</xdr:rowOff>
    </xdr:to>
    <xdr:cxnSp macro="">
      <xdr:nvCxnSpPr>
        <xdr:cNvPr id="691" name="直線コネクタ 690"/>
        <xdr:cNvCxnSpPr/>
      </xdr:nvCxnSpPr>
      <xdr:spPr>
        <a:xfrm flipV="1">
          <a:off x="12814300" y="16982780"/>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114633</xdr:rowOff>
    </xdr:from>
    <xdr:to>
      <xdr:col>67</xdr:col>
      <xdr:colOff>101600</xdr:colOff>
      <xdr:row>99</xdr:row>
      <xdr:rowOff>44783</xdr:rowOff>
    </xdr:to>
    <xdr:sp macro="" textlink="">
      <xdr:nvSpPr>
        <xdr:cNvPr id="694" name="フローチャート: 判断 693"/>
        <xdr:cNvSpPr/>
      </xdr:nvSpPr>
      <xdr:spPr>
        <a:xfrm>
          <a:off x="12763500" y="1691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61310</xdr:rowOff>
    </xdr:from>
    <xdr:ext cx="534377" cy="259045"/>
    <xdr:sp macro="" textlink="">
      <xdr:nvSpPr>
        <xdr:cNvPr id="695" name="テキスト ボックス 694"/>
        <xdr:cNvSpPr txBox="1"/>
      </xdr:nvSpPr>
      <xdr:spPr>
        <a:xfrm>
          <a:off x="12547111" y="166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139398</xdr:rowOff>
    </xdr:from>
    <xdr:to>
      <xdr:col>85</xdr:col>
      <xdr:colOff>177800</xdr:colOff>
      <xdr:row>99</xdr:row>
      <xdr:rowOff>69548</xdr:rowOff>
    </xdr:to>
    <xdr:sp macro="" textlink="">
      <xdr:nvSpPr>
        <xdr:cNvPr id="701" name="楕円 700"/>
        <xdr:cNvSpPr/>
      </xdr:nvSpPr>
      <xdr:spPr>
        <a:xfrm>
          <a:off x="16268700" y="169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469744" cy="259045"/>
    <xdr:sp macro="" textlink="">
      <xdr:nvSpPr>
        <xdr:cNvPr id="702" name="積立金該当値テキスト"/>
        <xdr:cNvSpPr txBox="1"/>
      </xdr:nvSpPr>
      <xdr:spPr>
        <a:xfrm>
          <a:off x="16370300" y="1685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104555</xdr:rowOff>
    </xdr:from>
    <xdr:to>
      <xdr:col>81</xdr:col>
      <xdr:colOff>101600</xdr:colOff>
      <xdr:row>99</xdr:row>
      <xdr:rowOff>34705</xdr:rowOff>
    </xdr:to>
    <xdr:sp macro="" textlink="">
      <xdr:nvSpPr>
        <xdr:cNvPr id="703" name="楕円 702"/>
        <xdr:cNvSpPr/>
      </xdr:nvSpPr>
      <xdr:spPr>
        <a:xfrm>
          <a:off x="15430500" y="169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51232</xdr:rowOff>
    </xdr:from>
    <xdr:ext cx="534377" cy="259045"/>
    <xdr:sp macro="" textlink="">
      <xdr:nvSpPr>
        <xdr:cNvPr id="704" name="テキスト ボックス 703"/>
        <xdr:cNvSpPr txBox="1"/>
      </xdr:nvSpPr>
      <xdr:spPr>
        <a:xfrm>
          <a:off x="15214111" y="166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135451</xdr:rowOff>
    </xdr:from>
    <xdr:to>
      <xdr:col>76</xdr:col>
      <xdr:colOff>165100</xdr:colOff>
      <xdr:row>99</xdr:row>
      <xdr:rowOff>65601</xdr:rowOff>
    </xdr:to>
    <xdr:sp macro="" textlink="">
      <xdr:nvSpPr>
        <xdr:cNvPr id="705" name="楕円 704"/>
        <xdr:cNvSpPr/>
      </xdr:nvSpPr>
      <xdr:spPr>
        <a:xfrm>
          <a:off x="14541500" y="1693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56728</xdr:rowOff>
    </xdr:from>
    <xdr:ext cx="469744" cy="259045"/>
    <xdr:sp macro="" textlink="">
      <xdr:nvSpPr>
        <xdr:cNvPr id="706" name="テキスト ボックス 705"/>
        <xdr:cNvSpPr txBox="1"/>
      </xdr:nvSpPr>
      <xdr:spPr>
        <a:xfrm>
          <a:off x="14357428" y="1703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129880</xdr:rowOff>
    </xdr:from>
    <xdr:to>
      <xdr:col>72</xdr:col>
      <xdr:colOff>38100</xdr:colOff>
      <xdr:row>99</xdr:row>
      <xdr:rowOff>60030</xdr:rowOff>
    </xdr:to>
    <xdr:sp macro="" textlink="">
      <xdr:nvSpPr>
        <xdr:cNvPr id="707" name="楕円 706"/>
        <xdr:cNvSpPr/>
      </xdr:nvSpPr>
      <xdr:spPr>
        <a:xfrm>
          <a:off x="13652500" y="169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51157</xdr:rowOff>
    </xdr:from>
    <xdr:ext cx="469744" cy="259045"/>
    <xdr:sp macro="" textlink="">
      <xdr:nvSpPr>
        <xdr:cNvPr id="708" name="テキスト ボックス 707"/>
        <xdr:cNvSpPr txBox="1"/>
      </xdr:nvSpPr>
      <xdr:spPr>
        <a:xfrm>
          <a:off x="13468428" y="1702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152874</xdr:rowOff>
    </xdr:from>
    <xdr:to>
      <xdr:col>67</xdr:col>
      <xdr:colOff>101600</xdr:colOff>
      <xdr:row>99</xdr:row>
      <xdr:rowOff>83024</xdr:rowOff>
    </xdr:to>
    <xdr:sp macro="" textlink="">
      <xdr:nvSpPr>
        <xdr:cNvPr id="709" name="楕円 708"/>
        <xdr:cNvSpPr/>
      </xdr:nvSpPr>
      <xdr:spPr>
        <a:xfrm>
          <a:off x="12763500" y="169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74151</xdr:rowOff>
    </xdr:from>
    <xdr:ext cx="469744" cy="259045"/>
    <xdr:sp macro="" textlink="">
      <xdr:nvSpPr>
        <xdr:cNvPr id="710" name="テキスト ボックス 709"/>
        <xdr:cNvSpPr txBox="1"/>
      </xdr:nvSpPr>
      <xdr:spPr>
        <a:xfrm>
          <a:off x="12579428" y="170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76200</xdr:rowOff>
    </xdr:from>
    <xdr:to>
      <xdr:col>116</xdr:col>
      <xdr:colOff>63500</xdr:colOff>
      <xdr:row>35</xdr:row>
      <xdr:rowOff>89916</xdr:rowOff>
    </xdr:to>
    <xdr:cxnSp macro="">
      <xdr:nvCxnSpPr>
        <xdr:cNvPr id="739" name="直線コネクタ 738"/>
        <xdr:cNvCxnSpPr/>
      </xdr:nvCxnSpPr>
      <xdr:spPr>
        <a:xfrm flipV="1">
          <a:off x="21323300" y="607695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89916</xdr:rowOff>
    </xdr:from>
    <xdr:to>
      <xdr:col>111</xdr:col>
      <xdr:colOff>177800</xdr:colOff>
      <xdr:row>35</xdr:row>
      <xdr:rowOff>166370</xdr:rowOff>
    </xdr:to>
    <xdr:cxnSp macro="">
      <xdr:nvCxnSpPr>
        <xdr:cNvPr id="742" name="直線コネクタ 741"/>
        <xdr:cNvCxnSpPr/>
      </xdr:nvCxnSpPr>
      <xdr:spPr>
        <a:xfrm flipV="1">
          <a:off x="20434300" y="6090666"/>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166370</xdr:rowOff>
    </xdr:from>
    <xdr:to>
      <xdr:col>107</xdr:col>
      <xdr:colOff>50800</xdr:colOff>
      <xdr:row>37</xdr:row>
      <xdr:rowOff>35179</xdr:rowOff>
    </xdr:to>
    <xdr:cxnSp macro="">
      <xdr:nvCxnSpPr>
        <xdr:cNvPr id="745" name="直線コネクタ 744"/>
        <xdr:cNvCxnSpPr/>
      </xdr:nvCxnSpPr>
      <xdr:spPr>
        <a:xfrm flipV="1">
          <a:off x="19545300" y="6167120"/>
          <a:ext cx="889000" cy="2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35179</xdr:rowOff>
    </xdr:from>
    <xdr:to>
      <xdr:col>102</xdr:col>
      <xdr:colOff>114300</xdr:colOff>
      <xdr:row>38</xdr:row>
      <xdr:rowOff>45339</xdr:rowOff>
    </xdr:to>
    <xdr:cxnSp macro="">
      <xdr:nvCxnSpPr>
        <xdr:cNvPr id="748" name="直線コネクタ 747"/>
        <xdr:cNvCxnSpPr/>
      </xdr:nvCxnSpPr>
      <xdr:spPr>
        <a:xfrm flipV="1">
          <a:off x="18656300" y="6378829"/>
          <a:ext cx="889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1" name="フローチャート: 判断 750"/>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52" name="テキスト ボックス 751"/>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25400</xdr:rowOff>
    </xdr:from>
    <xdr:to>
      <xdr:col>116</xdr:col>
      <xdr:colOff>114300</xdr:colOff>
      <xdr:row>35</xdr:row>
      <xdr:rowOff>127000</xdr:rowOff>
    </xdr:to>
    <xdr:sp macro="" textlink="">
      <xdr:nvSpPr>
        <xdr:cNvPr id="758" name="楕円 757"/>
        <xdr:cNvSpPr/>
      </xdr:nvSpPr>
      <xdr:spPr>
        <a:xfrm>
          <a:off x="22110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48277</xdr:rowOff>
    </xdr:from>
    <xdr:ext cx="469744" cy="259045"/>
    <xdr:sp macro="" textlink="">
      <xdr:nvSpPr>
        <xdr:cNvPr id="759" name="投資及び出資金該当値テキスト"/>
        <xdr:cNvSpPr txBox="1"/>
      </xdr:nvSpPr>
      <xdr:spPr>
        <a:xfrm>
          <a:off x="22212300"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39116</xdr:rowOff>
    </xdr:from>
    <xdr:to>
      <xdr:col>112</xdr:col>
      <xdr:colOff>38100</xdr:colOff>
      <xdr:row>35</xdr:row>
      <xdr:rowOff>140716</xdr:rowOff>
    </xdr:to>
    <xdr:sp macro="" textlink="">
      <xdr:nvSpPr>
        <xdr:cNvPr id="760" name="楕円 759"/>
        <xdr:cNvSpPr/>
      </xdr:nvSpPr>
      <xdr:spPr>
        <a:xfrm>
          <a:off x="21272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157243</xdr:rowOff>
    </xdr:from>
    <xdr:ext cx="469744" cy="259045"/>
    <xdr:sp macro="" textlink="">
      <xdr:nvSpPr>
        <xdr:cNvPr id="761" name="テキスト ボックス 760"/>
        <xdr:cNvSpPr txBox="1"/>
      </xdr:nvSpPr>
      <xdr:spPr>
        <a:xfrm>
          <a:off x="21088428" y="58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115570</xdr:rowOff>
    </xdr:from>
    <xdr:to>
      <xdr:col>107</xdr:col>
      <xdr:colOff>101600</xdr:colOff>
      <xdr:row>36</xdr:row>
      <xdr:rowOff>45720</xdr:rowOff>
    </xdr:to>
    <xdr:sp macro="" textlink="">
      <xdr:nvSpPr>
        <xdr:cNvPr id="762" name="楕円 761"/>
        <xdr:cNvSpPr/>
      </xdr:nvSpPr>
      <xdr:spPr>
        <a:xfrm>
          <a:off x="20383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62247</xdr:rowOff>
    </xdr:from>
    <xdr:ext cx="469744" cy="259045"/>
    <xdr:sp macro="" textlink="">
      <xdr:nvSpPr>
        <xdr:cNvPr id="763" name="テキスト ボックス 762"/>
        <xdr:cNvSpPr txBox="1"/>
      </xdr:nvSpPr>
      <xdr:spPr>
        <a:xfrm>
          <a:off x="20199428" y="58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155829</xdr:rowOff>
    </xdr:from>
    <xdr:to>
      <xdr:col>102</xdr:col>
      <xdr:colOff>165100</xdr:colOff>
      <xdr:row>37</xdr:row>
      <xdr:rowOff>85979</xdr:rowOff>
    </xdr:to>
    <xdr:sp macro="" textlink="">
      <xdr:nvSpPr>
        <xdr:cNvPr id="764" name="楕円 763"/>
        <xdr:cNvSpPr/>
      </xdr:nvSpPr>
      <xdr:spPr>
        <a:xfrm>
          <a:off x="19494500" y="63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102506</xdr:rowOff>
    </xdr:from>
    <xdr:ext cx="469744" cy="259045"/>
    <xdr:sp macro="" textlink="">
      <xdr:nvSpPr>
        <xdr:cNvPr id="765" name="テキスト ボックス 764"/>
        <xdr:cNvSpPr txBox="1"/>
      </xdr:nvSpPr>
      <xdr:spPr>
        <a:xfrm>
          <a:off x="19310428" y="61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165989</xdr:rowOff>
    </xdr:from>
    <xdr:to>
      <xdr:col>98</xdr:col>
      <xdr:colOff>38100</xdr:colOff>
      <xdr:row>38</xdr:row>
      <xdr:rowOff>96139</xdr:rowOff>
    </xdr:to>
    <xdr:sp macro="" textlink="">
      <xdr:nvSpPr>
        <xdr:cNvPr id="766" name="楕円 765"/>
        <xdr:cNvSpPr/>
      </xdr:nvSpPr>
      <xdr:spPr>
        <a:xfrm>
          <a:off x="18605500" y="65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112666</xdr:rowOff>
    </xdr:from>
    <xdr:ext cx="469744" cy="259045"/>
    <xdr:sp macro="" textlink="">
      <xdr:nvSpPr>
        <xdr:cNvPr id="767" name="テキスト ボックス 766"/>
        <xdr:cNvSpPr txBox="1"/>
      </xdr:nvSpPr>
      <xdr:spPr>
        <a:xfrm>
          <a:off x="18421428" y="62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52375</xdr:rowOff>
    </xdr:from>
    <xdr:to>
      <xdr:col>116</xdr:col>
      <xdr:colOff>63500</xdr:colOff>
      <xdr:row>57</xdr:row>
      <xdr:rowOff>110668</xdr:rowOff>
    </xdr:to>
    <xdr:cxnSp macro="">
      <xdr:nvCxnSpPr>
        <xdr:cNvPr id="792" name="直線コネクタ 791"/>
        <xdr:cNvCxnSpPr/>
      </xdr:nvCxnSpPr>
      <xdr:spPr>
        <a:xfrm>
          <a:off x="21323300" y="9653575"/>
          <a:ext cx="8382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52375</xdr:rowOff>
    </xdr:from>
    <xdr:to>
      <xdr:col>111</xdr:col>
      <xdr:colOff>177800</xdr:colOff>
      <xdr:row>57</xdr:row>
      <xdr:rowOff>81007</xdr:rowOff>
    </xdr:to>
    <xdr:cxnSp macro="">
      <xdr:nvCxnSpPr>
        <xdr:cNvPr id="795" name="直線コネクタ 794"/>
        <xdr:cNvCxnSpPr/>
      </xdr:nvCxnSpPr>
      <xdr:spPr>
        <a:xfrm flipV="1">
          <a:off x="20434300" y="9653575"/>
          <a:ext cx="889000" cy="20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81007</xdr:rowOff>
    </xdr:from>
    <xdr:to>
      <xdr:col>107</xdr:col>
      <xdr:colOff>50800</xdr:colOff>
      <xdr:row>57</xdr:row>
      <xdr:rowOff>87237</xdr:rowOff>
    </xdr:to>
    <xdr:cxnSp macro="">
      <xdr:nvCxnSpPr>
        <xdr:cNvPr id="798" name="直線コネクタ 797"/>
        <xdr:cNvCxnSpPr/>
      </xdr:nvCxnSpPr>
      <xdr:spPr>
        <a:xfrm flipV="1">
          <a:off x="19545300" y="9853657"/>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87237</xdr:rowOff>
    </xdr:from>
    <xdr:to>
      <xdr:col>102</xdr:col>
      <xdr:colOff>114300</xdr:colOff>
      <xdr:row>57</xdr:row>
      <xdr:rowOff>91637</xdr:rowOff>
    </xdr:to>
    <xdr:cxnSp macro="">
      <xdr:nvCxnSpPr>
        <xdr:cNvPr id="801" name="直線コネクタ 800"/>
        <xdr:cNvCxnSpPr/>
      </xdr:nvCxnSpPr>
      <xdr:spPr>
        <a:xfrm flipV="1">
          <a:off x="18656300" y="9859887"/>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89243</xdr:rowOff>
    </xdr:from>
    <xdr:to>
      <xdr:col>98</xdr:col>
      <xdr:colOff>38100</xdr:colOff>
      <xdr:row>56</xdr:row>
      <xdr:rowOff>19393</xdr:rowOff>
    </xdr:to>
    <xdr:sp macro="" textlink="">
      <xdr:nvSpPr>
        <xdr:cNvPr id="804" name="フローチャート: 判断 803"/>
        <xdr:cNvSpPr/>
      </xdr:nvSpPr>
      <xdr:spPr>
        <a:xfrm>
          <a:off x="18605500" y="95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35920</xdr:rowOff>
    </xdr:from>
    <xdr:ext cx="469744" cy="259045"/>
    <xdr:sp macro="" textlink="">
      <xdr:nvSpPr>
        <xdr:cNvPr id="805" name="テキスト ボックス 804"/>
        <xdr:cNvSpPr txBox="1"/>
      </xdr:nvSpPr>
      <xdr:spPr>
        <a:xfrm>
          <a:off x="18421428" y="92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59868</xdr:rowOff>
    </xdr:from>
    <xdr:to>
      <xdr:col>116</xdr:col>
      <xdr:colOff>114300</xdr:colOff>
      <xdr:row>57</xdr:row>
      <xdr:rowOff>161468</xdr:rowOff>
    </xdr:to>
    <xdr:sp macro="" textlink="">
      <xdr:nvSpPr>
        <xdr:cNvPr id="811" name="楕円 810"/>
        <xdr:cNvSpPr/>
      </xdr:nvSpPr>
      <xdr:spPr>
        <a:xfrm>
          <a:off x="22110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146245</xdr:rowOff>
    </xdr:from>
    <xdr:ext cx="469744" cy="259045"/>
    <xdr:sp macro="" textlink="">
      <xdr:nvSpPr>
        <xdr:cNvPr id="812" name="貸付金該当値テキスト"/>
        <xdr:cNvSpPr txBox="1"/>
      </xdr:nvSpPr>
      <xdr:spPr>
        <a:xfrm>
          <a:off x="22212300" y="97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1575</xdr:rowOff>
    </xdr:from>
    <xdr:to>
      <xdr:col>112</xdr:col>
      <xdr:colOff>38100</xdr:colOff>
      <xdr:row>56</xdr:row>
      <xdr:rowOff>103175</xdr:rowOff>
    </xdr:to>
    <xdr:sp macro="" textlink="">
      <xdr:nvSpPr>
        <xdr:cNvPr id="813" name="楕円 812"/>
        <xdr:cNvSpPr/>
      </xdr:nvSpPr>
      <xdr:spPr>
        <a:xfrm>
          <a:off x="21272500" y="96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94302</xdr:rowOff>
    </xdr:from>
    <xdr:ext cx="469744" cy="259045"/>
    <xdr:sp macro="" textlink="">
      <xdr:nvSpPr>
        <xdr:cNvPr id="814" name="テキスト ボックス 813"/>
        <xdr:cNvSpPr txBox="1"/>
      </xdr:nvSpPr>
      <xdr:spPr>
        <a:xfrm>
          <a:off x="21088428" y="96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30207</xdr:rowOff>
    </xdr:from>
    <xdr:to>
      <xdr:col>107</xdr:col>
      <xdr:colOff>101600</xdr:colOff>
      <xdr:row>57</xdr:row>
      <xdr:rowOff>131807</xdr:rowOff>
    </xdr:to>
    <xdr:sp macro="" textlink="">
      <xdr:nvSpPr>
        <xdr:cNvPr id="815" name="楕円 814"/>
        <xdr:cNvSpPr/>
      </xdr:nvSpPr>
      <xdr:spPr>
        <a:xfrm>
          <a:off x="20383500" y="9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122934</xdr:rowOff>
    </xdr:from>
    <xdr:ext cx="469744" cy="259045"/>
    <xdr:sp macro="" textlink="">
      <xdr:nvSpPr>
        <xdr:cNvPr id="816" name="テキスト ボックス 815"/>
        <xdr:cNvSpPr txBox="1"/>
      </xdr:nvSpPr>
      <xdr:spPr>
        <a:xfrm>
          <a:off x="20199428" y="98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36437</xdr:rowOff>
    </xdr:from>
    <xdr:to>
      <xdr:col>102</xdr:col>
      <xdr:colOff>165100</xdr:colOff>
      <xdr:row>57</xdr:row>
      <xdr:rowOff>138037</xdr:rowOff>
    </xdr:to>
    <xdr:sp macro="" textlink="">
      <xdr:nvSpPr>
        <xdr:cNvPr id="817" name="楕円 816"/>
        <xdr:cNvSpPr/>
      </xdr:nvSpPr>
      <xdr:spPr>
        <a:xfrm>
          <a:off x="19494500" y="98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129164</xdr:rowOff>
    </xdr:from>
    <xdr:ext cx="469744" cy="259045"/>
    <xdr:sp macro="" textlink="">
      <xdr:nvSpPr>
        <xdr:cNvPr id="818" name="テキスト ボックス 817"/>
        <xdr:cNvSpPr txBox="1"/>
      </xdr:nvSpPr>
      <xdr:spPr>
        <a:xfrm>
          <a:off x="19310428" y="990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40837</xdr:rowOff>
    </xdr:from>
    <xdr:to>
      <xdr:col>98</xdr:col>
      <xdr:colOff>38100</xdr:colOff>
      <xdr:row>57</xdr:row>
      <xdr:rowOff>142437</xdr:rowOff>
    </xdr:to>
    <xdr:sp macro="" textlink="">
      <xdr:nvSpPr>
        <xdr:cNvPr id="819" name="楕円 818"/>
        <xdr:cNvSpPr/>
      </xdr:nvSpPr>
      <xdr:spPr>
        <a:xfrm>
          <a:off x="18605500" y="98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133564</xdr:rowOff>
    </xdr:from>
    <xdr:ext cx="469744" cy="259045"/>
    <xdr:sp macro="" textlink="">
      <xdr:nvSpPr>
        <xdr:cNvPr id="820" name="テキスト ボックス 819"/>
        <xdr:cNvSpPr txBox="1"/>
      </xdr:nvSpPr>
      <xdr:spPr>
        <a:xfrm>
          <a:off x="18421428" y="9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6116</xdr:rowOff>
    </xdr:from>
    <xdr:to>
      <xdr:col>116</xdr:col>
      <xdr:colOff>63500</xdr:colOff>
      <xdr:row>78</xdr:row>
      <xdr:rowOff>6651</xdr:rowOff>
    </xdr:to>
    <xdr:cxnSp macro="">
      <xdr:nvCxnSpPr>
        <xdr:cNvPr id="847" name="直線コネクタ 846"/>
        <xdr:cNvCxnSpPr/>
      </xdr:nvCxnSpPr>
      <xdr:spPr>
        <a:xfrm>
          <a:off x="21323300" y="13379216"/>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3862</xdr:rowOff>
    </xdr:from>
    <xdr:to>
      <xdr:col>111</xdr:col>
      <xdr:colOff>177800</xdr:colOff>
      <xdr:row>78</xdr:row>
      <xdr:rowOff>6116</xdr:rowOff>
    </xdr:to>
    <xdr:cxnSp macro="">
      <xdr:nvCxnSpPr>
        <xdr:cNvPr id="850" name="直線コネクタ 849"/>
        <xdr:cNvCxnSpPr/>
      </xdr:nvCxnSpPr>
      <xdr:spPr>
        <a:xfrm>
          <a:off x="20434300" y="13376962"/>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3862</xdr:rowOff>
    </xdr:from>
    <xdr:to>
      <xdr:col>107</xdr:col>
      <xdr:colOff>50800</xdr:colOff>
      <xdr:row>78</xdr:row>
      <xdr:rowOff>7414</xdr:rowOff>
    </xdr:to>
    <xdr:cxnSp macro="">
      <xdr:nvCxnSpPr>
        <xdr:cNvPr id="853" name="直線コネクタ 852"/>
        <xdr:cNvCxnSpPr/>
      </xdr:nvCxnSpPr>
      <xdr:spPr>
        <a:xfrm flipV="1">
          <a:off x="19545300" y="13376962"/>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7414</xdr:rowOff>
    </xdr:from>
    <xdr:to>
      <xdr:col>102</xdr:col>
      <xdr:colOff>114300</xdr:colOff>
      <xdr:row>78</xdr:row>
      <xdr:rowOff>13212</xdr:rowOff>
    </xdr:to>
    <xdr:cxnSp macro="">
      <xdr:nvCxnSpPr>
        <xdr:cNvPr id="856" name="直線コネクタ 855"/>
        <xdr:cNvCxnSpPr/>
      </xdr:nvCxnSpPr>
      <xdr:spPr>
        <a:xfrm flipV="1">
          <a:off x="18656300" y="13380514"/>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61491</xdr:rowOff>
    </xdr:from>
    <xdr:to>
      <xdr:col>98</xdr:col>
      <xdr:colOff>38100</xdr:colOff>
      <xdr:row>77</xdr:row>
      <xdr:rowOff>163091</xdr:rowOff>
    </xdr:to>
    <xdr:sp macro="" textlink="">
      <xdr:nvSpPr>
        <xdr:cNvPr id="859" name="フローチャート: 判断 858"/>
        <xdr:cNvSpPr/>
      </xdr:nvSpPr>
      <xdr:spPr>
        <a:xfrm>
          <a:off x="18605500" y="1326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8168</xdr:rowOff>
    </xdr:from>
    <xdr:ext cx="534377" cy="259045"/>
    <xdr:sp macro="" textlink="">
      <xdr:nvSpPr>
        <xdr:cNvPr id="860" name="テキスト ボックス 859"/>
        <xdr:cNvSpPr txBox="1"/>
      </xdr:nvSpPr>
      <xdr:spPr>
        <a:xfrm>
          <a:off x="18389111" y="1303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127301</xdr:rowOff>
    </xdr:from>
    <xdr:to>
      <xdr:col>116</xdr:col>
      <xdr:colOff>114300</xdr:colOff>
      <xdr:row>78</xdr:row>
      <xdr:rowOff>57451</xdr:rowOff>
    </xdr:to>
    <xdr:sp macro="" textlink="">
      <xdr:nvSpPr>
        <xdr:cNvPr id="866" name="楕円 865"/>
        <xdr:cNvSpPr/>
      </xdr:nvSpPr>
      <xdr:spPr>
        <a:xfrm>
          <a:off x="22110700" y="133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42228</xdr:rowOff>
    </xdr:from>
    <xdr:ext cx="534377" cy="259045"/>
    <xdr:sp macro="" textlink="">
      <xdr:nvSpPr>
        <xdr:cNvPr id="867" name="繰出金該当値テキスト"/>
        <xdr:cNvSpPr txBox="1"/>
      </xdr:nvSpPr>
      <xdr:spPr>
        <a:xfrm>
          <a:off x="22212300" y="132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126766</xdr:rowOff>
    </xdr:from>
    <xdr:to>
      <xdr:col>112</xdr:col>
      <xdr:colOff>38100</xdr:colOff>
      <xdr:row>78</xdr:row>
      <xdr:rowOff>56916</xdr:rowOff>
    </xdr:to>
    <xdr:sp macro="" textlink="">
      <xdr:nvSpPr>
        <xdr:cNvPr id="868" name="楕円 867"/>
        <xdr:cNvSpPr/>
      </xdr:nvSpPr>
      <xdr:spPr>
        <a:xfrm>
          <a:off x="21272500" y="133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48043</xdr:rowOff>
    </xdr:from>
    <xdr:ext cx="534377" cy="259045"/>
    <xdr:sp macro="" textlink="">
      <xdr:nvSpPr>
        <xdr:cNvPr id="869" name="テキスト ボックス 868"/>
        <xdr:cNvSpPr txBox="1"/>
      </xdr:nvSpPr>
      <xdr:spPr>
        <a:xfrm>
          <a:off x="21056111" y="134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124512</xdr:rowOff>
    </xdr:from>
    <xdr:to>
      <xdr:col>107</xdr:col>
      <xdr:colOff>101600</xdr:colOff>
      <xdr:row>78</xdr:row>
      <xdr:rowOff>54662</xdr:rowOff>
    </xdr:to>
    <xdr:sp macro="" textlink="">
      <xdr:nvSpPr>
        <xdr:cNvPr id="870" name="楕円 869"/>
        <xdr:cNvSpPr/>
      </xdr:nvSpPr>
      <xdr:spPr>
        <a:xfrm>
          <a:off x="20383500" y="133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45789</xdr:rowOff>
    </xdr:from>
    <xdr:ext cx="534377" cy="259045"/>
    <xdr:sp macro="" textlink="">
      <xdr:nvSpPr>
        <xdr:cNvPr id="871" name="テキスト ボックス 870"/>
        <xdr:cNvSpPr txBox="1"/>
      </xdr:nvSpPr>
      <xdr:spPr>
        <a:xfrm>
          <a:off x="20167111" y="134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128064</xdr:rowOff>
    </xdr:from>
    <xdr:to>
      <xdr:col>102</xdr:col>
      <xdr:colOff>165100</xdr:colOff>
      <xdr:row>78</xdr:row>
      <xdr:rowOff>58214</xdr:rowOff>
    </xdr:to>
    <xdr:sp macro="" textlink="">
      <xdr:nvSpPr>
        <xdr:cNvPr id="872" name="楕円 871"/>
        <xdr:cNvSpPr/>
      </xdr:nvSpPr>
      <xdr:spPr>
        <a:xfrm>
          <a:off x="19494500" y="133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49341</xdr:rowOff>
    </xdr:from>
    <xdr:ext cx="534377" cy="259045"/>
    <xdr:sp macro="" textlink="">
      <xdr:nvSpPr>
        <xdr:cNvPr id="873" name="テキスト ボックス 872"/>
        <xdr:cNvSpPr txBox="1"/>
      </xdr:nvSpPr>
      <xdr:spPr>
        <a:xfrm>
          <a:off x="19278111" y="134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133862</xdr:rowOff>
    </xdr:from>
    <xdr:to>
      <xdr:col>98</xdr:col>
      <xdr:colOff>38100</xdr:colOff>
      <xdr:row>78</xdr:row>
      <xdr:rowOff>64012</xdr:rowOff>
    </xdr:to>
    <xdr:sp macro="" textlink="">
      <xdr:nvSpPr>
        <xdr:cNvPr id="874" name="楕円 873"/>
        <xdr:cNvSpPr/>
      </xdr:nvSpPr>
      <xdr:spPr>
        <a:xfrm>
          <a:off x="18605500" y="133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55139</xdr:rowOff>
    </xdr:from>
    <xdr:ext cx="534377" cy="259045"/>
    <xdr:sp macro="" textlink="">
      <xdr:nvSpPr>
        <xdr:cNvPr id="875" name="テキスト ボックス 874"/>
        <xdr:cNvSpPr txBox="1"/>
      </xdr:nvSpPr>
      <xdr:spPr>
        <a:xfrm>
          <a:off x="18389111" y="134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普通建設事業については、小学校空調設備（エアコン）整備事業や中央子育て支援センター整備事業の皆増、東庁舎整備事業の</a:t>
          </a:r>
          <a:r>
            <a:rPr kumimoji="1" lang="en-US" altLang="ja-JP" sz="1300">
              <a:latin typeface="ＭＳ Ｐゴシック" panose="020B0600070205080204" pitchFamily="50" charset="-128"/>
              <a:ea typeface="ＭＳ Ｐゴシック" panose="020B0600070205080204" pitchFamily="50" charset="-128"/>
            </a:rPr>
            <a:t>423,930</a:t>
          </a:r>
          <a:r>
            <a:rPr kumimoji="1" lang="ja-JP" altLang="en-US" sz="1300">
              <a:latin typeface="ＭＳ Ｐゴシック" panose="020B0600070205080204" pitchFamily="50" charset="-128"/>
              <a:ea typeface="ＭＳ Ｐゴシック" panose="020B0600070205080204" pitchFamily="50" charset="-128"/>
            </a:rPr>
            <a:t>千円の増より、前年度の</a:t>
          </a:r>
          <a:r>
            <a:rPr kumimoji="1" lang="en-US" altLang="ja-JP" sz="1300">
              <a:latin typeface="ＭＳ Ｐゴシック" panose="020B0600070205080204" pitchFamily="50" charset="-128"/>
              <a:ea typeface="ＭＳ Ｐゴシック" panose="020B0600070205080204" pitchFamily="50" charset="-128"/>
            </a:rPr>
            <a:t>41,917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52,424</a:t>
          </a:r>
          <a:r>
            <a:rPr kumimoji="1" lang="ja-JP" altLang="en-US" sz="1300">
              <a:latin typeface="ＭＳ Ｐゴシック" panose="020B0600070205080204" pitchFamily="50" charset="-128"/>
              <a:ea typeface="ＭＳ Ｐゴシック" panose="020B0600070205080204" pitchFamily="50" charset="-128"/>
            </a:rPr>
            <a:t>円に増（前年度比</a:t>
          </a:r>
          <a:r>
            <a:rPr kumimoji="1" lang="en-US" altLang="ja-JP" sz="1300">
              <a:latin typeface="ＭＳ Ｐゴシック" panose="020B0600070205080204" pitchFamily="50" charset="-128"/>
              <a:ea typeface="ＭＳ Ｐゴシック" panose="020B0600070205080204" pitchFamily="50" charset="-128"/>
            </a:rPr>
            <a:t>125.1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義務的経費ついては、扶助費において子育てのための施設等利用給付費負担金の皆増等により</a:t>
          </a:r>
          <a:r>
            <a:rPr kumimoji="1" lang="en-US" altLang="ja-JP" sz="1300">
              <a:latin typeface="ＭＳ Ｐゴシック" panose="020B0600070205080204" pitchFamily="50" charset="-128"/>
              <a:ea typeface="ＭＳ Ｐゴシック" panose="020B0600070205080204" pitchFamily="50" charset="-128"/>
            </a:rPr>
            <a:t>73,624</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76,219</a:t>
          </a:r>
          <a:r>
            <a:rPr kumimoji="1" lang="ja-JP" altLang="en-US" sz="1300">
              <a:latin typeface="ＭＳ Ｐゴシック" panose="020B0600070205080204" pitchFamily="50" charset="-128"/>
              <a:ea typeface="ＭＳ Ｐゴシック" panose="020B0600070205080204" pitchFamily="50" charset="-128"/>
            </a:rPr>
            <a:t>円に増（前年度比</a:t>
          </a:r>
          <a:r>
            <a:rPr kumimoji="1" lang="en-US" altLang="ja-JP" sz="1300">
              <a:latin typeface="ＭＳ Ｐゴシック" panose="020B0600070205080204" pitchFamily="50" charset="-128"/>
              <a:ea typeface="ＭＳ Ｐゴシック" panose="020B0600070205080204" pitchFamily="50" charset="-128"/>
            </a:rPr>
            <a:t>103.5</a:t>
          </a:r>
          <a:r>
            <a:rPr kumimoji="1" lang="ja-JP" altLang="en-US" sz="1300">
              <a:latin typeface="ＭＳ Ｐゴシック" panose="020B0600070205080204" pitchFamily="50" charset="-128"/>
              <a:ea typeface="ＭＳ Ｐゴシック" panose="020B0600070205080204" pitchFamily="50" charset="-128"/>
            </a:rPr>
            <a:t>％）、公債費において臨時財政対策債や合併特例債の償還金の増により、</a:t>
          </a:r>
          <a:r>
            <a:rPr kumimoji="1" lang="en-US" altLang="ja-JP" sz="1300">
              <a:latin typeface="ＭＳ Ｐゴシック" panose="020B0600070205080204" pitchFamily="50" charset="-128"/>
              <a:ea typeface="ＭＳ Ｐゴシック" panose="020B0600070205080204" pitchFamily="50" charset="-128"/>
            </a:rPr>
            <a:t>30,317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30,905</a:t>
          </a:r>
          <a:r>
            <a:rPr kumimoji="1" lang="ja-JP" altLang="en-US" sz="1300">
              <a:latin typeface="ＭＳ Ｐゴシック" panose="020B0600070205080204" pitchFamily="50" charset="-128"/>
              <a:ea typeface="ＭＳ Ｐゴシック" panose="020B0600070205080204" pitchFamily="50" charset="-128"/>
            </a:rPr>
            <a:t>円に増（前年度比</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その他の経費については、積立金において平成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年度はＪＲ稲沢駅前の市有地Ｂ街区の一部を売却した利益相当分を都市基盤整備基金に積立てたこと等により、</a:t>
          </a:r>
          <a:r>
            <a:rPr kumimoji="1" lang="en-US" altLang="ja-JP" sz="1300">
              <a:latin typeface="ＭＳ Ｐゴシック" panose="020B0600070205080204" pitchFamily="50" charset="-128"/>
              <a:ea typeface="ＭＳ Ｐゴシック" panose="020B0600070205080204" pitchFamily="50" charset="-128"/>
            </a:rPr>
            <a:t>15,891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6,746</a:t>
          </a:r>
          <a:r>
            <a:rPr kumimoji="1" lang="ja-JP" altLang="en-US" sz="1300">
              <a:latin typeface="ＭＳ Ｐゴシック" panose="020B0600070205080204" pitchFamily="50" charset="-128"/>
              <a:ea typeface="ＭＳ Ｐゴシック" panose="020B0600070205080204" pitchFamily="50" charset="-128"/>
            </a:rPr>
            <a:t>円に減（前年度比</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％）となっているとともに、貸付金について、平成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年度は病院事業会計へ</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億円を貸付けたこと等により前年度の</a:t>
          </a:r>
          <a:r>
            <a:rPr kumimoji="1" lang="en-US" altLang="ja-JP" sz="1300">
              <a:latin typeface="ＭＳ Ｐゴシック" panose="020B0600070205080204" pitchFamily="50" charset="-128"/>
              <a:ea typeface="ＭＳ Ｐゴシック" panose="020B0600070205080204" pitchFamily="50" charset="-128"/>
            </a:rPr>
            <a:t>5,528</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1,508</a:t>
          </a:r>
          <a:r>
            <a:rPr kumimoji="1" lang="ja-JP" altLang="en-US" sz="1300">
              <a:latin typeface="ＭＳ Ｐゴシック" panose="020B0600070205080204" pitchFamily="50" charset="-128"/>
              <a:ea typeface="ＭＳ Ｐゴシック" panose="020B0600070205080204" pitchFamily="50" charset="-128"/>
            </a:rPr>
            <a:t>円に減（前年度比</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近年の合併特例債を活用した事業の実施に伴う償還金及び臨時財政対策債の償還金の増による公債費の増や、少子高齢社会の進行に伴う扶助費及び後期高齢者医療特別会計や介護保険特別会計などへの繰出金の増加が見込まれるため、引き続き、事務事業の見直しや行財政改革等の実施を図り、住民一人あたりのコストを削減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136,702
133,222
79.35
49,156,097
46,794,843
2,241,893
28,724,375
43,458,864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150042</xdr:rowOff>
    </xdr:from>
    <xdr:to>
      <xdr:col>24</xdr:col>
      <xdr:colOff>63500</xdr:colOff>
      <xdr:row>36</xdr:row>
      <xdr:rowOff>34108</xdr:rowOff>
    </xdr:to>
    <xdr:cxnSp macro="">
      <xdr:nvCxnSpPr>
        <xdr:cNvPr id="63" name="直線コネクタ 62"/>
        <xdr:cNvCxnSpPr/>
      </xdr:nvCxnSpPr>
      <xdr:spPr>
        <a:xfrm flipV="1">
          <a:off x="3797300" y="61507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34108</xdr:rowOff>
    </xdr:from>
    <xdr:to>
      <xdr:col>19</xdr:col>
      <xdr:colOff>177800</xdr:colOff>
      <xdr:row>36</xdr:row>
      <xdr:rowOff>46083</xdr:rowOff>
    </xdr:to>
    <xdr:cxnSp macro="">
      <xdr:nvCxnSpPr>
        <xdr:cNvPr id="66" name="直線コネクタ 65"/>
        <xdr:cNvCxnSpPr/>
      </xdr:nvCxnSpPr>
      <xdr:spPr>
        <a:xfrm flipV="1">
          <a:off x="2908300" y="620630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149497</xdr:rowOff>
    </xdr:from>
    <xdr:to>
      <xdr:col>15</xdr:col>
      <xdr:colOff>50800</xdr:colOff>
      <xdr:row>36</xdr:row>
      <xdr:rowOff>46083</xdr:rowOff>
    </xdr:to>
    <xdr:cxnSp macro="">
      <xdr:nvCxnSpPr>
        <xdr:cNvPr id="69" name="直線コネクタ 68"/>
        <xdr:cNvCxnSpPr/>
      </xdr:nvCxnSpPr>
      <xdr:spPr>
        <a:xfrm>
          <a:off x="2019300" y="597879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10160</xdr:rowOff>
    </xdr:from>
    <xdr:to>
      <xdr:col>10</xdr:col>
      <xdr:colOff>114300</xdr:colOff>
      <xdr:row>34</xdr:row>
      <xdr:rowOff>149497</xdr:rowOff>
    </xdr:to>
    <xdr:cxnSp macro="">
      <xdr:nvCxnSpPr>
        <xdr:cNvPr id="72" name="直線コネクタ 71"/>
        <xdr:cNvCxnSpPr/>
      </xdr:nvCxnSpPr>
      <xdr:spPr>
        <a:xfrm>
          <a:off x="1130300" y="5496560"/>
          <a:ext cx="889000" cy="4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93799</xdr:rowOff>
    </xdr:from>
    <xdr:to>
      <xdr:col>6</xdr:col>
      <xdr:colOff>38100</xdr:colOff>
      <xdr:row>32</xdr:row>
      <xdr:rowOff>23949</xdr:rowOff>
    </xdr:to>
    <xdr:sp macro="" textlink="">
      <xdr:nvSpPr>
        <xdr:cNvPr id="75" name="フローチャート: 判断 74"/>
        <xdr:cNvSpPr/>
      </xdr:nvSpPr>
      <xdr:spPr>
        <a:xfrm>
          <a:off x="1079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40476</xdr:rowOff>
    </xdr:from>
    <xdr:ext cx="469744" cy="259045"/>
    <xdr:sp macro="" textlink="">
      <xdr:nvSpPr>
        <xdr:cNvPr id="76" name="テキスト ボックス 75"/>
        <xdr:cNvSpPr txBox="1"/>
      </xdr:nvSpPr>
      <xdr:spPr>
        <a:xfrm>
          <a:off x="895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99242</xdr:rowOff>
    </xdr:from>
    <xdr:to>
      <xdr:col>24</xdr:col>
      <xdr:colOff>114300</xdr:colOff>
      <xdr:row>36</xdr:row>
      <xdr:rowOff>29392</xdr:rowOff>
    </xdr:to>
    <xdr:sp macro="" textlink="">
      <xdr:nvSpPr>
        <xdr:cNvPr id="82" name="楕円 81"/>
        <xdr:cNvSpPr/>
      </xdr:nvSpPr>
      <xdr:spPr>
        <a:xfrm>
          <a:off x="4584700" y="60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77669</xdr:rowOff>
    </xdr:from>
    <xdr:ext cx="469744" cy="259045"/>
    <xdr:sp macro="" textlink="">
      <xdr:nvSpPr>
        <xdr:cNvPr id="83" name="議会費該当値テキスト"/>
        <xdr:cNvSpPr txBox="1"/>
      </xdr:nvSpPr>
      <xdr:spPr>
        <a:xfrm>
          <a:off x="4686300" y="60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154758</xdr:rowOff>
    </xdr:from>
    <xdr:to>
      <xdr:col>20</xdr:col>
      <xdr:colOff>38100</xdr:colOff>
      <xdr:row>36</xdr:row>
      <xdr:rowOff>84908</xdr:rowOff>
    </xdr:to>
    <xdr:sp macro="" textlink="">
      <xdr:nvSpPr>
        <xdr:cNvPr id="84" name="楕円 83"/>
        <xdr:cNvSpPr/>
      </xdr:nvSpPr>
      <xdr:spPr>
        <a:xfrm>
          <a:off x="3746500" y="61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76035</xdr:rowOff>
    </xdr:from>
    <xdr:ext cx="469744" cy="259045"/>
    <xdr:sp macro="" textlink="">
      <xdr:nvSpPr>
        <xdr:cNvPr id="85" name="テキスト ボックス 84"/>
        <xdr:cNvSpPr txBox="1"/>
      </xdr:nvSpPr>
      <xdr:spPr>
        <a:xfrm>
          <a:off x="3562428" y="624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166733</xdr:rowOff>
    </xdr:from>
    <xdr:to>
      <xdr:col>15</xdr:col>
      <xdr:colOff>101600</xdr:colOff>
      <xdr:row>36</xdr:row>
      <xdr:rowOff>96883</xdr:rowOff>
    </xdr:to>
    <xdr:sp macro="" textlink="">
      <xdr:nvSpPr>
        <xdr:cNvPr id="86" name="楕円 85"/>
        <xdr:cNvSpPr/>
      </xdr:nvSpPr>
      <xdr:spPr>
        <a:xfrm>
          <a:off x="28575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88010</xdr:rowOff>
    </xdr:from>
    <xdr:ext cx="469744" cy="259045"/>
    <xdr:sp macro="" textlink="">
      <xdr:nvSpPr>
        <xdr:cNvPr id="87" name="テキスト ボックス 86"/>
        <xdr:cNvSpPr txBox="1"/>
      </xdr:nvSpPr>
      <xdr:spPr>
        <a:xfrm>
          <a:off x="2673428"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98697</xdr:rowOff>
    </xdr:from>
    <xdr:to>
      <xdr:col>10</xdr:col>
      <xdr:colOff>165100</xdr:colOff>
      <xdr:row>35</xdr:row>
      <xdr:rowOff>28847</xdr:rowOff>
    </xdr:to>
    <xdr:sp macro="" textlink="">
      <xdr:nvSpPr>
        <xdr:cNvPr id="88" name="楕円 87"/>
        <xdr:cNvSpPr/>
      </xdr:nvSpPr>
      <xdr:spPr>
        <a:xfrm>
          <a:off x="1968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45374</xdr:rowOff>
    </xdr:from>
    <xdr:ext cx="469744" cy="259045"/>
    <xdr:sp macro="" textlink="">
      <xdr:nvSpPr>
        <xdr:cNvPr id="89" name="テキスト ボックス 88"/>
        <xdr:cNvSpPr txBox="1"/>
      </xdr:nvSpPr>
      <xdr:spPr>
        <a:xfrm>
          <a:off x="1784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130810</xdr:rowOff>
    </xdr:from>
    <xdr:to>
      <xdr:col>6</xdr:col>
      <xdr:colOff>38100</xdr:colOff>
      <xdr:row>32</xdr:row>
      <xdr:rowOff>60960</xdr:rowOff>
    </xdr:to>
    <xdr:sp macro="" textlink="">
      <xdr:nvSpPr>
        <xdr:cNvPr id="90" name="楕円 89"/>
        <xdr:cNvSpPr/>
      </xdr:nvSpPr>
      <xdr:spPr>
        <a:xfrm>
          <a:off x="1079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52087</xdr:rowOff>
    </xdr:from>
    <xdr:ext cx="469744" cy="259045"/>
    <xdr:sp macro="" textlink="">
      <xdr:nvSpPr>
        <xdr:cNvPr id="91" name="テキスト ボックス 90"/>
        <xdr:cNvSpPr txBox="1"/>
      </xdr:nvSpPr>
      <xdr:spPr>
        <a:xfrm>
          <a:off x="895428"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54249</xdr:rowOff>
    </xdr:from>
    <xdr:to>
      <xdr:col>24</xdr:col>
      <xdr:colOff>63500</xdr:colOff>
      <xdr:row>58</xdr:row>
      <xdr:rowOff>73761</xdr:rowOff>
    </xdr:to>
    <xdr:cxnSp macro="">
      <xdr:nvCxnSpPr>
        <xdr:cNvPr id="120" name="直線コネクタ 119"/>
        <xdr:cNvCxnSpPr/>
      </xdr:nvCxnSpPr>
      <xdr:spPr>
        <a:xfrm flipV="1">
          <a:off x="3797300" y="9998349"/>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73761</xdr:rowOff>
    </xdr:from>
    <xdr:to>
      <xdr:col>19</xdr:col>
      <xdr:colOff>177800</xdr:colOff>
      <xdr:row>58</xdr:row>
      <xdr:rowOff>88025</xdr:rowOff>
    </xdr:to>
    <xdr:cxnSp macro="">
      <xdr:nvCxnSpPr>
        <xdr:cNvPr id="123" name="直線コネクタ 122"/>
        <xdr:cNvCxnSpPr/>
      </xdr:nvCxnSpPr>
      <xdr:spPr>
        <a:xfrm flipV="1">
          <a:off x="2908300" y="10017861"/>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57278</xdr:rowOff>
    </xdr:from>
    <xdr:to>
      <xdr:col>15</xdr:col>
      <xdr:colOff>50800</xdr:colOff>
      <xdr:row>58</xdr:row>
      <xdr:rowOff>88025</xdr:rowOff>
    </xdr:to>
    <xdr:cxnSp macro="">
      <xdr:nvCxnSpPr>
        <xdr:cNvPr id="126" name="直線コネクタ 125"/>
        <xdr:cNvCxnSpPr/>
      </xdr:nvCxnSpPr>
      <xdr:spPr>
        <a:xfrm>
          <a:off x="2019300" y="1000137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57278</xdr:rowOff>
    </xdr:from>
    <xdr:to>
      <xdr:col>10</xdr:col>
      <xdr:colOff>114300</xdr:colOff>
      <xdr:row>58</xdr:row>
      <xdr:rowOff>77978</xdr:rowOff>
    </xdr:to>
    <xdr:cxnSp macro="">
      <xdr:nvCxnSpPr>
        <xdr:cNvPr id="129" name="直線コネクタ 128"/>
        <xdr:cNvCxnSpPr/>
      </xdr:nvCxnSpPr>
      <xdr:spPr>
        <a:xfrm flipV="1">
          <a:off x="1130300" y="10001378"/>
          <a:ext cx="889000" cy="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137615</xdr:rowOff>
    </xdr:from>
    <xdr:to>
      <xdr:col>6</xdr:col>
      <xdr:colOff>38100</xdr:colOff>
      <xdr:row>58</xdr:row>
      <xdr:rowOff>67765</xdr:rowOff>
    </xdr:to>
    <xdr:sp macro="" textlink="">
      <xdr:nvSpPr>
        <xdr:cNvPr id="132" name="フローチャート: 判断 131"/>
        <xdr:cNvSpPr/>
      </xdr:nvSpPr>
      <xdr:spPr>
        <a:xfrm>
          <a:off x="1079500" y="991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84292</xdr:rowOff>
    </xdr:from>
    <xdr:ext cx="534377" cy="259045"/>
    <xdr:sp macro="" textlink="">
      <xdr:nvSpPr>
        <xdr:cNvPr id="133" name="テキスト ボックス 132"/>
        <xdr:cNvSpPr txBox="1"/>
      </xdr:nvSpPr>
      <xdr:spPr>
        <a:xfrm>
          <a:off x="863111" y="96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3449</xdr:rowOff>
    </xdr:from>
    <xdr:to>
      <xdr:col>24</xdr:col>
      <xdr:colOff>114300</xdr:colOff>
      <xdr:row>58</xdr:row>
      <xdr:rowOff>105049</xdr:rowOff>
    </xdr:to>
    <xdr:sp macro="" textlink="">
      <xdr:nvSpPr>
        <xdr:cNvPr id="139" name="楕円 138"/>
        <xdr:cNvSpPr/>
      </xdr:nvSpPr>
      <xdr:spPr>
        <a:xfrm>
          <a:off x="4584700" y="99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89826</xdr:rowOff>
    </xdr:from>
    <xdr:ext cx="534377" cy="259045"/>
    <xdr:sp macro="" textlink="">
      <xdr:nvSpPr>
        <xdr:cNvPr id="140" name="総務費該当値テキスト"/>
        <xdr:cNvSpPr txBox="1"/>
      </xdr:nvSpPr>
      <xdr:spPr>
        <a:xfrm>
          <a:off x="4686300" y="98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22961</xdr:rowOff>
    </xdr:from>
    <xdr:to>
      <xdr:col>20</xdr:col>
      <xdr:colOff>38100</xdr:colOff>
      <xdr:row>58</xdr:row>
      <xdr:rowOff>124561</xdr:rowOff>
    </xdr:to>
    <xdr:sp macro="" textlink="">
      <xdr:nvSpPr>
        <xdr:cNvPr id="141" name="楕円 140"/>
        <xdr:cNvSpPr/>
      </xdr:nvSpPr>
      <xdr:spPr>
        <a:xfrm>
          <a:off x="3746500" y="99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115688</xdr:rowOff>
    </xdr:from>
    <xdr:ext cx="534377" cy="259045"/>
    <xdr:sp macro="" textlink="">
      <xdr:nvSpPr>
        <xdr:cNvPr id="142" name="テキスト ボックス 141"/>
        <xdr:cNvSpPr txBox="1"/>
      </xdr:nvSpPr>
      <xdr:spPr>
        <a:xfrm>
          <a:off x="3530111" y="100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37225</xdr:rowOff>
    </xdr:from>
    <xdr:to>
      <xdr:col>15</xdr:col>
      <xdr:colOff>101600</xdr:colOff>
      <xdr:row>58</xdr:row>
      <xdr:rowOff>138825</xdr:rowOff>
    </xdr:to>
    <xdr:sp macro="" textlink="">
      <xdr:nvSpPr>
        <xdr:cNvPr id="143" name="楕円 142"/>
        <xdr:cNvSpPr/>
      </xdr:nvSpPr>
      <xdr:spPr>
        <a:xfrm>
          <a:off x="2857500" y="9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129952</xdr:rowOff>
    </xdr:from>
    <xdr:ext cx="534377" cy="259045"/>
    <xdr:sp macro="" textlink="">
      <xdr:nvSpPr>
        <xdr:cNvPr id="144" name="テキスト ボックス 143"/>
        <xdr:cNvSpPr txBox="1"/>
      </xdr:nvSpPr>
      <xdr:spPr>
        <a:xfrm>
          <a:off x="2641111" y="100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6478</xdr:rowOff>
    </xdr:from>
    <xdr:to>
      <xdr:col>10</xdr:col>
      <xdr:colOff>165100</xdr:colOff>
      <xdr:row>58</xdr:row>
      <xdr:rowOff>108078</xdr:rowOff>
    </xdr:to>
    <xdr:sp macro="" textlink="">
      <xdr:nvSpPr>
        <xdr:cNvPr id="145" name="楕円 144"/>
        <xdr:cNvSpPr/>
      </xdr:nvSpPr>
      <xdr:spPr>
        <a:xfrm>
          <a:off x="1968500" y="99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99205</xdr:rowOff>
    </xdr:from>
    <xdr:ext cx="534377" cy="259045"/>
    <xdr:sp macro="" textlink="">
      <xdr:nvSpPr>
        <xdr:cNvPr id="146" name="テキスト ボックス 145"/>
        <xdr:cNvSpPr txBox="1"/>
      </xdr:nvSpPr>
      <xdr:spPr>
        <a:xfrm>
          <a:off x="1752111" y="100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27178</xdr:rowOff>
    </xdr:from>
    <xdr:to>
      <xdr:col>6</xdr:col>
      <xdr:colOff>38100</xdr:colOff>
      <xdr:row>58</xdr:row>
      <xdr:rowOff>128778</xdr:rowOff>
    </xdr:to>
    <xdr:sp macro="" textlink="">
      <xdr:nvSpPr>
        <xdr:cNvPr id="147" name="楕円 146"/>
        <xdr:cNvSpPr/>
      </xdr:nvSpPr>
      <xdr:spPr>
        <a:xfrm>
          <a:off x="1079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119905</xdr:rowOff>
    </xdr:from>
    <xdr:ext cx="534377" cy="259045"/>
    <xdr:sp macro="" textlink="">
      <xdr:nvSpPr>
        <xdr:cNvPr id="148" name="テキスト ボックス 147"/>
        <xdr:cNvSpPr txBox="1"/>
      </xdr:nvSpPr>
      <xdr:spPr>
        <a:xfrm>
          <a:off x="863111" y="100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105010</xdr:rowOff>
    </xdr:from>
    <xdr:to>
      <xdr:col>24</xdr:col>
      <xdr:colOff>63500</xdr:colOff>
      <xdr:row>76</xdr:row>
      <xdr:rowOff>94362</xdr:rowOff>
    </xdr:to>
    <xdr:cxnSp macro="">
      <xdr:nvCxnSpPr>
        <xdr:cNvPr id="178" name="直線コネクタ 177"/>
        <xdr:cNvCxnSpPr/>
      </xdr:nvCxnSpPr>
      <xdr:spPr>
        <a:xfrm flipV="1">
          <a:off x="3797300" y="12963760"/>
          <a:ext cx="838200" cy="1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94362</xdr:rowOff>
    </xdr:from>
    <xdr:to>
      <xdr:col>19</xdr:col>
      <xdr:colOff>177800</xdr:colOff>
      <xdr:row>76</xdr:row>
      <xdr:rowOff>132899</xdr:rowOff>
    </xdr:to>
    <xdr:cxnSp macro="">
      <xdr:nvCxnSpPr>
        <xdr:cNvPr id="181" name="直線コネクタ 180"/>
        <xdr:cNvCxnSpPr/>
      </xdr:nvCxnSpPr>
      <xdr:spPr>
        <a:xfrm flipV="1">
          <a:off x="2908300" y="13124562"/>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121011</xdr:rowOff>
    </xdr:from>
    <xdr:to>
      <xdr:col>15</xdr:col>
      <xdr:colOff>50800</xdr:colOff>
      <xdr:row>76</xdr:row>
      <xdr:rowOff>132899</xdr:rowOff>
    </xdr:to>
    <xdr:cxnSp macro="">
      <xdr:nvCxnSpPr>
        <xdr:cNvPr id="184" name="直線コネクタ 183"/>
        <xdr:cNvCxnSpPr/>
      </xdr:nvCxnSpPr>
      <xdr:spPr>
        <a:xfrm>
          <a:off x="2019300" y="1315121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121011</xdr:rowOff>
    </xdr:from>
    <xdr:to>
      <xdr:col>10</xdr:col>
      <xdr:colOff>114300</xdr:colOff>
      <xdr:row>77</xdr:row>
      <xdr:rowOff>16218</xdr:rowOff>
    </xdr:to>
    <xdr:cxnSp macro="">
      <xdr:nvCxnSpPr>
        <xdr:cNvPr id="187" name="直線コネクタ 186"/>
        <xdr:cNvCxnSpPr/>
      </xdr:nvCxnSpPr>
      <xdr:spPr>
        <a:xfrm flipV="1">
          <a:off x="1130300" y="13151211"/>
          <a:ext cx="889000" cy="6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151727</xdr:rowOff>
    </xdr:from>
    <xdr:to>
      <xdr:col>6</xdr:col>
      <xdr:colOff>38100</xdr:colOff>
      <xdr:row>72</xdr:row>
      <xdr:rowOff>81877</xdr:rowOff>
    </xdr:to>
    <xdr:sp macro="" textlink="">
      <xdr:nvSpPr>
        <xdr:cNvPr id="190" name="フローチャート: 判断 189"/>
        <xdr:cNvSpPr/>
      </xdr:nvSpPr>
      <xdr:spPr>
        <a:xfrm>
          <a:off x="1079500" y="1232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98404</xdr:rowOff>
    </xdr:from>
    <xdr:ext cx="599010" cy="259045"/>
    <xdr:sp macro="" textlink="">
      <xdr:nvSpPr>
        <xdr:cNvPr id="191" name="テキスト ボックス 190"/>
        <xdr:cNvSpPr txBox="1"/>
      </xdr:nvSpPr>
      <xdr:spPr>
        <a:xfrm>
          <a:off x="830795" y="1209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54210</xdr:rowOff>
    </xdr:from>
    <xdr:to>
      <xdr:col>24</xdr:col>
      <xdr:colOff>114300</xdr:colOff>
      <xdr:row>75</xdr:row>
      <xdr:rowOff>155811</xdr:rowOff>
    </xdr:to>
    <xdr:sp macro="" textlink="">
      <xdr:nvSpPr>
        <xdr:cNvPr id="197" name="楕円 196"/>
        <xdr:cNvSpPr/>
      </xdr:nvSpPr>
      <xdr:spPr>
        <a:xfrm>
          <a:off x="4584700" y="12912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32637</xdr:rowOff>
    </xdr:from>
    <xdr:ext cx="599010" cy="259045"/>
    <xdr:sp macro="" textlink="">
      <xdr:nvSpPr>
        <xdr:cNvPr id="198" name="民生費該当値テキスト"/>
        <xdr:cNvSpPr txBox="1"/>
      </xdr:nvSpPr>
      <xdr:spPr>
        <a:xfrm>
          <a:off x="4686300" y="128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43562</xdr:rowOff>
    </xdr:from>
    <xdr:to>
      <xdr:col>20</xdr:col>
      <xdr:colOff>38100</xdr:colOff>
      <xdr:row>76</xdr:row>
      <xdr:rowOff>145162</xdr:rowOff>
    </xdr:to>
    <xdr:sp macro="" textlink="">
      <xdr:nvSpPr>
        <xdr:cNvPr id="199" name="楕円 198"/>
        <xdr:cNvSpPr/>
      </xdr:nvSpPr>
      <xdr:spPr>
        <a:xfrm>
          <a:off x="3746500" y="13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136289</xdr:rowOff>
    </xdr:from>
    <xdr:ext cx="599010" cy="259045"/>
    <xdr:sp macro="" textlink="">
      <xdr:nvSpPr>
        <xdr:cNvPr id="200" name="テキスト ボックス 199"/>
        <xdr:cNvSpPr txBox="1"/>
      </xdr:nvSpPr>
      <xdr:spPr>
        <a:xfrm>
          <a:off x="3497795" y="1316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82099</xdr:rowOff>
    </xdr:from>
    <xdr:to>
      <xdr:col>15</xdr:col>
      <xdr:colOff>101600</xdr:colOff>
      <xdr:row>77</xdr:row>
      <xdr:rowOff>12249</xdr:rowOff>
    </xdr:to>
    <xdr:sp macro="" textlink="">
      <xdr:nvSpPr>
        <xdr:cNvPr id="201" name="楕円 200"/>
        <xdr:cNvSpPr/>
      </xdr:nvSpPr>
      <xdr:spPr>
        <a:xfrm>
          <a:off x="2857500" y="131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3376</xdr:rowOff>
    </xdr:from>
    <xdr:ext cx="599010" cy="259045"/>
    <xdr:sp macro="" textlink="">
      <xdr:nvSpPr>
        <xdr:cNvPr id="202" name="テキスト ボックス 201"/>
        <xdr:cNvSpPr txBox="1"/>
      </xdr:nvSpPr>
      <xdr:spPr>
        <a:xfrm>
          <a:off x="2608795" y="1320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70211</xdr:rowOff>
    </xdr:from>
    <xdr:to>
      <xdr:col>10</xdr:col>
      <xdr:colOff>165100</xdr:colOff>
      <xdr:row>77</xdr:row>
      <xdr:rowOff>361</xdr:rowOff>
    </xdr:to>
    <xdr:sp macro="" textlink="">
      <xdr:nvSpPr>
        <xdr:cNvPr id="203" name="楕円 202"/>
        <xdr:cNvSpPr/>
      </xdr:nvSpPr>
      <xdr:spPr>
        <a:xfrm>
          <a:off x="1968500" y="13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162938</xdr:rowOff>
    </xdr:from>
    <xdr:ext cx="599010" cy="259045"/>
    <xdr:sp macro="" textlink="">
      <xdr:nvSpPr>
        <xdr:cNvPr id="204" name="テキスト ボックス 203"/>
        <xdr:cNvSpPr txBox="1"/>
      </xdr:nvSpPr>
      <xdr:spPr>
        <a:xfrm>
          <a:off x="1719795" y="1319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136868</xdr:rowOff>
    </xdr:from>
    <xdr:to>
      <xdr:col>6</xdr:col>
      <xdr:colOff>38100</xdr:colOff>
      <xdr:row>77</xdr:row>
      <xdr:rowOff>67018</xdr:rowOff>
    </xdr:to>
    <xdr:sp macro="" textlink="">
      <xdr:nvSpPr>
        <xdr:cNvPr id="205" name="楕円 204"/>
        <xdr:cNvSpPr/>
      </xdr:nvSpPr>
      <xdr:spPr>
        <a:xfrm>
          <a:off x="1079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58145</xdr:rowOff>
    </xdr:from>
    <xdr:ext cx="599010" cy="259045"/>
    <xdr:sp macro="" textlink="">
      <xdr:nvSpPr>
        <xdr:cNvPr id="206" name="テキスト ボックス 205"/>
        <xdr:cNvSpPr txBox="1"/>
      </xdr:nvSpPr>
      <xdr:spPr>
        <a:xfrm>
          <a:off x="830795" y="1325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165695</xdr:rowOff>
    </xdr:from>
    <xdr:to>
      <xdr:col>24</xdr:col>
      <xdr:colOff>63500</xdr:colOff>
      <xdr:row>97</xdr:row>
      <xdr:rowOff>74647</xdr:rowOff>
    </xdr:to>
    <xdr:cxnSp macro="">
      <xdr:nvCxnSpPr>
        <xdr:cNvPr id="238" name="直線コネクタ 237"/>
        <xdr:cNvCxnSpPr/>
      </xdr:nvCxnSpPr>
      <xdr:spPr>
        <a:xfrm>
          <a:off x="3797300" y="16624895"/>
          <a:ext cx="8382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165695</xdr:rowOff>
    </xdr:from>
    <xdr:to>
      <xdr:col>19</xdr:col>
      <xdr:colOff>177800</xdr:colOff>
      <xdr:row>98</xdr:row>
      <xdr:rowOff>2149</xdr:rowOff>
    </xdr:to>
    <xdr:cxnSp macro="">
      <xdr:nvCxnSpPr>
        <xdr:cNvPr id="241" name="直線コネクタ 240"/>
        <xdr:cNvCxnSpPr/>
      </xdr:nvCxnSpPr>
      <xdr:spPr>
        <a:xfrm flipV="1">
          <a:off x="2908300" y="16624895"/>
          <a:ext cx="889000" cy="17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2149</xdr:rowOff>
    </xdr:from>
    <xdr:to>
      <xdr:col>15</xdr:col>
      <xdr:colOff>50800</xdr:colOff>
      <xdr:row>98</xdr:row>
      <xdr:rowOff>20109</xdr:rowOff>
    </xdr:to>
    <xdr:cxnSp macro="">
      <xdr:nvCxnSpPr>
        <xdr:cNvPr id="244" name="直線コネクタ 243"/>
        <xdr:cNvCxnSpPr/>
      </xdr:nvCxnSpPr>
      <xdr:spPr>
        <a:xfrm flipV="1">
          <a:off x="2019300" y="1680424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70140</xdr:rowOff>
    </xdr:from>
    <xdr:to>
      <xdr:col>10</xdr:col>
      <xdr:colOff>114300</xdr:colOff>
      <xdr:row>98</xdr:row>
      <xdr:rowOff>20109</xdr:rowOff>
    </xdr:to>
    <xdr:cxnSp macro="">
      <xdr:nvCxnSpPr>
        <xdr:cNvPr id="247" name="直線コネクタ 246"/>
        <xdr:cNvCxnSpPr/>
      </xdr:nvCxnSpPr>
      <xdr:spPr>
        <a:xfrm>
          <a:off x="1130300" y="16186440"/>
          <a:ext cx="889000" cy="6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121067</xdr:rowOff>
    </xdr:from>
    <xdr:to>
      <xdr:col>6</xdr:col>
      <xdr:colOff>38100</xdr:colOff>
      <xdr:row>97</xdr:row>
      <xdr:rowOff>51217</xdr:rowOff>
    </xdr:to>
    <xdr:sp macro="" textlink="">
      <xdr:nvSpPr>
        <xdr:cNvPr id="250" name="フローチャート: 判断 249"/>
        <xdr:cNvSpPr/>
      </xdr:nvSpPr>
      <xdr:spPr>
        <a:xfrm>
          <a:off x="1079500" y="1658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42344</xdr:rowOff>
    </xdr:from>
    <xdr:ext cx="534377" cy="259045"/>
    <xdr:sp macro="" textlink="">
      <xdr:nvSpPr>
        <xdr:cNvPr id="251" name="テキスト ボックス 250"/>
        <xdr:cNvSpPr txBox="1"/>
      </xdr:nvSpPr>
      <xdr:spPr>
        <a:xfrm>
          <a:off x="863111" y="166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23847</xdr:rowOff>
    </xdr:from>
    <xdr:to>
      <xdr:col>24</xdr:col>
      <xdr:colOff>114300</xdr:colOff>
      <xdr:row>97</xdr:row>
      <xdr:rowOff>125447</xdr:rowOff>
    </xdr:to>
    <xdr:sp macro="" textlink="">
      <xdr:nvSpPr>
        <xdr:cNvPr id="257" name="楕円 256"/>
        <xdr:cNvSpPr/>
      </xdr:nvSpPr>
      <xdr:spPr>
        <a:xfrm>
          <a:off x="4584700" y="166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2274</xdr:rowOff>
    </xdr:from>
    <xdr:ext cx="534377" cy="259045"/>
    <xdr:sp macro="" textlink="">
      <xdr:nvSpPr>
        <xdr:cNvPr id="258" name="衛生費該当値テキスト"/>
        <xdr:cNvSpPr txBox="1"/>
      </xdr:nvSpPr>
      <xdr:spPr>
        <a:xfrm>
          <a:off x="4686300" y="166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114895</xdr:rowOff>
    </xdr:from>
    <xdr:to>
      <xdr:col>20</xdr:col>
      <xdr:colOff>38100</xdr:colOff>
      <xdr:row>97</xdr:row>
      <xdr:rowOff>45045</xdr:rowOff>
    </xdr:to>
    <xdr:sp macro="" textlink="">
      <xdr:nvSpPr>
        <xdr:cNvPr id="259" name="楕円 258"/>
        <xdr:cNvSpPr/>
      </xdr:nvSpPr>
      <xdr:spPr>
        <a:xfrm>
          <a:off x="3746500" y="165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36172</xdr:rowOff>
    </xdr:from>
    <xdr:ext cx="534377" cy="259045"/>
    <xdr:sp macro="" textlink="">
      <xdr:nvSpPr>
        <xdr:cNvPr id="260" name="テキスト ボックス 259"/>
        <xdr:cNvSpPr txBox="1"/>
      </xdr:nvSpPr>
      <xdr:spPr>
        <a:xfrm>
          <a:off x="3530111" y="166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122799</xdr:rowOff>
    </xdr:from>
    <xdr:to>
      <xdr:col>15</xdr:col>
      <xdr:colOff>101600</xdr:colOff>
      <xdr:row>98</xdr:row>
      <xdr:rowOff>52949</xdr:rowOff>
    </xdr:to>
    <xdr:sp macro="" textlink="">
      <xdr:nvSpPr>
        <xdr:cNvPr id="261" name="楕円 260"/>
        <xdr:cNvSpPr/>
      </xdr:nvSpPr>
      <xdr:spPr>
        <a:xfrm>
          <a:off x="2857500" y="167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44076</xdr:rowOff>
    </xdr:from>
    <xdr:ext cx="534377" cy="259045"/>
    <xdr:sp macro="" textlink="">
      <xdr:nvSpPr>
        <xdr:cNvPr id="262" name="テキスト ボックス 261"/>
        <xdr:cNvSpPr txBox="1"/>
      </xdr:nvSpPr>
      <xdr:spPr>
        <a:xfrm>
          <a:off x="2641111" y="16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140759</xdr:rowOff>
    </xdr:from>
    <xdr:to>
      <xdr:col>10</xdr:col>
      <xdr:colOff>165100</xdr:colOff>
      <xdr:row>98</xdr:row>
      <xdr:rowOff>70909</xdr:rowOff>
    </xdr:to>
    <xdr:sp macro="" textlink="">
      <xdr:nvSpPr>
        <xdr:cNvPr id="263" name="楕円 262"/>
        <xdr:cNvSpPr/>
      </xdr:nvSpPr>
      <xdr:spPr>
        <a:xfrm>
          <a:off x="1968500" y="167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62036</xdr:rowOff>
    </xdr:from>
    <xdr:ext cx="534377" cy="259045"/>
    <xdr:sp macro="" textlink="">
      <xdr:nvSpPr>
        <xdr:cNvPr id="264" name="テキスト ボックス 263"/>
        <xdr:cNvSpPr txBox="1"/>
      </xdr:nvSpPr>
      <xdr:spPr>
        <a:xfrm>
          <a:off x="1752111" y="1686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19340</xdr:rowOff>
    </xdr:from>
    <xdr:to>
      <xdr:col>6</xdr:col>
      <xdr:colOff>38100</xdr:colOff>
      <xdr:row>94</xdr:row>
      <xdr:rowOff>120940</xdr:rowOff>
    </xdr:to>
    <xdr:sp macro="" textlink="">
      <xdr:nvSpPr>
        <xdr:cNvPr id="265" name="楕円 264"/>
        <xdr:cNvSpPr/>
      </xdr:nvSpPr>
      <xdr:spPr>
        <a:xfrm>
          <a:off x="1079500" y="161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137467</xdr:rowOff>
    </xdr:from>
    <xdr:ext cx="534377" cy="259045"/>
    <xdr:sp macro="" textlink="">
      <xdr:nvSpPr>
        <xdr:cNvPr id="266" name="テキスト ボックス 265"/>
        <xdr:cNvSpPr txBox="1"/>
      </xdr:nvSpPr>
      <xdr:spPr>
        <a:xfrm>
          <a:off x="863111" y="159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71044</xdr:rowOff>
    </xdr:from>
    <xdr:to>
      <xdr:col>55</xdr:col>
      <xdr:colOff>0</xdr:colOff>
      <xdr:row>38</xdr:row>
      <xdr:rowOff>96571</xdr:rowOff>
    </xdr:to>
    <xdr:cxnSp macro="">
      <xdr:nvCxnSpPr>
        <xdr:cNvPr id="295" name="直線コネクタ 294"/>
        <xdr:cNvCxnSpPr/>
      </xdr:nvCxnSpPr>
      <xdr:spPr>
        <a:xfrm>
          <a:off x="9639300" y="658614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71044</xdr:rowOff>
    </xdr:from>
    <xdr:to>
      <xdr:col>50</xdr:col>
      <xdr:colOff>114300</xdr:colOff>
      <xdr:row>38</xdr:row>
      <xdr:rowOff>123622</xdr:rowOff>
    </xdr:to>
    <xdr:cxnSp macro="">
      <xdr:nvCxnSpPr>
        <xdr:cNvPr id="298" name="直線コネクタ 297"/>
        <xdr:cNvCxnSpPr/>
      </xdr:nvCxnSpPr>
      <xdr:spPr>
        <a:xfrm flipV="1">
          <a:off x="8750300" y="65861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68605</xdr:rowOff>
    </xdr:from>
    <xdr:to>
      <xdr:col>45</xdr:col>
      <xdr:colOff>177800</xdr:colOff>
      <xdr:row>38</xdr:row>
      <xdr:rowOff>123622</xdr:rowOff>
    </xdr:to>
    <xdr:cxnSp macro="">
      <xdr:nvCxnSpPr>
        <xdr:cNvPr id="301" name="直線コネクタ 300"/>
        <xdr:cNvCxnSpPr/>
      </xdr:nvCxnSpPr>
      <xdr:spPr>
        <a:xfrm>
          <a:off x="7861300" y="6583705"/>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68605</xdr:rowOff>
    </xdr:from>
    <xdr:to>
      <xdr:col>41</xdr:col>
      <xdr:colOff>50800</xdr:colOff>
      <xdr:row>38</xdr:row>
      <xdr:rowOff>128270</xdr:rowOff>
    </xdr:to>
    <xdr:cxnSp macro="">
      <xdr:nvCxnSpPr>
        <xdr:cNvPr id="304" name="直線コネクタ 303"/>
        <xdr:cNvCxnSpPr/>
      </xdr:nvCxnSpPr>
      <xdr:spPr>
        <a:xfrm flipV="1">
          <a:off x="6972300" y="6583705"/>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44856</xdr:rowOff>
    </xdr:from>
    <xdr:to>
      <xdr:col>36</xdr:col>
      <xdr:colOff>165100</xdr:colOff>
      <xdr:row>38</xdr:row>
      <xdr:rowOff>146456</xdr:rowOff>
    </xdr:to>
    <xdr:sp macro="" textlink="">
      <xdr:nvSpPr>
        <xdr:cNvPr id="307" name="フローチャート: 判断 306"/>
        <xdr:cNvSpPr/>
      </xdr:nvSpPr>
      <xdr:spPr>
        <a:xfrm>
          <a:off x="69215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162984</xdr:rowOff>
    </xdr:from>
    <xdr:ext cx="469744" cy="259045"/>
    <xdr:sp macro="" textlink="">
      <xdr:nvSpPr>
        <xdr:cNvPr id="308" name="テキスト ボックス 307"/>
        <xdr:cNvSpPr txBox="1"/>
      </xdr:nvSpPr>
      <xdr:spPr>
        <a:xfrm>
          <a:off x="6737428" y="633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45771</xdr:rowOff>
    </xdr:from>
    <xdr:to>
      <xdr:col>55</xdr:col>
      <xdr:colOff>50800</xdr:colOff>
      <xdr:row>38</xdr:row>
      <xdr:rowOff>147371</xdr:rowOff>
    </xdr:to>
    <xdr:sp macro="" textlink="">
      <xdr:nvSpPr>
        <xdr:cNvPr id="314" name="楕円 313"/>
        <xdr:cNvSpPr/>
      </xdr:nvSpPr>
      <xdr:spPr>
        <a:xfrm>
          <a:off x="10426700" y="65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134078</xdr:rowOff>
    </xdr:from>
    <xdr:ext cx="469744" cy="259045"/>
    <xdr:sp macro="" textlink="">
      <xdr:nvSpPr>
        <xdr:cNvPr id="315" name="労働費該当値テキスト"/>
        <xdr:cNvSpPr txBox="1"/>
      </xdr:nvSpPr>
      <xdr:spPr>
        <a:xfrm>
          <a:off x="10528300" y="64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20244</xdr:rowOff>
    </xdr:from>
    <xdr:to>
      <xdr:col>50</xdr:col>
      <xdr:colOff>165100</xdr:colOff>
      <xdr:row>38</xdr:row>
      <xdr:rowOff>121844</xdr:rowOff>
    </xdr:to>
    <xdr:sp macro="" textlink="">
      <xdr:nvSpPr>
        <xdr:cNvPr id="316" name="楕円 315"/>
        <xdr:cNvSpPr/>
      </xdr:nvSpPr>
      <xdr:spPr>
        <a:xfrm>
          <a:off x="9588500" y="6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112971</xdr:rowOff>
    </xdr:from>
    <xdr:ext cx="469744" cy="259045"/>
    <xdr:sp macro="" textlink="">
      <xdr:nvSpPr>
        <xdr:cNvPr id="317" name="テキスト ボックス 316"/>
        <xdr:cNvSpPr txBox="1"/>
      </xdr:nvSpPr>
      <xdr:spPr>
        <a:xfrm>
          <a:off x="9404428" y="66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72822</xdr:rowOff>
    </xdr:from>
    <xdr:to>
      <xdr:col>46</xdr:col>
      <xdr:colOff>38100</xdr:colOff>
      <xdr:row>39</xdr:row>
      <xdr:rowOff>2972</xdr:rowOff>
    </xdr:to>
    <xdr:sp macro="" textlink="">
      <xdr:nvSpPr>
        <xdr:cNvPr id="318" name="楕円 317"/>
        <xdr:cNvSpPr/>
      </xdr:nvSpPr>
      <xdr:spPr>
        <a:xfrm>
          <a:off x="8699500" y="65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165549</xdr:rowOff>
    </xdr:from>
    <xdr:ext cx="469744" cy="259045"/>
    <xdr:sp macro="" textlink="">
      <xdr:nvSpPr>
        <xdr:cNvPr id="319" name="テキスト ボックス 318"/>
        <xdr:cNvSpPr txBox="1"/>
      </xdr:nvSpPr>
      <xdr:spPr>
        <a:xfrm>
          <a:off x="8515428" y="66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17805</xdr:rowOff>
    </xdr:from>
    <xdr:to>
      <xdr:col>41</xdr:col>
      <xdr:colOff>101600</xdr:colOff>
      <xdr:row>38</xdr:row>
      <xdr:rowOff>119405</xdr:rowOff>
    </xdr:to>
    <xdr:sp macro="" textlink="">
      <xdr:nvSpPr>
        <xdr:cNvPr id="320" name="楕円 319"/>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110532</xdr:rowOff>
    </xdr:from>
    <xdr:ext cx="469744" cy="259045"/>
    <xdr:sp macro="" textlink="">
      <xdr:nvSpPr>
        <xdr:cNvPr id="321" name="テキスト ボックス 320"/>
        <xdr:cNvSpPr txBox="1"/>
      </xdr:nvSpPr>
      <xdr:spPr>
        <a:xfrm>
          <a:off x="7626428" y="66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22" name="楕円 321"/>
        <xdr:cNvSpPr/>
      </xdr:nvSpPr>
      <xdr:spPr>
        <a:xfrm>
          <a:off x="692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170197</xdr:rowOff>
    </xdr:from>
    <xdr:ext cx="469744" cy="259045"/>
    <xdr:sp macro="" textlink="">
      <xdr:nvSpPr>
        <xdr:cNvPr id="323" name="テキスト ボックス 322"/>
        <xdr:cNvSpPr txBox="1"/>
      </xdr:nvSpPr>
      <xdr:spPr>
        <a:xfrm>
          <a:off x="6737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30266</xdr:rowOff>
    </xdr:from>
    <xdr:to>
      <xdr:col>55</xdr:col>
      <xdr:colOff>0</xdr:colOff>
      <xdr:row>58</xdr:row>
      <xdr:rowOff>85391</xdr:rowOff>
    </xdr:to>
    <xdr:cxnSp macro="">
      <xdr:nvCxnSpPr>
        <xdr:cNvPr id="354" name="直線コネクタ 353"/>
        <xdr:cNvCxnSpPr/>
      </xdr:nvCxnSpPr>
      <xdr:spPr>
        <a:xfrm flipV="1">
          <a:off x="9639300" y="9974366"/>
          <a:ext cx="8382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63282</xdr:rowOff>
    </xdr:from>
    <xdr:to>
      <xdr:col>50</xdr:col>
      <xdr:colOff>114300</xdr:colOff>
      <xdr:row>58</xdr:row>
      <xdr:rowOff>85391</xdr:rowOff>
    </xdr:to>
    <xdr:cxnSp macro="">
      <xdr:nvCxnSpPr>
        <xdr:cNvPr id="357" name="直線コネクタ 356"/>
        <xdr:cNvCxnSpPr/>
      </xdr:nvCxnSpPr>
      <xdr:spPr>
        <a:xfrm>
          <a:off x="8750300" y="10007382"/>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63282</xdr:rowOff>
    </xdr:from>
    <xdr:to>
      <xdr:col>45</xdr:col>
      <xdr:colOff>177800</xdr:colOff>
      <xdr:row>58</xdr:row>
      <xdr:rowOff>90877</xdr:rowOff>
    </xdr:to>
    <xdr:cxnSp macro="">
      <xdr:nvCxnSpPr>
        <xdr:cNvPr id="360" name="直線コネクタ 359"/>
        <xdr:cNvCxnSpPr/>
      </xdr:nvCxnSpPr>
      <xdr:spPr>
        <a:xfrm flipV="1">
          <a:off x="7861300" y="1000738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90877</xdr:rowOff>
    </xdr:from>
    <xdr:to>
      <xdr:col>41</xdr:col>
      <xdr:colOff>50800</xdr:colOff>
      <xdr:row>58</xdr:row>
      <xdr:rowOff>94927</xdr:rowOff>
    </xdr:to>
    <xdr:cxnSp macro="">
      <xdr:nvCxnSpPr>
        <xdr:cNvPr id="363" name="直線コネクタ 362"/>
        <xdr:cNvCxnSpPr/>
      </xdr:nvCxnSpPr>
      <xdr:spPr>
        <a:xfrm flipV="1">
          <a:off x="6972300" y="10034977"/>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165938</xdr:rowOff>
    </xdr:from>
    <xdr:to>
      <xdr:col>36</xdr:col>
      <xdr:colOff>165100</xdr:colOff>
      <xdr:row>57</xdr:row>
      <xdr:rowOff>96088</xdr:rowOff>
    </xdr:to>
    <xdr:sp macro="" textlink="">
      <xdr:nvSpPr>
        <xdr:cNvPr id="366" name="フローチャート: 判断 365"/>
        <xdr:cNvSpPr/>
      </xdr:nvSpPr>
      <xdr:spPr>
        <a:xfrm>
          <a:off x="6921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112615</xdr:rowOff>
    </xdr:from>
    <xdr:ext cx="534377" cy="259045"/>
    <xdr:sp macro="" textlink="">
      <xdr:nvSpPr>
        <xdr:cNvPr id="367" name="テキスト ボックス 366"/>
        <xdr:cNvSpPr txBox="1"/>
      </xdr:nvSpPr>
      <xdr:spPr>
        <a:xfrm>
          <a:off x="6705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150916</xdr:rowOff>
    </xdr:from>
    <xdr:to>
      <xdr:col>55</xdr:col>
      <xdr:colOff>50800</xdr:colOff>
      <xdr:row>58</xdr:row>
      <xdr:rowOff>81066</xdr:rowOff>
    </xdr:to>
    <xdr:sp macro="" textlink="">
      <xdr:nvSpPr>
        <xdr:cNvPr id="373" name="楕円 372"/>
        <xdr:cNvSpPr/>
      </xdr:nvSpPr>
      <xdr:spPr>
        <a:xfrm>
          <a:off x="10426700" y="99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129343</xdr:rowOff>
    </xdr:from>
    <xdr:ext cx="469744" cy="259045"/>
    <xdr:sp macro="" textlink="">
      <xdr:nvSpPr>
        <xdr:cNvPr id="374" name="農林水産業費該当値テキスト"/>
        <xdr:cNvSpPr txBox="1"/>
      </xdr:nvSpPr>
      <xdr:spPr>
        <a:xfrm>
          <a:off x="10528300" y="990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34591</xdr:rowOff>
    </xdr:from>
    <xdr:to>
      <xdr:col>50</xdr:col>
      <xdr:colOff>165100</xdr:colOff>
      <xdr:row>58</xdr:row>
      <xdr:rowOff>136191</xdr:rowOff>
    </xdr:to>
    <xdr:sp macro="" textlink="">
      <xdr:nvSpPr>
        <xdr:cNvPr id="375" name="楕円 374"/>
        <xdr:cNvSpPr/>
      </xdr:nvSpPr>
      <xdr:spPr>
        <a:xfrm>
          <a:off x="9588500" y="99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127318</xdr:rowOff>
    </xdr:from>
    <xdr:ext cx="469744" cy="259045"/>
    <xdr:sp macro="" textlink="">
      <xdr:nvSpPr>
        <xdr:cNvPr id="376" name="テキスト ボックス 375"/>
        <xdr:cNvSpPr txBox="1"/>
      </xdr:nvSpPr>
      <xdr:spPr>
        <a:xfrm>
          <a:off x="9404428" y="1007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12482</xdr:rowOff>
    </xdr:from>
    <xdr:to>
      <xdr:col>46</xdr:col>
      <xdr:colOff>38100</xdr:colOff>
      <xdr:row>58</xdr:row>
      <xdr:rowOff>114082</xdr:rowOff>
    </xdr:to>
    <xdr:sp macro="" textlink="">
      <xdr:nvSpPr>
        <xdr:cNvPr id="377" name="楕円 376"/>
        <xdr:cNvSpPr/>
      </xdr:nvSpPr>
      <xdr:spPr>
        <a:xfrm>
          <a:off x="8699500" y="99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105209</xdr:rowOff>
    </xdr:from>
    <xdr:ext cx="469744" cy="259045"/>
    <xdr:sp macro="" textlink="">
      <xdr:nvSpPr>
        <xdr:cNvPr id="378" name="テキスト ボックス 377"/>
        <xdr:cNvSpPr txBox="1"/>
      </xdr:nvSpPr>
      <xdr:spPr>
        <a:xfrm>
          <a:off x="8515428" y="1004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40077</xdr:rowOff>
    </xdr:from>
    <xdr:to>
      <xdr:col>41</xdr:col>
      <xdr:colOff>101600</xdr:colOff>
      <xdr:row>58</xdr:row>
      <xdr:rowOff>141677</xdr:rowOff>
    </xdr:to>
    <xdr:sp macro="" textlink="">
      <xdr:nvSpPr>
        <xdr:cNvPr id="379" name="楕円 378"/>
        <xdr:cNvSpPr/>
      </xdr:nvSpPr>
      <xdr:spPr>
        <a:xfrm>
          <a:off x="7810500" y="99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132804</xdr:rowOff>
    </xdr:from>
    <xdr:ext cx="469744" cy="259045"/>
    <xdr:sp macro="" textlink="">
      <xdr:nvSpPr>
        <xdr:cNvPr id="380" name="テキスト ボックス 379"/>
        <xdr:cNvSpPr txBox="1"/>
      </xdr:nvSpPr>
      <xdr:spPr>
        <a:xfrm>
          <a:off x="7626428" y="100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44127</xdr:rowOff>
    </xdr:from>
    <xdr:to>
      <xdr:col>36</xdr:col>
      <xdr:colOff>165100</xdr:colOff>
      <xdr:row>58</xdr:row>
      <xdr:rowOff>145727</xdr:rowOff>
    </xdr:to>
    <xdr:sp macro="" textlink="">
      <xdr:nvSpPr>
        <xdr:cNvPr id="381" name="楕円 380"/>
        <xdr:cNvSpPr/>
      </xdr:nvSpPr>
      <xdr:spPr>
        <a:xfrm>
          <a:off x="6921500" y="99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136854</xdr:rowOff>
    </xdr:from>
    <xdr:ext cx="469744" cy="259045"/>
    <xdr:sp macro="" textlink="">
      <xdr:nvSpPr>
        <xdr:cNvPr id="382" name="テキスト ボックス 381"/>
        <xdr:cNvSpPr txBox="1"/>
      </xdr:nvSpPr>
      <xdr:spPr>
        <a:xfrm>
          <a:off x="6737428" y="100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161782</xdr:rowOff>
    </xdr:from>
    <xdr:to>
      <xdr:col>55</xdr:col>
      <xdr:colOff>0</xdr:colOff>
      <xdr:row>77</xdr:row>
      <xdr:rowOff>19731</xdr:rowOff>
    </xdr:to>
    <xdr:cxnSp macro="">
      <xdr:nvCxnSpPr>
        <xdr:cNvPr id="409" name="直線コネクタ 408"/>
        <xdr:cNvCxnSpPr/>
      </xdr:nvCxnSpPr>
      <xdr:spPr>
        <a:xfrm>
          <a:off x="9639300" y="13191982"/>
          <a:ext cx="8382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161782</xdr:rowOff>
    </xdr:from>
    <xdr:to>
      <xdr:col>50</xdr:col>
      <xdr:colOff>114300</xdr:colOff>
      <xdr:row>77</xdr:row>
      <xdr:rowOff>25034</xdr:rowOff>
    </xdr:to>
    <xdr:cxnSp macro="">
      <xdr:nvCxnSpPr>
        <xdr:cNvPr id="412" name="直線コネクタ 411"/>
        <xdr:cNvCxnSpPr/>
      </xdr:nvCxnSpPr>
      <xdr:spPr>
        <a:xfrm flipV="1">
          <a:off x="8750300" y="13191982"/>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25034</xdr:rowOff>
    </xdr:from>
    <xdr:to>
      <xdr:col>45</xdr:col>
      <xdr:colOff>177800</xdr:colOff>
      <xdr:row>77</xdr:row>
      <xdr:rowOff>29972</xdr:rowOff>
    </xdr:to>
    <xdr:cxnSp macro="">
      <xdr:nvCxnSpPr>
        <xdr:cNvPr id="415" name="直線コネクタ 414"/>
        <xdr:cNvCxnSpPr/>
      </xdr:nvCxnSpPr>
      <xdr:spPr>
        <a:xfrm flipV="1">
          <a:off x="7861300" y="1322668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10998</xdr:rowOff>
    </xdr:from>
    <xdr:to>
      <xdr:col>41</xdr:col>
      <xdr:colOff>50800</xdr:colOff>
      <xdr:row>77</xdr:row>
      <xdr:rowOff>29972</xdr:rowOff>
    </xdr:to>
    <xdr:cxnSp macro="">
      <xdr:nvCxnSpPr>
        <xdr:cNvPr id="418" name="直線コネクタ 417"/>
        <xdr:cNvCxnSpPr/>
      </xdr:nvCxnSpPr>
      <xdr:spPr>
        <a:xfrm>
          <a:off x="6972300" y="1321264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61331</xdr:rowOff>
    </xdr:from>
    <xdr:to>
      <xdr:col>36</xdr:col>
      <xdr:colOff>165100</xdr:colOff>
      <xdr:row>75</xdr:row>
      <xdr:rowOff>162931</xdr:rowOff>
    </xdr:to>
    <xdr:sp macro="" textlink="">
      <xdr:nvSpPr>
        <xdr:cNvPr id="421" name="フローチャート: 判断 420"/>
        <xdr:cNvSpPr/>
      </xdr:nvSpPr>
      <xdr:spPr>
        <a:xfrm>
          <a:off x="6921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8008</xdr:rowOff>
    </xdr:from>
    <xdr:ext cx="534377" cy="259045"/>
    <xdr:sp macro="" textlink="">
      <xdr:nvSpPr>
        <xdr:cNvPr id="422" name="テキスト ボックス 421"/>
        <xdr:cNvSpPr txBox="1"/>
      </xdr:nvSpPr>
      <xdr:spPr>
        <a:xfrm>
          <a:off x="6705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140381</xdr:rowOff>
    </xdr:from>
    <xdr:to>
      <xdr:col>55</xdr:col>
      <xdr:colOff>50800</xdr:colOff>
      <xdr:row>77</xdr:row>
      <xdr:rowOff>70531</xdr:rowOff>
    </xdr:to>
    <xdr:sp macro="" textlink="">
      <xdr:nvSpPr>
        <xdr:cNvPr id="428" name="楕円 427"/>
        <xdr:cNvSpPr/>
      </xdr:nvSpPr>
      <xdr:spPr>
        <a:xfrm>
          <a:off x="10426700" y="131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118808</xdr:rowOff>
    </xdr:from>
    <xdr:ext cx="469744" cy="259045"/>
    <xdr:sp macro="" textlink="">
      <xdr:nvSpPr>
        <xdr:cNvPr id="429" name="商工費該当値テキスト"/>
        <xdr:cNvSpPr txBox="1"/>
      </xdr:nvSpPr>
      <xdr:spPr>
        <a:xfrm>
          <a:off x="10528300" y="131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110982</xdr:rowOff>
    </xdr:from>
    <xdr:to>
      <xdr:col>50</xdr:col>
      <xdr:colOff>165100</xdr:colOff>
      <xdr:row>77</xdr:row>
      <xdr:rowOff>41132</xdr:rowOff>
    </xdr:to>
    <xdr:sp macro="" textlink="">
      <xdr:nvSpPr>
        <xdr:cNvPr id="430" name="楕円 429"/>
        <xdr:cNvSpPr/>
      </xdr:nvSpPr>
      <xdr:spPr>
        <a:xfrm>
          <a:off x="9588500" y="131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32259</xdr:rowOff>
    </xdr:from>
    <xdr:ext cx="469744" cy="259045"/>
    <xdr:sp macro="" textlink="">
      <xdr:nvSpPr>
        <xdr:cNvPr id="431" name="テキスト ボックス 430"/>
        <xdr:cNvSpPr txBox="1"/>
      </xdr:nvSpPr>
      <xdr:spPr>
        <a:xfrm>
          <a:off x="9404428" y="1323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145684</xdr:rowOff>
    </xdr:from>
    <xdr:to>
      <xdr:col>46</xdr:col>
      <xdr:colOff>38100</xdr:colOff>
      <xdr:row>77</xdr:row>
      <xdr:rowOff>75834</xdr:rowOff>
    </xdr:to>
    <xdr:sp macro="" textlink="">
      <xdr:nvSpPr>
        <xdr:cNvPr id="432" name="楕円 431"/>
        <xdr:cNvSpPr/>
      </xdr:nvSpPr>
      <xdr:spPr>
        <a:xfrm>
          <a:off x="8699500" y="131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66961</xdr:rowOff>
    </xdr:from>
    <xdr:ext cx="469744" cy="259045"/>
    <xdr:sp macro="" textlink="">
      <xdr:nvSpPr>
        <xdr:cNvPr id="433" name="テキスト ボックス 432"/>
        <xdr:cNvSpPr txBox="1"/>
      </xdr:nvSpPr>
      <xdr:spPr>
        <a:xfrm>
          <a:off x="8515428"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150622</xdr:rowOff>
    </xdr:from>
    <xdr:to>
      <xdr:col>41</xdr:col>
      <xdr:colOff>101600</xdr:colOff>
      <xdr:row>77</xdr:row>
      <xdr:rowOff>80772</xdr:rowOff>
    </xdr:to>
    <xdr:sp macro="" textlink="">
      <xdr:nvSpPr>
        <xdr:cNvPr id="434" name="楕円 433"/>
        <xdr:cNvSpPr/>
      </xdr:nvSpPr>
      <xdr:spPr>
        <a:xfrm>
          <a:off x="7810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71899</xdr:rowOff>
    </xdr:from>
    <xdr:ext cx="469744" cy="259045"/>
    <xdr:sp macro="" textlink="">
      <xdr:nvSpPr>
        <xdr:cNvPr id="435" name="テキスト ボックス 434"/>
        <xdr:cNvSpPr txBox="1"/>
      </xdr:nvSpPr>
      <xdr:spPr>
        <a:xfrm>
          <a:off x="7626428"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131648</xdr:rowOff>
    </xdr:from>
    <xdr:to>
      <xdr:col>36</xdr:col>
      <xdr:colOff>165100</xdr:colOff>
      <xdr:row>77</xdr:row>
      <xdr:rowOff>61798</xdr:rowOff>
    </xdr:to>
    <xdr:sp macro="" textlink="">
      <xdr:nvSpPr>
        <xdr:cNvPr id="436" name="楕円 435"/>
        <xdr:cNvSpPr/>
      </xdr:nvSpPr>
      <xdr:spPr>
        <a:xfrm>
          <a:off x="6921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52925</xdr:rowOff>
    </xdr:from>
    <xdr:ext cx="469744" cy="259045"/>
    <xdr:sp macro="" textlink="">
      <xdr:nvSpPr>
        <xdr:cNvPr id="437" name="テキスト ボックス 436"/>
        <xdr:cNvSpPr txBox="1"/>
      </xdr:nvSpPr>
      <xdr:spPr>
        <a:xfrm>
          <a:off x="6737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87688</xdr:rowOff>
    </xdr:from>
    <xdr:to>
      <xdr:col>55</xdr:col>
      <xdr:colOff>0</xdr:colOff>
      <xdr:row>98</xdr:row>
      <xdr:rowOff>146898</xdr:rowOff>
    </xdr:to>
    <xdr:cxnSp macro="">
      <xdr:nvCxnSpPr>
        <xdr:cNvPr id="468" name="直線コネクタ 467"/>
        <xdr:cNvCxnSpPr/>
      </xdr:nvCxnSpPr>
      <xdr:spPr>
        <a:xfrm>
          <a:off x="9639300" y="16889788"/>
          <a:ext cx="838200" cy="5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87688</xdr:rowOff>
    </xdr:from>
    <xdr:to>
      <xdr:col>50</xdr:col>
      <xdr:colOff>114300</xdr:colOff>
      <xdr:row>98</xdr:row>
      <xdr:rowOff>131369</xdr:rowOff>
    </xdr:to>
    <xdr:cxnSp macro="">
      <xdr:nvCxnSpPr>
        <xdr:cNvPr id="471" name="直線コネクタ 470"/>
        <xdr:cNvCxnSpPr/>
      </xdr:nvCxnSpPr>
      <xdr:spPr>
        <a:xfrm flipV="1">
          <a:off x="8750300" y="16889788"/>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131369</xdr:rowOff>
    </xdr:from>
    <xdr:to>
      <xdr:col>45</xdr:col>
      <xdr:colOff>177800</xdr:colOff>
      <xdr:row>98</xdr:row>
      <xdr:rowOff>150372</xdr:rowOff>
    </xdr:to>
    <xdr:cxnSp macro="">
      <xdr:nvCxnSpPr>
        <xdr:cNvPr id="474" name="直線コネクタ 473"/>
        <xdr:cNvCxnSpPr/>
      </xdr:nvCxnSpPr>
      <xdr:spPr>
        <a:xfrm flipV="1">
          <a:off x="7861300" y="16933469"/>
          <a:ext cx="8890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150372</xdr:rowOff>
    </xdr:from>
    <xdr:to>
      <xdr:col>41</xdr:col>
      <xdr:colOff>50800</xdr:colOff>
      <xdr:row>98</xdr:row>
      <xdr:rowOff>153397</xdr:rowOff>
    </xdr:to>
    <xdr:cxnSp macro="">
      <xdr:nvCxnSpPr>
        <xdr:cNvPr id="477" name="直線コネクタ 476"/>
        <xdr:cNvCxnSpPr/>
      </xdr:nvCxnSpPr>
      <xdr:spPr>
        <a:xfrm flipV="1">
          <a:off x="6972300" y="16952472"/>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83665</xdr:rowOff>
    </xdr:from>
    <xdr:to>
      <xdr:col>36</xdr:col>
      <xdr:colOff>165100</xdr:colOff>
      <xdr:row>99</xdr:row>
      <xdr:rowOff>13815</xdr:rowOff>
    </xdr:to>
    <xdr:sp macro="" textlink="">
      <xdr:nvSpPr>
        <xdr:cNvPr id="480" name="フローチャート: 判断 479"/>
        <xdr:cNvSpPr/>
      </xdr:nvSpPr>
      <xdr:spPr>
        <a:xfrm>
          <a:off x="6921500" y="168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30342</xdr:rowOff>
    </xdr:from>
    <xdr:ext cx="534377" cy="259045"/>
    <xdr:sp macro="" textlink="">
      <xdr:nvSpPr>
        <xdr:cNvPr id="481" name="テキスト ボックス 480"/>
        <xdr:cNvSpPr txBox="1"/>
      </xdr:nvSpPr>
      <xdr:spPr>
        <a:xfrm>
          <a:off x="6705111" y="166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96098</xdr:rowOff>
    </xdr:from>
    <xdr:to>
      <xdr:col>55</xdr:col>
      <xdr:colOff>50800</xdr:colOff>
      <xdr:row>99</xdr:row>
      <xdr:rowOff>26248</xdr:rowOff>
    </xdr:to>
    <xdr:sp macro="" textlink="">
      <xdr:nvSpPr>
        <xdr:cNvPr id="487" name="楕円 486"/>
        <xdr:cNvSpPr/>
      </xdr:nvSpPr>
      <xdr:spPr>
        <a:xfrm>
          <a:off x="10426700" y="168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11025</xdr:rowOff>
    </xdr:from>
    <xdr:ext cx="534377" cy="259045"/>
    <xdr:sp macro="" textlink="">
      <xdr:nvSpPr>
        <xdr:cNvPr id="488" name="土木費該当値テキスト"/>
        <xdr:cNvSpPr txBox="1"/>
      </xdr:nvSpPr>
      <xdr:spPr>
        <a:xfrm>
          <a:off x="10528300" y="168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36888</xdr:rowOff>
    </xdr:from>
    <xdr:to>
      <xdr:col>50</xdr:col>
      <xdr:colOff>165100</xdr:colOff>
      <xdr:row>98</xdr:row>
      <xdr:rowOff>138488</xdr:rowOff>
    </xdr:to>
    <xdr:sp macro="" textlink="">
      <xdr:nvSpPr>
        <xdr:cNvPr id="489" name="楕円 488"/>
        <xdr:cNvSpPr/>
      </xdr:nvSpPr>
      <xdr:spPr>
        <a:xfrm>
          <a:off x="9588500" y="168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155015</xdr:rowOff>
    </xdr:from>
    <xdr:ext cx="534377" cy="259045"/>
    <xdr:sp macro="" textlink="">
      <xdr:nvSpPr>
        <xdr:cNvPr id="490" name="テキスト ボックス 489"/>
        <xdr:cNvSpPr txBox="1"/>
      </xdr:nvSpPr>
      <xdr:spPr>
        <a:xfrm>
          <a:off x="9372111" y="166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80569</xdr:rowOff>
    </xdr:from>
    <xdr:to>
      <xdr:col>46</xdr:col>
      <xdr:colOff>38100</xdr:colOff>
      <xdr:row>99</xdr:row>
      <xdr:rowOff>10719</xdr:rowOff>
    </xdr:to>
    <xdr:sp macro="" textlink="">
      <xdr:nvSpPr>
        <xdr:cNvPr id="491" name="楕円 490"/>
        <xdr:cNvSpPr/>
      </xdr:nvSpPr>
      <xdr:spPr>
        <a:xfrm>
          <a:off x="8699500" y="168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1846</xdr:rowOff>
    </xdr:from>
    <xdr:ext cx="534377" cy="259045"/>
    <xdr:sp macro="" textlink="">
      <xdr:nvSpPr>
        <xdr:cNvPr id="492" name="テキスト ボックス 491"/>
        <xdr:cNvSpPr txBox="1"/>
      </xdr:nvSpPr>
      <xdr:spPr>
        <a:xfrm>
          <a:off x="8483111" y="169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99572</xdr:rowOff>
    </xdr:from>
    <xdr:to>
      <xdr:col>41</xdr:col>
      <xdr:colOff>101600</xdr:colOff>
      <xdr:row>99</xdr:row>
      <xdr:rowOff>29722</xdr:rowOff>
    </xdr:to>
    <xdr:sp macro="" textlink="">
      <xdr:nvSpPr>
        <xdr:cNvPr id="493" name="楕円 492"/>
        <xdr:cNvSpPr/>
      </xdr:nvSpPr>
      <xdr:spPr>
        <a:xfrm>
          <a:off x="7810500" y="16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20849</xdr:rowOff>
    </xdr:from>
    <xdr:ext cx="534377" cy="259045"/>
    <xdr:sp macro="" textlink="">
      <xdr:nvSpPr>
        <xdr:cNvPr id="494" name="テキスト ボックス 493"/>
        <xdr:cNvSpPr txBox="1"/>
      </xdr:nvSpPr>
      <xdr:spPr>
        <a:xfrm>
          <a:off x="7594111" y="169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102597</xdr:rowOff>
    </xdr:from>
    <xdr:to>
      <xdr:col>36</xdr:col>
      <xdr:colOff>165100</xdr:colOff>
      <xdr:row>99</xdr:row>
      <xdr:rowOff>32747</xdr:rowOff>
    </xdr:to>
    <xdr:sp macro="" textlink="">
      <xdr:nvSpPr>
        <xdr:cNvPr id="495" name="楕円 494"/>
        <xdr:cNvSpPr/>
      </xdr:nvSpPr>
      <xdr:spPr>
        <a:xfrm>
          <a:off x="6921500" y="169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23874</xdr:rowOff>
    </xdr:from>
    <xdr:ext cx="534377" cy="259045"/>
    <xdr:sp macro="" textlink="">
      <xdr:nvSpPr>
        <xdr:cNvPr id="496" name="テキスト ボックス 495"/>
        <xdr:cNvSpPr txBox="1"/>
      </xdr:nvSpPr>
      <xdr:spPr>
        <a:xfrm>
          <a:off x="6705111" y="169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28296</xdr:rowOff>
    </xdr:from>
    <xdr:to>
      <xdr:col>85</xdr:col>
      <xdr:colOff>127000</xdr:colOff>
      <xdr:row>38</xdr:row>
      <xdr:rowOff>147206</xdr:rowOff>
    </xdr:to>
    <xdr:cxnSp macro="">
      <xdr:nvCxnSpPr>
        <xdr:cNvPr id="526" name="直線コネクタ 525"/>
        <xdr:cNvCxnSpPr/>
      </xdr:nvCxnSpPr>
      <xdr:spPr>
        <a:xfrm>
          <a:off x="15481300" y="6543396"/>
          <a:ext cx="838200" cy="1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28296</xdr:rowOff>
    </xdr:from>
    <xdr:to>
      <xdr:col>81</xdr:col>
      <xdr:colOff>50800</xdr:colOff>
      <xdr:row>38</xdr:row>
      <xdr:rowOff>126365</xdr:rowOff>
    </xdr:to>
    <xdr:cxnSp macro="">
      <xdr:nvCxnSpPr>
        <xdr:cNvPr id="529" name="直線コネクタ 528"/>
        <xdr:cNvCxnSpPr/>
      </xdr:nvCxnSpPr>
      <xdr:spPr>
        <a:xfrm flipV="1">
          <a:off x="14592300" y="6543396"/>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114821</xdr:rowOff>
    </xdr:from>
    <xdr:to>
      <xdr:col>76</xdr:col>
      <xdr:colOff>114300</xdr:colOff>
      <xdr:row>38</xdr:row>
      <xdr:rowOff>126365</xdr:rowOff>
    </xdr:to>
    <xdr:cxnSp macro="">
      <xdr:nvCxnSpPr>
        <xdr:cNvPr id="532" name="直線コネクタ 531"/>
        <xdr:cNvCxnSpPr/>
      </xdr:nvCxnSpPr>
      <xdr:spPr>
        <a:xfrm>
          <a:off x="13703300" y="6629921"/>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42431</xdr:rowOff>
    </xdr:from>
    <xdr:to>
      <xdr:col>71</xdr:col>
      <xdr:colOff>177800</xdr:colOff>
      <xdr:row>38</xdr:row>
      <xdr:rowOff>114821</xdr:rowOff>
    </xdr:to>
    <xdr:cxnSp macro="">
      <xdr:nvCxnSpPr>
        <xdr:cNvPr id="535" name="直線コネクタ 534"/>
        <xdr:cNvCxnSpPr/>
      </xdr:nvCxnSpPr>
      <xdr:spPr>
        <a:xfrm>
          <a:off x="12814300" y="655753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106464</xdr:rowOff>
    </xdr:from>
    <xdr:to>
      <xdr:col>67</xdr:col>
      <xdr:colOff>101600</xdr:colOff>
      <xdr:row>38</xdr:row>
      <xdr:rowOff>36614</xdr:rowOff>
    </xdr:to>
    <xdr:sp macro="" textlink="">
      <xdr:nvSpPr>
        <xdr:cNvPr id="538" name="フローチャート: 判断 537"/>
        <xdr:cNvSpPr/>
      </xdr:nvSpPr>
      <xdr:spPr>
        <a:xfrm>
          <a:off x="12763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53141</xdr:rowOff>
    </xdr:from>
    <xdr:ext cx="534377" cy="259045"/>
    <xdr:sp macro="" textlink="">
      <xdr:nvSpPr>
        <xdr:cNvPr id="539" name="テキスト ボックス 538"/>
        <xdr:cNvSpPr txBox="1"/>
      </xdr:nvSpPr>
      <xdr:spPr>
        <a:xfrm>
          <a:off x="12547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96406</xdr:rowOff>
    </xdr:from>
    <xdr:to>
      <xdr:col>85</xdr:col>
      <xdr:colOff>177800</xdr:colOff>
      <xdr:row>39</xdr:row>
      <xdr:rowOff>26556</xdr:rowOff>
    </xdr:to>
    <xdr:sp macro="" textlink="">
      <xdr:nvSpPr>
        <xdr:cNvPr id="545" name="楕円 544"/>
        <xdr:cNvSpPr/>
      </xdr:nvSpPr>
      <xdr:spPr>
        <a:xfrm>
          <a:off x="16268700" y="66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11333</xdr:rowOff>
    </xdr:from>
    <xdr:ext cx="534377" cy="259045"/>
    <xdr:sp macro="" textlink="">
      <xdr:nvSpPr>
        <xdr:cNvPr id="546" name="消防費該当値テキスト"/>
        <xdr:cNvSpPr txBox="1"/>
      </xdr:nvSpPr>
      <xdr:spPr>
        <a:xfrm>
          <a:off x="16370300" y="65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148946</xdr:rowOff>
    </xdr:from>
    <xdr:to>
      <xdr:col>81</xdr:col>
      <xdr:colOff>101600</xdr:colOff>
      <xdr:row>38</xdr:row>
      <xdr:rowOff>79096</xdr:rowOff>
    </xdr:to>
    <xdr:sp macro="" textlink="">
      <xdr:nvSpPr>
        <xdr:cNvPr id="547" name="楕円 546"/>
        <xdr:cNvSpPr/>
      </xdr:nvSpPr>
      <xdr:spPr>
        <a:xfrm>
          <a:off x="15430500" y="64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95623</xdr:rowOff>
    </xdr:from>
    <xdr:ext cx="534377" cy="259045"/>
    <xdr:sp macro="" textlink="">
      <xdr:nvSpPr>
        <xdr:cNvPr id="548" name="テキスト ボックス 547"/>
        <xdr:cNvSpPr txBox="1"/>
      </xdr:nvSpPr>
      <xdr:spPr>
        <a:xfrm>
          <a:off x="15214111" y="62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75565</xdr:rowOff>
    </xdr:from>
    <xdr:to>
      <xdr:col>76</xdr:col>
      <xdr:colOff>165100</xdr:colOff>
      <xdr:row>39</xdr:row>
      <xdr:rowOff>5715</xdr:rowOff>
    </xdr:to>
    <xdr:sp macro="" textlink="">
      <xdr:nvSpPr>
        <xdr:cNvPr id="549" name="楕円 548"/>
        <xdr:cNvSpPr/>
      </xdr:nvSpPr>
      <xdr:spPr>
        <a:xfrm>
          <a:off x="14541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168292</xdr:rowOff>
    </xdr:from>
    <xdr:ext cx="534377" cy="259045"/>
    <xdr:sp macro="" textlink="">
      <xdr:nvSpPr>
        <xdr:cNvPr id="550" name="テキスト ボックス 549"/>
        <xdr:cNvSpPr txBox="1"/>
      </xdr:nvSpPr>
      <xdr:spPr>
        <a:xfrm>
          <a:off x="14325111" y="66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64021</xdr:rowOff>
    </xdr:from>
    <xdr:to>
      <xdr:col>72</xdr:col>
      <xdr:colOff>38100</xdr:colOff>
      <xdr:row>38</xdr:row>
      <xdr:rowOff>165621</xdr:rowOff>
    </xdr:to>
    <xdr:sp macro="" textlink="">
      <xdr:nvSpPr>
        <xdr:cNvPr id="551" name="楕円 550"/>
        <xdr:cNvSpPr/>
      </xdr:nvSpPr>
      <xdr:spPr>
        <a:xfrm>
          <a:off x="13652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156748</xdr:rowOff>
    </xdr:from>
    <xdr:ext cx="534377" cy="259045"/>
    <xdr:sp macro="" textlink="">
      <xdr:nvSpPr>
        <xdr:cNvPr id="552" name="テキスト ボックス 551"/>
        <xdr:cNvSpPr txBox="1"/>
      </xdr:nvSpPr>
      <xdr:spPr>
        <a:xfrm>
          <a:off x="13436111" y="66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163081</xdr:rowOff>
    </xdr:from>
    <xdr:to>
      <xdr:col>67</xdr:col>
      <xdr:colOff>101600</xdr:colOff>
      <xdr:row>38</xdr:row>
      <xdr:rowOff>93231</xdr:rowOff>
    </xdr:to>
    <xdr:sp macro="" textlink="">
      <xdr:nvSpPr>
        <xdr:cNvPr id="553" name="楕円 552"/>
        <xdr:cNvSpPr/>
      </xdr:nvSpPr>
      <xdr:spPr>
        <a:xfrm>
          <a:off x="127635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84358</xdr:rowOff>
    </xdr:from>
    <xdr:ext cx="534377" cy="259045"/>
    <xdr:sp macro="" textlink="">
      <xdr:nvSpPr>
        <xdr:cNvPr id="554" name="テキスト ボックス 553"/>
        <xdr:cNvSpPr txBox="1"/>
      </xdr:nvSpPr>
      <xdr:spPr>
        <a:xfrm>
          <a:off x="12547111" y="65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79235</xdr:rowOff>
    </xdr:from>
    <xdr:to>
      <xdr:col>85</xdr:col>
      <xdr:colOff>127000</xdr:colOff>
      <xdr:row>57</xdr:row>
      <xdr:rowOff>88082</xdr:rowOff>
    </xdr:to>
    <xdr:cxnSp macro="">
      <xdr:nvCxnSpPr>
        <xdr:cNvPr id="582" name="直線コネクタ 581"/>
        <xdr:cNvCxnSpPr/>
      </xdr:nvCxnSpPr>
      <xdr:spPr>
        <a:xfrm flipV="1">
          <a:off x="15481300" y="9680435"/>
          <a:ext cx="838200" cy="18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88082</xdr:rowOff>
    </xdr:from>
    <xdr:to>
      <xdr:col>81</xdr:col>
      <xdr:colOff>50800</xdr:colOff>
      <xdr:row>57</xdr:row>
      <xdr:rowOff>134465</xdr:rowOff>
    </xdr:to>
    <xdr:cxnSp macro="">
      <xdr:nvCxnSpPr>
        <xdr:cNvPr id="585" name="直線コネクタ 584"/>
        <xdr:cNvCxnSpPr/>
      </xdr:nvCxnSpPr>
      <xdr:spPr>
        <a:xfrm flipV="1">
          <a:off x="14592300" y="9860732"/>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45906</xdr:rowOff>
    </xdr:from>
    <xdr:to>
      <xdr:col>76</xdr:col>
      <xdr:colOff>114300</xdr:colOff>
      <xdr:row>57</xdr:row>
      <xdr:rowOff>134465</xdr:rowOff>
    </xdr:to>
    <xdr:cxnSp macro="">
      <xdr:nvCxnSpPr>
        <xdr:cNvPr id="588" name="直線コネクタ 587"/>
        <xdr:cNvCxnSpPr/>
      </xdr:nvCxnSpPr>
      <xdr:spPr>
        <a:xfrm>
          <a:off x="13703300" y="9647106"/>
          <a:ext cx="889000" cy="2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68057</xdr:rowOff>
    </xdr:from>
    <xdr:to>
      <xdr:col>71</xdr:col>
      <xdr:colOff>177800</xdr:colOff>
      <xdr:row>56</xdr:row>
      <xdr:rowOff>45906</xdr:rowOff>
    </xdr:to>
    <xdr:cxnSp macro="">
      <xdr:nvCxnSpPr>
        <xdr:cNvPr id="591" name="直線コネクタ 590"/>
        <xdr:cNvCxnSpPr/>
      </xdr:nvCxnSpPr>
      <xdr:spPr>
        <a:xfrm>
          <a:off x="12814300" y="9497807"/>
          <a:ext cx="8890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106022</xdr:rowOff>
    </xdr:from>
    <xdr:to>
      <xdr:col>67</xdr:col>
      <xdr:colOff>101600</xdr:colOff>
      <xdr:row>55</xdr:row>
      <xdr:rowOff>36172</xdr:rowOff>
    </xdr:to>
    <xdr:sp macro="" textlink="">
      <xdr:nvSpPr>
        <xdr:cNvPr id="594" name="フローチャート: 判断 593"/>
        <xdr:cNvSpPr/>
      </xdr:nvSpPr>
      <xdr:spPr>
        <a:xfrm>
          <a:off x="12763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52699</xdr:rowOff>
    </xdr:from>
    <xdr:ext cx="534377" cy="259045"/>
    <xdr:sp macro="" textlink="">
      <xdr:nvSpPr>
        <xdr:cNvPr id="595" name="テキスト ボックス 594"/>
        <xdr:cNvSpPr txBox="1"/>
      </xdr:nvSpPr>
      <xdr:spPr>
        <a:xfrm>
          <a:off x="12547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28435</xdr:rowOff>
    </xdr:from>
    <xdr:to>
      <xdr:col>85</xdr:col>
      <xdr:colOff>177800</xdr:colOff>
      <xdr:row>56</xdr:row>
      <xdr:rowOff>130035</xdr:rowOff>
    </xdr:to>
    <xdr:sp macro="" textlink="">
      <xdr:nvSpPr>
        <xdr:cNvPr id="601" name="楕円 600"/>
        <xdr:cNvSpPr/>
      </xdr:nvSpPr>
      <xdr:spPr>
        <a:xfrm>
          <a:off x="16268700" y="9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114812</xdr:rowOff>
    </xdr:from>
    <xdr:ext cx="534377" cy="259045"/>
    <xdr:sp macro="" textlink="">
      <xdr:nvSpPr>
        <xdr:cNvPr id="602" name="教育費該当値テキスト"/>
        <xdr:cNvSpPr txBox="1"/>
      </xdr:nvSpPr>
      <xdr:spPr>
        <a:xfrm>
          <a:off x="16370300" y="95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37282</xdr:rowOff>
    </xdr:from>
    <xdr:to>
      <xdr:col>81</xdr:col>
      <xdr:colOff>101600</xdr:colOff>
      <xdr:row>57</xdr:row>
      <xdr:rowOff>138882</xdr:rowOff>
    </xdr:to>
    <xdr:sp macro="" textlink="">
      <xdr:nvSpPr>
        <xdr:cNvPr id="603" name="楕円 602"/>
        <xdr:cNvSpPr/>
      </xdr:nvSpPr>
      <xdr:spPr>
        <a:xfrm>
          <a:off x="15430500" y="98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130009</xdr:rowOff>
    </xdr:from>
    <xdr:ext cx="534377" cy="259045"/>
    <xdr:sp macro="" textlink="">
      <xdr:nvSpPr>
        <xdr:cNvPr id="604" name="テキスト ボックス 603"/>
        <xdr:cNvSpPr txBox="1"/>
      </xdr:nvSpPr>
      <xdr:spPr>
        <a:xfrm>
          <a:off x="15214111" y="990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83665</xdr:rowOff>
    </xdr:from>
    <xdr:to>
      <xdr:col>76</xdr:col>
      <xdr:colOff>165100</xdr:colOff>
      <xdr:row>58</xdr:row>
      <xdr:rowOff>13815</xdr:rowOff>
    </xdr:to>
    <xdr:sp macro="" textlink="">
      <xdr:nvSpPr>
        <xdr:cNvPr id="605" name="楕円 604"/>
        <xdr:cNvSpPr/>
      </xdr:nvSpPr>
      <xdr:spPr>
        <a:xfrm>
          <a:off x="14541500" y="98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4942</xdr:rowOff>
    </xdr:from>
    <xdr:ext cx="534377" cy="259045"/>
    <xdr:sp macro="" textlink="">
      <xdr:nvSpPr>
        <xdr:cNvPr id="606" name="テキスト ボックス 605"/>
        <xdr:cNvSpPr txBox="1"/>
      </xdr:nvSpPr>
      <xdr:spPr>
        <a:xfrm>
          <a:off x="14325111" y="99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166556</xdr:rowOff>
    </xdr:from>
    <xdr:to>
      <xdr:col>72</xdr:col>
      <xdr:colOff>38100</xdr:colOff>
      <xdr:row>56</xdr:row>
      <xdr:rowOff>96706</xdr:rowOff>
    </xdr:to>
    <xdr:sp macro="" textlink="">
      <xdr:nvSpPr>
        <xdr:cNvPr id="607" name="楕円 606"/>
        <xdr:cNvSpPr/>
      </xdr:nvSpPr>
      <xdr:spPr>
        <a:xfrm>
          <a:off x="13652500" y="95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87833</xdr:rowOff>
    </xdr:from>
    <xdr:ext cx="534377" cy="259045"/>
    <xdr:sp macro="" textlink="">
      <xdr:nvSpPr>
        <xdr:cNvPr id="608" name="テキスト ボックス 607"/>
        <xdr:cNvSpPr txBox="1"/>
      </xdr:nvSpPr>
      <xdr:spPr>
        <a:xfrm>
          <a:off x="13436111" y="96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17257</xdr:rowOff>
    </xdr:from>
    <xdr:to>
      <xdr:col>67</xdr:col>
      <xdr:colOff>101600</xdr:colOff>
      <xdr:row>55</xdr:row>
      <xdr:rowOff>118857</xdr:rowOff>
    </xdr:to>
    <xdr:sp macro="" textlink="">
      <xdr:nvSpPr>
        <xdr:cNvPr id="609" name="楕円 608"/>
        <xdr:cNvSpPr/>
      </xdr:nvSpPr>
      <xdr:spPr>
        <a:xfrm>
          <a:off x="12763500" y="94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109984</xdr:rowOff>
    </xdr:from>
    <xdr:ext cx="534377" cy="259045"/>
    <xdr:sp macro="" textlink="">
      <xdr:nvSpPr>
        <xdr:cNvPr id="610" name="テキスト ボックス 609"/>
        <xdr:cNvSpPr txBox="1"/>
      </xdr:nvSpPr>
      <xdr:spPr>
        <a:xfrm>
          <a:off x="12547111" y="95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39610</xdr:rowOff>
    </xdr:from>
    <xdr:to>
      <xdr:col>67</xdr:col>
      <xdr:colOff>101600</xdr:colOff>
      <xdr:row>79</xdr:row>
      <xdr:rowOff>141210</xdr:rowOff>
    </xdr:to>
    <xdr:sp macro="" textlink="">
      <xdr:nvSpPr>
        <xdr:cNvPr id="653" name="フローチャート: 判断 652"/>
        <xdr:cNvSpPr/>
      </xdr:nvSpPr>
      <xdr:spPr>
        <a:xfrm>
          <a:off x="12763500" y="1358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157737</xdr:rowOff>
    </xdr:from>
    <xdr:ext cx="378565" cy="259045"/>
    <xdr:sp macro="" textlink="">
      <xdr:nvSpPr>
        <xdr:cNvPr id="654" name="テキスト ボックス 653"/>
        <xdr:cNvSpPr txBox="1"/>
      </xdr:nvSpPr>
      <xdr:spPr>
        <a:xfrm>
          <a:off x="12625017" y="1335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119011</xdr:rowOff>
    </xdr:from>
    <xdr:to>
      <xdr:col>85</xdr:col>
      <xdr:colOff>127000</xdr:colOff>
      <xdr:row>94</xdr:row>
      <xdr:rowOff>132454</xdr:rowOff>
    </xdr:to>
    <xdr:cxnSp macro="">
      <xdr:nvCxnSpPr>
        <xdr:cNvPr id="696" name="直線コネクタ 695"/>
        <xdr:cNvCxnSpPr/>
      </xdr:nvCxnSpPr>
      <xdr:spPr>
        <a:xfrm flipV="1">
          <a:off x="15481300" y="16235311"/>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132454</xdr:rowOff>
    </xdr:from>
    <xdr:to>
      <xdr:col>81</xdr:col>
      <xdr:colOff>50800</xdr:colOff>
      <xdr:row>94</xdr:row>
      <xdr:rowOff>156228</xdr:rowOff>
    </xdr:to>
    <xdr:cxnSp macro="">
      <xdr:nvCxnSpPr>
        <xdr:cNvPr id="699" name="直線コネクタ 698"/>
        <xdr:cNvCxnSpPr/>
      </xdr:nvCxnSpPr>
      <xdr:spPr>
        <a:xfrm flipV="1">
          <a:off x="14592300" y="1624875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156228</xdr:rowOff>
    </xdr:from>
    <xdr:to>
      <xdr:col>76</xdr:col>
      <xdr:colOff>114300</xdr:colOff>
      <xdr:row>94</xdr:row>
      <xdr:rowOff>165235</xdr:rowOff>
    </xdr:to>
    <xdr:cxnSp macro="">
      <xdr:nvCxnSpPr>
        <xdr:cNvPr id="702" name="直線コネクタ 701"/>
        <xdr:cNvCxnSpPr/>
      </xdr:nvCxnSpPr>
      <xdr:spPr>
        <a:xfrm flipV="1">
          <a:off x="13703300" y="162725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165235</xdr:rowOff>
    </xdr:from>
    <xdr:to>
      <xdr:col>71</xdr:col>
      <xdr:colOff>177800</xdr:colOff>
      <xdr:row>95</xdr:row>
      <xdr:rowOff>21422</xdr:rowOff>
    </xdr:to>
    <xdr:cxnSp macro="">
      <xdr:nvCxnSpPr>
        <xdr:cNvPr id="705" name="直線コネクタ 704"/>
        <xdr:cNvCxnSpPr/>
      </xdr:nvCxnSpPr>
      <xdr:spPr>
        <a:xfrm flipV="1">
          <a:off x="12814300" y="16281535"/>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44208</xdr:rowOff>
    </xdr:from>
    <xdr:to>
      <xdr:col>67</xdr:col>
      <xdr:colOff>101600</xdr:colOff>
      <xdr:row>93</xdr:row>
      <xdr:rowOff>145808</xdr:rowOff>
    </xdr:to>
    <xdr:sp macro="" textlink="">
      <xdr:nvSpPr>
        <xdr:cNvPr id="708" name="フローチャート: 判断 707"/>
        <xdr:cNvSpPr/>
      </xdr:nvSpPr>
      <xdr:spPr>
        <a:xfrm>
          <a:off x="12763500" y="1598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162335</xdr:rowOff>
    </xdr:from>
    <xdr:ext cx="534377" cy="259045"/>
    <xdr:sp macro="" textlink="">
      <xdr:nvSpPr>
        <xdr:cNvPr id="709" name="テキスト ボックス 708"/>
        <xdr:cNvSpPr txBox="1"/>
      </xdr:nvSpPr>
      <xdr:spPr>
        <a:xfrm>
          <a:off x="12547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68211</xdr:rowOff>
    </xdr:from>
    <xdr:to>
      <xdr:col>85</xdr:col>
      <xdr:colOff>177800</xdr:colOff>
      <xdr:row>94</xdr:row>
      <xdr:rowOff>169811</xdr:rowOff>
    </xdr:to>
    <xdr:sp macro="" textlink="">
      <xdr:nvSpPr>
        <xdr:cNvPr id="715" name="楕円 714"/>
        <xdr:cNvSpPr/>
      </xdr:nvSpPr>
      <xdr:spPr>
        <a:xfrm>
          <a:off x="16268700" y="161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46638</xdr:rowOff>
    </xdr:from>
    <xdr:ext cx="534377" cy="259045"/>
    <xdr:sp macro="" textlink="">
      <xdr:nvSpPr>
        <xdr:cNvPr id="716" name="公債費該当値テキスト"/>
        <xdr:cNvSpPr txBox="1"/>
      </xdr:nvSpPr>
      <xdr:spPr>
        <a:xfrm>
          <a:off x="16370300" y="161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81654</xdr:rowOff>
    </xdr:from>
    <xdr:to>
      <xdr:col>81</xdr:col>
      <xdr:colOff>101600</xdr:colOff>
      <xdr:row>95</xdr:row>
      <xdr:rowOff>11804</xdr:rowOff>
    </xdr:to>
    <xdr:sp macro="" textlink="">
      <xdr:nvSpPr>
        <xdr:cNvPr id="717" name="楕円 716"/>
        <xdr:cNvSpPr/>
      </xdr:nvSpPr>
      <xdr:spPr>
        <a:xfrm>
          <a:off x="15430500" y="161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2931</xdr:rowOff>
    </xdr:from>
    <xdr:ext cx="534377" cy="259045"/>
    <xdr:sp macro="" textlink="">
      <xdr:nvSpPr>
        <xdr:cNvPr id="718" name="テキスト ボックス 717"/>
        <xdr:cNvSpPr txBox="1"/>
      </xdr:nvSpPr>
      <xdr:spPr>
        <a:xfrm>
          <a:off x="15214111" y="162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105428</xdr:rowOff>
    </xdr:from>
    <xdr:to>
      <xdr:col>76</xdr:col>
      <xdr:colOff>165100</xdr:colOff>
      <xdr:row>95</xdr:row>
      <xdr:rowOff>35578</xdr:rowOff>
    </xdr:to>
    <xdr:sp macro="" textlink="">
      <xdr:nvSpPr>
        <xdr:cNvPr id="719" name="楕円 718"/>
        <xdr:cNvSpPr/>
      </xdr:nvSpPr>
      <xdr:spPr>
        <a:xfrm>
          <a:off x="14541500" y="162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26705</xdr:rowOff>
    </xdr:from>
    <xdr:ext cx="534377" cy="259045"/>
    <xdr:sp macro="" textlink="">
      <xdr:nvSpPr>
        <xdr:cNvPr id="720" name="テキスト ボックス 719"/>
        <xdr:cNvSpPr txBox="1"/>
      </xdr:nvSpPr>
      <xdr:spPr>
        <a:xfrm>
          <a:off x="14325111" y="163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114435</xdr:rowOff>
    </xdr:from>
    <xdr:to>
      <xdr:col>72</xdr:col>
      <xdr:colOff>38100</xdr:colOff>
      <xdr:row>95</xdr:row>
      <xdr:rowOff>44585</xdr:rowOff>
    </xdr:to>
    <xdr:sp macro="" textlink="">
      <xdr:nvSpPr>
        <xdr:cNvPr id="721" name="楕円 720"/>
        <xdr:cNvSpPr/>
      </xdr:nvSpPr>
      <xdr:spPr>
        <a:xfrm>
          <a:off x="13652500" y="16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35712</xdr:rowOff>
    </xdr:from>
    <xdr:ext cx="534377" cy="259045"/>
    <xdr:sp macro="" textlink="">
      <xdr:nvSpPr>
        <xdr:cNvPr id="722" name="テキスト ボックス 721"/>
        <xdr:cNvSpPr txBox="1"/>
      </xdr:nvSpPr>
      <xdr:spPr>
        <a:xfrm>
          <a:off x="13436111" y="163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142072</xdr:rowOff>
    </xdr:from>
    <xdr:to>
      <xdr:col>67</xdr:col>
      <xdr:colOff>101600</xdr:colOff>
      <xdr:row>95</xdr:row>
      <xdr:rowOff>72222</xdr:rowOff>
    </xdr:to>
    <xdr:sp macro="" textlink="">
      <xdr:nvSpPr>
        <xdr:cNvPr id="723" name="楕円 722"/>
        <xdr:cNvSpPr/>
      </xdr:nvSpPr>
      <xdr:spPr>
        <a:xfrm>
          <a:off x="12763500" y="162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63349</xdr:rowOff>
    </xdr:from>
    <xdr:ext cx="534377" cy="259045"/>
    <xdr:sp macro="" textlink="">
      <xdr:nvSpPr>
        <xdr:cNvPr id="724" name="テキスト ボックス 723"/>
        <xdr:cNvSpPr txBox="1"/>
      </xdr:nvSpPr>
      <xdr:spPr>
        <a:xfrm>
          <a:off x="12547111" y="163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136716</xdr:rowOff>
    </xdr:from>
    <xdr:to>
      <xdr:col>98</xdr:col>
      <xdr:colOff>38100</xdr:colOff>
      <xdr:row>39</xdr:row>
      <xdr:rowOff>66866</xdr:rowOff>
    </xdr:to>
    <xdr:sp macro="" textlink="">
      <xdr:nvSpPr>
        <xdr:cNvPr id="765" name="フローチャート: 判断 764"/>
        <xdr:cNvSpPr/>
      </xdr:nvSpPr>
      <xdr:spPr>
        <a:xfrm>
          <a:off x="18605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83393</xdr:rowOff>
    </xdr:from>
    <xdr:ext cx="378565" cy="259045"/>
    <xdr:sp macro="" textlink="">
      <xdr:nvSpPr>
        <xdr:cNvPr id="766" name="テキスト ボックス 765"/>
        <xdr:cNvSpPr txBox="1"/>
      </xdr:nvSpPr>
      <xdr:spPr>
        <a:xfrm>
          <a:off x="18467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民生費については、中央子育て支援センター整備事業の皆増、市内の民間保育園が施設の老朽化のための建替を行う費用の一部を補助する民間保育園整備費補助金の増等により、前年度の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132,821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％）、教育費については、小学校空調設備（エアコン）整備事業、小中学校の耐震補強事業の皆増等により、前年度の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29,758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％）、総務費については、財政調整基金に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億円を積み立てたこと等により、前年度の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37,307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42,428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％）、土木費については、木曽川堤防線、農免道路、拾町野横断線等各種路線の整備工事費等の増となった一方で、将来の事業に備えるため平成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年度に積立てをしたことによる都市基盤整備基金積立金の減、道路整備事業に係る用地取得費の減等により、前年度の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55,927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37,796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円に減（前年度比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％）、消防費については、防災倉庫整備事業、第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分団詰所整備工事の皆減等により、前年度の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円に減（前年度比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％）、衛生費については、病院事業会計への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億円の貸付金の減、病院事業負担金の減等により前年度の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33,704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31,242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円に減（前年度比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％）、商工費については、（仮称）美濃路稲葉宿本陣跡ひろば整備事業に係る用地取得費の皆減等により前年度の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円に減（前年度比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今後は、少子高齢化社会の進行による民生費の増加や、近年の合併特例債を活用した事業の実施に伴う償還金及び臨時財政対策債の償還金の増による公債費の増加が見込まれる。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比率については、経済の緩やかな回復基調の影響を受け固定資産税や個人市民税等の増により市税が増加した一方で、歳計剰余金を財政調整基金に積み立てたことや扶助費、小中学校・子育て支援センター・庁舎等の整備工事費が増加したため、歳入歳出差引額が減となったことにより、前年度から</a:t>
          </a:r>
          <a:r>
            <a:rPr kumimoji="1" lang="en-US" altLang="ja-JP" sz="1400">
              <a:solidFill>
                <a:sysClr val="windowText" lastClr="000000"/>
              </a:solidFill>
              <a:latin typeface="ＭＳ ゴシック" pitchFamily="49" charset="-128"/>
              <a:ea typeface="ＭＳ ゴシック" pitchFamily="49" charset="-128"/>
            </a:rPr>
            <a:t>1.06</a:t>
          </a:r>
          <a:r>
            <a:rPr kumimoji="1" lang="ja-JP" altLang="en-US" sz="1400">
              <a:solidFill>
                <a:sysClr val="windowText" lastClr="000000"/>
              </a:solidFill>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全ての会計において、赤字額（資金不足額）はなく、健全な財政状況であるといえる。</a:t>
          </a:r>
        </a:p>
        <a:p>
          <a:r>
            <a:rPr kumimoji="1" lang="ja-JP" altLang="en-US" sz="1400">
              <a:latin typeface="ＭＳ ゴシック" pitchFamily="49" charset="-128"/>
              <a:ea typeface="ＭＳ ゴシック" pitchFamily="49" charset="-128"/>
            </a:rPr>
            <a:t>　一般会計については、実質収支額が平成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年度よりも減少したことに伴い、前年度から</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ポイントの減少となっている。</a:t>
          </a:r>
        </a:p>
        <a:p>
          <a:r>
            <a:rPr kumimoji="1" lang="ja-JP" altLang="en-US" sz="1400">
              <a:solidFill>
                <a:sysClr val="windowText" lastClr="000000"/>
              </a:solidFill>
              <a:latin typeface="ＭＳ ゴシック" pitchFamily="49" charset="-128"/>
              <a:ea typeface="ＭＳ ゴシック" pitchFamily="49" charset="-128"/>
            </a:rPr>
            <a:t>　水道事業については、石橋浄水場の自家発電機棟の建設、自家発電設備の更新等による建設改良費の増に伴う流動資産の減等により、前年度から</a:t>
          </a:r>
          <a:r>
            <a:rPr kumimoji="1" lang="en-US" altLang="ja-JP" sz="1400">
              <a:solidFill>
                <a:sysClr val="windowText" lastClr="000000"/>
              </a:solidFill>
              <a:latin typeface="ＭＳ ゴシック" pitchFamily="49" charset="-128"/>
              <a:ea typeface="ＭＳ ゴシック" pitchFamily="49" charset="-128"/>
            </a:rPr>
            <a:t>0.91</a:t>
          </a:r>
          <a:r>
            <a:rPr kumimoji="1" lang="ja-JP" altLang="en-US" sz="1400">
              <a:solidFill>
                <a:sysClr val="windowText" lastClr="000000"/>
              </a:solidFill>
              <a:latin typeface="ＭＳ ゴシック" pitchFamily="49" charset="-128"/>
              <a:ea typeface="ＭＳ ゴシック" pitchFamily="49" charset="-128"/>
            </a:rPr>
            <a:t>ポイントの減少となっている。</a:t>
          </a:r>
        </a:p>
        <a:p>
          <a:r>
            <a:rPr kumimoji="1" lang="ja-JP" altLang="en-US" sz="1400">
              <a:solidFill>
                <a:sysClr val="windowText" lastClr="000000"/>
              </a:solidFill>
              <a:latin typeface="ＭＳ ゴシック" pitchFamily="49" charset="-128"/>
              <a:ea typeface="ＭＳ ゴシック" pitchFamily="49" charset="-128"/>
            </a:rPr>
            <a:t>　病院事業については、資産購入費の増加及び企業債元金償還減少による一般会計負担金の減少に伴う流動資産の減により、前年度から</a:t>
          </a:r>
          <a:r>
            <a:rPr kumimoji="1" lang="en-US" altLang="ja-JP" sz="1400">
              <a:solidFill>
                <a:sysClr val="windowText" lastClr="000000"/>
              </a:solidFill>
              <a:latin typeface="ＭＳ ゴシック" pitchFamily="49" charset="-128"/>
              <a:ea typeface="ＭＳ ゴシック" pitchFamily="49" charset="-128"/>
            </a:rPr>
            <a:t>0.44</a:t>
          </a:r>
          <a:r>
            <a:rPr kumimoji="1" lang="ja-JP" altLang="en-US" sz="1400">
              <a:solidFill>
                <a:sysClr val="windowText" lastClr="000000"/>
              </a:solidFill>
              <a:latin typeface="ＭＳ ゴシック" pitchFamily="49" charset="-128"/>
              <a:ea typeface="ＭＳ ゴシック" pitchFamily="49" charset="-128"/>
            </a:rPr>
            <a:t>ポイントの減少となっている。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稲沢西土地区画整理事業については、保留地処分、一般会計の繰入金の減等により実質収支が減少したことに伴い、前年度から</a:t>
          </a:r>
          <a:r>
            <a:rPr kumimoji="1" lang="en-US" altLang="ja-JP" sz="1400" baseline="0">
              <a:solidFill>
                <a:sysClr val="windowText" lastClr="000000"/>
              </a:solidFill>
              <a:latin typeface="ＭＳ ゴシック" pitchFamily="49" charset="-128"/>
              <a:ea typeface="ＭＳ ゴシック" pitchFamily="49" charset="-128"/>
            </a:rPr>
            <a:t>0.68</a:t>
          </a:r>
          <a:r>
            <a:rPr kumimoji="1" lang="ja-JP" altLang="en-US" sz="1400" baseline="0">
              <a:solidFill>
                <a:sysClr val="windowText" lastClr="000000"/>
              </a:solidFill>
              <a:latin typeface="ＭＳ ゴシック" pitchFamily="49" charset="-128"/>
              <a:ea typeface="ＭＳ ゴシック" pitchFamily="49" charset="-128"/>
            </a:rPr>
            <a:t>ポイントの減少となっている。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49156097</v>
      </c>
      <c r="BO4" s="462"/>
      <c r="BP4" s="462"/>
      <c r="BQ4" s="462"/>
      <c r="BR4" s="462"/>
      <c r="BS4" s="462"/>
      <c r="BT4" s="462"/>
      <c r="BU4" s="463"/>
      <c r="BV4" s="461">
        <v>49831146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7.8</v>
      </c>
      <c r="CU4" s="646"/>
      <c r="CV4" s="646"/>
      <c r="CW4" s="646"/>
      <c r="CX4" s="646"/>
      <c r="CY4" s="646"/>
      <c r="CZ4" s="646"/>
      <c r="DA4" s="647"/>
      <c r="DB4" s="645">
        <v>8.9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46794843</v>
      </c>
      <c r="BO5" s="467"/>
      <c r="BP5" s="467"/>
      <c r="BQ5" s="467"/>
      <c r="BR5" s="467"/>
      <c r="BS5" s="467"/>
      <c r="BT5" s="467"/>
      <c r="BU5" s="468"/>
      <c r="BV5" s="466">
        <v>47046149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89.4</v>
      </c>
      <c r="CU5" s="437"/>
      <c r="CV5" s="437"/>
      <c r="CW5" s="437"/>
      <c r="CX5" s="437"/>
      <c r="CY5" s="437"/>
      <c r="CZ5" s="437"/>
      <c r="DA5" s="438"/>
      <c r="DB5" s="436">
        <v>88.9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2361254</v>
      </c>
      <c r="BO6" s="467"/>
      <c r="BP6" s="467"/>
      <c r="BQ6" s="467"/>
      <c r="BR6" s="467"/>
      <c r="BS6" s="467"/>
      <c r="BT6" s="467"/>
      <c r="BU6" s="468"/>
      <c r="BV6" s="466">
        <v>2784997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93.7</v>
      </c>
      <c r="CU6" s="620"/>
      <c r="CV6" s="620"/>
      <c r="CW6" s="620"/>
      <c r="CX6" s="620"/>
      <c r="CY6" s="620"/>
      <c r="CZ6" s="620"/>
      <c r="DA6" s="621"/>
      <c r="DB6" s="619">
        <v>94.2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119361</v>
      </c>
      <c r="BO7" s="467"/>
      <c r="BP7" s="467"/>
      <c r="BQ7" s="467"/>
      <c r="BR7" s="467"/>
      <c r="BS7" s="467"/>
      <c r="BT7" s="467"/>
      <c r="BU7" s="468"/>
      <c r="BV7" s="466">
        <v>232781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28724375</v>
      </c>
      <c r="CU7" s="467"/>
      <c r="CV7" s="467"/>
      <c r="CW7" s="467"/>
      <c r="CX7" s="467"/>
      <c r="CY7" s="467"/>
      <c r="CZ7" s="467"/>
      <c r="DA7" s="468"/>
      <c r="DB7" s="466">
        <v>28810894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2241893</v>
      </c>
      <c r="BO8" s="467"/>
      <c r="BP8" s="467"/>
      <c r="BQ8" s="467"/>
      <c r="BR8" s="467"/>
      <c r="BS8" s="467"/>
      <c r="BT8" s="467"/>
      <c r="BU8" s="468"/>
      <c r="BV8" s="466">
        <v>2552216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v>
      </c>
      <c r="CU8" s="580"/>
      <c r="CV8" s="580"/>
      <c r="CW8" s="580"/>
      <c r="CX8" s="580"/>
      <c r="CY8" s="580"/>
      <c r="CZ8" s="580"/>
      <c r="DA8" s="581"/>
      <c r="DB8" s="579">
        <v>0.91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136867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-310323</v>
      </c>
      <c r="BO9" s="467"/>
      <c r="BP9" s="467"/>
      <c r="BQ9" s="467"/>
      <c r="BR9" s="467"/>
      <c r="BS9" s="467"/>
      <c r="BT9" s="467"/>
      <c r="BU9" s="468"/>
      <c r="BV9" s="466">
        <v>409564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12.3</v>
      </c>
      <c r="CU9" s="437"/>
      <c r="CV9" s="437"/>
      <c r="CW9" s="437"/>
      <c r="CX9" s="437"/>
      <c r="CY9" s="437"/>
      <c r="CZ9" s="437"/>
      <c r="DA9" s="438"/>
      <c r="DB9" s="436">
        <v>12.1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136362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105</v>
      </c>
      <c r="AV10" s="524"/>
      <c r="AW10" s="524"/>
      <c r="AX10" s="524"/>
      <c r="AY10" s="446" t="s">
        <v>121</v>
      </c>
      <c r="AZ10" s="447"/>
      <c r="BA10" s="447"/>
      <c r="BB10" s="447"/>
      <c r="BC10" s="447"/>
      <c r="BD10" s="447"/>
      <c r="BE10" s="447"/>
      <c r="BF10" s="447"/>
      <c r="BG10" s="447"/>
      <c r="BH10" s="447"/>
      <c r="BI10" s="447"/>
      <c r="BJ10" s="447"/>
      <c r="BK10" s="447"/>
      <c r="BL10" s="447"/>
      <c r="BM10" s="448"/>
      <c r="BN10" s="466">
        <v>801663</v>
      </c>
      <c r="BO10" s="467"/>
      <c r="BP10" s="467"/>
      <c r="BQ10" s="467"/>
      <c r="BR10" s="467"/>
      <c r="BS10" s="467"/>
      <c r="BT10" s="467"/>
      <c r="BU10" s="468"/>
      <c r="BV10" s="466">
        <v>1377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136702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133222</v>
      </c>
      <c r="S13" s="570"/>
      <c r="T13" s="570"/>
      <c r="U13" s="570"/>
      <c r="V13" s="571"/>
      <c r="W13" s="557" t="s">
        <v>139</v>
      </c>
      <c r="X13" s="479"/>
      <c r="Y13" s="479"/>
      <c r="Z13" s="479"/>
      <c r="AA13" s="479"/>
      <c r="AB13" s="480"/>
      <c r="AC13" s="442">
        <v>2974</v>
      </c>
      <c r="AD13" s="443"/>
      <c r="AE13" s="443"/>
      <c r="AF13" s="443"/>
      <c r="AG13" s="444"/>
      <c r="AH13" s="442">
        <v>3337</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491340</v>
      </c>
      <c r="BO13" s="467"/>
      <c r="BP13" s="467"/>
      <c r="BQ13" s="467"/>
      <c r="BR13" s="467"/>
      <c r="BS13" s="467"/>
      <c r="BT13" s="467"/>
      <c r="BU13" s="468"/>
      <c r="BV13" s="466">
        <v>410941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3.2</v>
      </c>
      <c r="CU13" s="437"/>
      <c r="CV13" s="437"/>
      <c r="CW13" s="437"/>
      <c r="CX13" s="437"/>
      <c r="CY13" s="437"/>
      <c r="CZ13" s="437"/>
      <c r="DA13" s="438"/>
      <c r="DB13" s="436">
        <v>3.3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137069</v>
      </c>
      <c r="S14" s="570"/>
      <c r="T14" s="570"/>
      <c r="U14" s="570"/>
      <c r="V14" s="571"/>
      <c r="W14" s="572"/>
      <c r="X14" s="482"/>
      <c r="Y14" s="482"/>
      <c r="Z14" s="482"/>
      <c r="AA14" s="482"/>
      <c r="AB14" s="483"/>
      <c r="AC14" s="562">
        <v>4.5999999999999996</v>
      </c>
      <c r="AD14" s="563"/>
      <c r="AE14" s="563"/>
      <c r="AF14" s="563"/>
      <c r="AG14" s="564"/>
      <c r="AH14" s="562">
        <v>5.2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v>0.3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133967</v>
      </c>
      <c r="S15" s="570"/>
      <c r="T15" s="570"/>
      <c r="U15" s="570"/>
      <c r="V15" s="571"/>
      <c r="W15" s="557" t="s">
        <v>148</v>
      </c>
      <c r="X15" s="479"/>
      <c r="Y15" s="479"/>
      <c r="Z15" s="479"/>
      <c r="AA15" s="479"/>
      <c r="AB15" s="480"/>
      <c r="AC15" s="442">
        <v>20128</v>
      </c>
      <c r="AD15" s="443"/>
      <c r="AE15" s="443"/>
      <c r="AF15" s="443"/>
      <c r="AG15" s="444"/>
      <c r="AH15" s="442">
        <v>20355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18932239</v>
      </c>
      <c r="BO15" s="462"/>
      <c r="BP15" s="462"/>
      <c r="BQ15" s="462"/>
      <c r="BR15" s="462"/>
      <c r="BS15" s="462"/>
      <c r="BT15" s="462"/>
      <c r="BU15" s="463"/>
      <c r="BV15" s="461">
        <v>18742144</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31</v>
      </c>
      <c r="AD16" s="563"/>
      <c r="AE16" s="563"/>
      <c r="AF16" s="563"/>
      <c r="AG16" s="564"/>
      <c r="AH16" s="562">
        <v>31.4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21223837</v>
      </c>
      <c r="BO16" s="467"/>
      <c r="BP16" s="467"/>
      <c r="BQ16" s="467"/>
      <c r="BR16" s="467"/>
      <c r="BS16" s="467"/>
      <c r="BT16" s="467"/>
      <c r="BU16" s="468"/>
      <c r="BV16" s="466">
        <v>20783295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41744</v>
      </c>
      <c r="AD17" s="443"/>
      <c r="AE17" s="443"/>
      <c r="AF17" s="443"/>
      <c r="AG17" s="444"/>
      <c r="AH17" s="442">
        <v>41063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24280570</v>
      </c>
      <c r="BO17" s="467"/>
      <c r="BP17" s="467"/>
      <c r="BQ17" s="467"/>
      <c r="BR17" s="467"/>
      <c r="BS17" s="467"/>
      <c r="BT17" s="467"/>
      <c r="BU17" s="468"/>
      <c r="BV17" s="466">
        <v>24029507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79.349999999999994</v>
      </c>
      <c r="M18" s="531"/>
      <c r="N18" s="531"/>
      <c r="O18" s="531"/>
      <c r="P18" s="531"/>
      <c r="Q18" s="531"/>
      <c r="R18" s="532"/>
      <c r="S18" s="532"/>
      <c r="T18" s="532"/>
      <c r="U18" s="532"/>
      <c r="V18" s="533"/>
      <c r="W18" s="547"/>
      <c r="X18" s="548"/>
      <c r="Y18" s="548"/>
      <c r="Z18" s="548"/>
      <c r="AA18" s="548"/>
      <c r="AB18" s="558"/>
      <c r="AC18" s="430">
        <v>64.400000000000006</v>
      </c>
      <c r="AD18" s="431"/>
      <c r="AE18" s="431"/>
      <c r="AF18" s="431"/>
      <c r="AG18" s="534"/>
      <c r="AH18" s="430">
        <v>63.4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26310489</v>
      </c>
      <c r="BO18" s="467"/>
      <c r="BP18" s="467"/>
      <c r="BQ18" s="467"/>
      <c r="BR18" s="467"/>
      <c r="BS18" s="467"/>
      <c r="BT18" s="467"/>
      <c r="BU18" s="468"/>
      <c r="BV18" s="466">
        <v>26195899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1725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34052193</v>
      </c>
      <c r="BO19" s="467"/>
      <c r="BP19" s="467"/>
      <c r="BQ19" s="467"/>
      <c r="BR19" s="467"/>
      <c r="BS19" s="467"/>
      <c r="BT19" s="467"/>
      <c r="BU19" s="468"/>
      <c r="BV19" s="466">
        <v>33992888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49986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43458864</v>
      </c>
      <c r="BO23" s="467"/>
      <c r="BP23" s="467"/>
      <c r="BQ23" s="467"/>
      <c r="BR23" s="467"/>
      <c r="BS23" s="467"/>
      <c r="BT23" s="467"/>
      <c r="BU23" s="468"/>
      <c r="BV23" s="466">
        <v>42127982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9930</v>
      </c>
      <c r="R24" s="443"/>
      <c r="S24" s="443"/>
      <c r="T24" s="443"/>
      <c r="U24" s="443"/>
      <c r="V24" s="444"/>
      <c r="W24" s="508"/>
      <c r="X24" s="499"/>
      <c r="Y24" s="500"/>
      <c r="Z24" s="439" t="s">
        <v>172</v>
      </c>
      <c r="AA24" s="440"/>
      <c r="AB24" s="440"/>
      <c r="AC24" s="440"/>
      <c r="AD24" s="440"/>
      <c r="AE24" s="440"/>
      <c r="AF24" s="440"/>
      <c r="AG24" s="441"/>
      <c r="AH24" s="442">
        <v>877</v>
      </c>
      <c r="AI24" s="443"/>
      <c r="AJ24" s="443"/>
      <c r="AK24" s="443"/>
      <c r="AL24" s="444"/>
      <c r="AM24" s="442">
        <v>2595920</v>
      </c>
      <c r="AN24" s="443"/>
      <c r="AO24" s="443"/>
      <c r="AP24" s="443"/>
      <c r="AQ24" s="443"/>
      <c r="AR24" s="444"/>
      <c r="AS24" s="442">
        <v>2960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28961273</v>
      </c>
      <c r="BO24" s="467"/>
      <c r="BP24" s="467"/>
      <c r="BQ24" s="467"/>
      <c r="BR24" s="467"/>
      <c r="BS24" s="467"/>
      <c r="BT24" s="467"/>
      <c r="BU24" s="468"/>
      <c r="BV24" s="466">
        <v>29315841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8180</v>
      </c>
      <c r="R25" s="443"/>
      <c r="S25" s="443"/>
      <c r="T25" s="443"/>
      <c r="U25" s="443"/>
      <c r="V25" s="444"/>
      <c r="W25" s="508"/>
      <c r="X25" s="499"/>
      <c r="Y25" s="500"/>
      <c r="Z25" s="439" t="s">
        <v>175</v>
      </c>
      <c r="AA25" s="440"/>
      <c r="AB25" s="440"/>
      <c r="AC25" s="440"/>
      <c r="AD25" s="440"/>
      <c r="AE25" s="440"/>
      <c r="AF25" s="440"/>
      <c r="AG25" s="441"/>
      <c r="AH25" s="442">
        <v>154</v>
      </c>
      <c r="AI25" s="443"/>
      <c r="AJ25" s="443"/>
      <c r="AK25" s="443"/>
      <c r="AL25" s="444"/>
      <c r="AM25" s="442">
        <v>449680</v>
      </c>
      <c r="AN25" s="443"/>
      <c r="AO25" s="443"/>
      <c r="AP25" s="443"/>
      <c r="AQ25" s="443"/>
      <c r="AR25" s="444"/>
      <c r="AS25" s="442">
        <v>2920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1945257</v>
      </c>
      <c r="BO25" s="462"/>
      <c r="BP25" s="462"/>
      <c r="BQ25" s="462"/>
      <c r="BR25" s="462"/>
      <c r="BS25" s="462"/>
      <c r="BT25" s="462"/>
      <c r="BU25" s="463"/>
      <c r="BV25" s="461">
        <v>1426648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7330</v>
      </c>
      <c r="R26" s="443"/>
      <c r="S26" s="443"/>
      <c r="T26" s="443"/>
      <c r="U26" s="443"/>
      <c r="V26" s="444"/>
      <c r="W26" s="508"/>
      <c r="X26" s="499"/>
      <c r="Y26" s="500"/>
      <c r="Z26" s="439" t="s">
        <v>178</v>
      </c>
      <c r="AA26" s="521"/>
      <c r="AB26" s="521"/>
      <c r="AC26" s="521"/>
      <c r="AD26" s="521"/>
      <c r="AE26" s="521"/>
      <c r="AF26" s="521"/>
      <c r="AG26" s="522"/>
      <c r="AH26" s="442">
        <v>72</v>
      </c>
      <c r="AI26" s="443"/>
      <c r="AJ26" s="443"/>
      <c r="AK26" s="443"/>
      <c r="AL26" s="444"/>
      <c r="AM26" s="442">
        <v>207504</v>
      </c>
      <c r="AN26" s="443"/>
      <c r="AO26" s="443"/>
      <c r="AP26" s="443"/>
      <c r="AQ26" s="443"/>
      <c r="AR26" s="444"/>
      <c r="AS26" s="442">
        <v>2882</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5540</v>
      </c>
      <c r="R27" s="443"/>
      <c r="S27" s="443"/>
      <c r="T27" s="443"/>
      <c r="U27" s="443"/>
      <c r="V27" s="444"/>
      <c r="W27" s="508"/>
      <c r="X27" s="499"/>
      <c r="Y27" s="500"/>
      <c r="Z27" s="439" t="s">
        <v>181</v>
      </c>
      <c r="AA27" s="440"/>
      <c r="AB27" s="440"/>
      <c r="AC27" s="440"/>
      <c r="AD27" s="440"/>
      <c r="AE27" s="440"/>
      <c r="AF27" s="440"/>
      <c r="AG27" s="441"/>
      <c r="AH27" s="442" t="s">
        <v>129</v>
      </c>
      <c r="AI27" s="443"/>
      <c r="AJ27" s="443"/>
      <c r="AK27" s="443"/>
      <c r="AL27" s="444"/>
      <c r="AM27" s="442" t="s">
        <v>182</v>
      </c>
      <c r="AN27" s="443"/>
      <c r="AO27" s="443"/>
      <c r="AP27" s="443"/>
      <c r="AQ27" s="443"/>
      <c r="AR27" s="444"/>
      <c r="AS27" s="442" t="s">
        <v>128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910846</v>
      </c>
      <c r="BO27" s="470"/>
      <c r="BP27" s="470"/>
      <c r="BQ27" s="470"/>
      <c r="BR27" s="470"/>
      <c r="BS27" s="470"/>
      <c r="BT27" s="470"/>
      <c r="BU27" s="471"/>
      <c r="BV27" s="469">
        <v>859597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5040</v>
      </c>
      <c r="R28" s="443"/>
      <c r="S28" s="443"/>
      <c r="T28" s="443"/>
      <c r="U28" s="443"/>
      <c r="V28" s="444"/>
      <c r="W28" s="508"/>
      <c r="X28" s="499"/>
      <c r="Y28" s="500"/>
      <c r="Z28" s="439" t="s">
        <v>185</v>
      </c>
      <c r="AA28" s="440"/>
      <c r="AB28" s="440"/>
      <c r="AC28" s="440"/>
      <c r="AD28" s="440"/>
      <c r="AE28" s="440"/>
      <c r="AF28" s="440"/>
      <c r="AG28" s="441"/>
      <c r="AH28" s="442" t="s">
        <v>129</v>
      </c>
      <c r="AI28" s="443"/>
      <c r="AJ28" s="443"/>
      <c r="AK28" s="443"/>
      <c r="AL28" s="444"/>
      <c r="AM28" s="442" t="s">
        <v>129</v>
      </c>
      <c r="AN28" s="443"/>
      <c r="AO28" s="443"/>
      <c r="AP28" s="443"/>
      <c r="AQ28" s="443"/>
      <c r="AR28" s="444"/>
      <c r="AS28" s="442" t="s">
        <v>182</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4230433</v>
      </c>
      <c r="BO28" s="462"/>
      <c r="BP28" s="462"/>
      <c r="BQ28" s="462"/>
      <c r="BR28" s="462"/>
      <c r="BS28" s="462"/>
      <c r="BT28" s="462"/>
      <c r="BU28" s="463"/>
      <c r="BV28" s="461">
        <v>3428770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24</v>
      </c>
      <c r="M29" s="443"/>
      <c r="N29" s="443"/>
      <c r="O29" s="443"/>
      <c r="P29" s="444"/>
      <c r="Q29" s="442">
        <v>4830</v>
      </c>
      <c r="R29" s="443"/>
      <c r="S29" s="443"/>
      <c r="T29" s="443"/>
      <c r="U29" s="443"/>
      <c r="V29" s="444"/>
      <c r="W29" s="509"/>
      <c r="X29" s="510"/>
      <c r="Y29" s="511"/>
      <c r="Z29" s="439" t="s">
        <v>188</v>
      </c>
      <c r="AA29" s="440"/>
      <c r="AB29" s="440"/>
      <c r="AC29" s="440"/>
      <c r="AD29" s="440"/>
      <c r="AE29" s="440"/>
      <c r="AF29" s="440"/>
      <c r="AG29" s="441"/>
      <c r="AH29" s="442">
        <v>877</v>
      </c>
      <c r="AI29" s="443"/>
      <c r="AJ29" s="443"/>
      <c r="AK29" s="443"/>
      <c r="AL29" s="444"/>
      <c r="AM29" s="442">
        <v>2595920</v>
      </c>
      <c r="AN29" s="443"/>
      <c r="AO29" s="443"/>
      <c r="AP29" s="443"/>
      <c r="AQ29" s="443"/>
      <c r="AR29" s="444"/>
      <c r="AS29" s="442">
        <v>2960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615029</v>
      </c>
      <c r="BO29" s="467"/>
      <c r="BP29" s="467"/>
      <c r="BQ29" s="467"/>
      <c r="BR29" s="467"/>
      <c r="BS29" s="467"/>
      <c r="BT29" s="467"/>
      <c r="BU29" s="468"/>
      <c r="BV29" s="466">
        <v>614730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8061517</v>
      </c>
      <c r="BO30" s="470"/>
      <c r="BP30" s="470"/>
      <c r="BQ30" s="470"/>
      <c r="BR30" s="470"/>
      <c r="BS30" s="470"/>
      <c r="BT30" s="470"/>
      <c r="BU30" s="471"/>
      <c r="BV30" s="469">
        <v>8462189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尾張都市計画事業稲沢西土地区画整理事業特別会計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愛知県後期高齢者医療広域連合
（一般会計）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稲沢市土地開発公社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祖父江霊園事業特別会計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愛知県後期高齢者医療広域連合
（後期高齢者医療特別会計）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稲沢市文化振興財団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公共下水道事業会計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IF('各会計、関係団体の財政状況及び健全化判断比率'!B34="","",'各会計、関係団体の財政状況及び健全化判断比率'!B34)</f>
        <v>集落排水事業会計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zTW9YSoBrNWN5BN7b918iEsIUGgPwMHUCrJvyt1GHIv+R3OSUs5PEyusVwKyOFZvgw84O21aj0ou+/H4WlOyg==" saltValue="1qwH1lg+XyoZEPYygGC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9" t="s">
        <v>565</v>
      </c>
      <c r="D34" s="1249"/>
      <c r="E34" s="1250"/>
      <c r="F34" s="32">
        <v>17.12</v>
      </c>
      <c r="G34" s="33">
        <v>14.36</v>
      </c>
      <c r="H34" s="33">
        <v>10.44</v>
      </c>
      <c r="I34" s="33">
        <v>9.35</v>
      </c>
      <c r="J34" s="34">
        <v>8.44</v>
      </c>
      <c r="K34" s="22"/>
      <c r="L34" s="22"/>
      <c r="M34" s="22"/>
      <c r="N34" s="22"/>
      <c r="O34" s="22"/>
      <c r="P34" s="22"/>
    </row>
    <row r="35" spans="1:16" ht="39" customHeight="1" x14ac:dyDescent="0.15">
      <c r="A35" s="22"/>
      <c r="B35" s="35"/>
      <c r="C35" s="1243" t="s">
        <v>566</v>
      </c>
      <c r="D35" s="1244"/>
      <c r="E35" s="1245"/>
      <c r="F35" s="36">
        <v>6.88</v>
      </c>
      <c r="G35" s="37">
        <v>7.15</v>
      </c>
      <c r="H35" s="37">
        <v>7.39</v>
      </c>
      <c r="I35" s="37">
        <v>8.84</v>
      </c>
      <c r="J35" s="38">
        <v>7.8</v>
      </c>
      <c r="K35" s="22"/>
      <c r="L35" s="22"/>
      <c r="M35" s="22"/>
      <c r="N35" s="22"/>
      <c r="O35" s="22"/>
      <c r="P35" s="22"/>
    </row>
    <row r="36" spans="1:16" ht="39" customHeight="1" x14ac:dyDescent="0.15">
      <c r="A36" s="22"/>
      <c r="B36" s="35"/>
      <c r="C36" s="1243" t="s">
        <v>567</v>
      </c>
      <c r="D36" s="1244"/>
      <c r="E36" s="1245"/>
      <c r="F36" s="36">
        <v>4.54</v>
      </c>
      <c r="G36" s="37">
        <v>4.0599999999999996</v>
      </c>
      <c r="H36" s="37">
        <v>2.34</v>
      </c>
      <c r="I36" s="37">
        <v>3.52</v>
      </c>
      <c r="J36" s="38">
        <v>3.08</v>
      </c>
      <c r="K36" s="22"/>
      <c r="L36" s="22"/>
      <c r="M36" s="22"/>
      <c r="N36" s="22"/>
      <c r="O36" s="22"/>
      <c r="P36" s="22"/>
    </row>
    <row r="37" spans="1:16" ht="39" customHeight="1" x14ac:dyDescent="0.15">
      <c r="A37" s="22"/>
      <c r="B37" s="35"/>
      <c r="C37" s="1243" t="s">
        <v>568</v>
      </c>
      <c r="D37" s="1244"/>
      <c r="E37" s="1245"/>
      <c r="F37" s="36">
        <v>2.19</v>
      </c>
      <c r="G37" s="37">
        <v>1.97</v>
      </c>
      <c r="H37" s="37">
        <v>2.02</v>
      </c>
      <c r="I37" s="37">
        <v>2.2200000000000002</v>
      </c>
      <c r="J37" s="38">
        <v>2.52</v>
      </c>
      <c r="K37" s="22"/>
      <c r="L37" s="22"/>
      <c r="M37" s="22"/>
      <c r="N37" s="22"/>
      <c r="O37" s="22"/>
      <c r="P37" s="22"/>
    </row>
    <row r="38" spans="1:16" ht="39" customHeight="1" x14ac:dyDescent="0.15">
      <c r="A38" s="22"/>
      <c r="B38" s="35"/>
      <c r="C38" s="1243" t="s">
        <v>569</v>
      </c>
      <c r="D38" s="1244"/>
      <c r="E38" s="1245"/>
      <c r="F38" s="36">
        <v>0.55000000000000004</v>
      </c>
      <c r="G38" s="37">
        <v>1.29</v>
      </c>
      <c r="H38" s="37">
        <v>1.47</v>
      </c>
      <c r="I38" s="37">
        <v>1.4</v>
      </c>
      <c r="J38" s="38">
        <v>1.1499999999999999</v>
      </c>
      <c r="K38" s="22"/>
      <c r="L38" s="22"/>
      <c r="M38" s="22"/>
      <c r="N38" s="22"/>
      <c r="O38" s="22"/>
      <c r="P38" s="22"/>
    </row>
    <row r="39" spans="1:16" ht="39" customHeight="1" x14ac:dyDescent="0.15">
      <c r="A39" s="22"/>
      <c r="B39" s="35"/>
      <c r="C39" s="1243" t="s">
        <v>570</v>
      </c>
      <c r="D39" s="1244"/>
      <c r="E39" s="1245"/>
      <c r="F39" s="36">
        <v>1.59</v>
      </c>
      <c r="G39" s="37">
        <v>1.69</v>
      </c>
      <c r="H39" s="37">
        <v>1.62</v>
      </c>
      <c r="I39" s="37">
        <v>1.01</v>
      </c>
      <c r="J39" s="38">
        <v>0.91</v>
      </c>
      <c r="K39" s="22"/>
      <c r="L39" s="22"/>
      <c r="M39" s="22"/>
      <c r="N39" s="22"/>
      <c r="O39" s="22"/>
      <c r="P39" s="22"/>
    </row>
    <row r="40" spans="1:16" ht="39" customHeight="1" x14ac:dyDescent="0.15">
      <c r="A40" s="22"/>
      <c r="B40" s="35"/>
      <c r="C40" s="1243" t="s">
        <v>571</v>
      </c>
      <c r="D40" s="1244"/>
      <c r="E40" s="1245"/>
      <c r="F40" s="36">
        <v>1.77</v>
      </c>
      <c r="G40" s="37">
        <v>1.41</v>
      </c>
      <c r="H40" s="37">
        <v>1.1200000000000001</v>
      </c>
      <c r="I40" s="37">
        <v>1.45</v>
      </c>
      <c r="J40" s="38">
        <v>0.77</v>
      </c>
      <c r="K40" s="22"/>
      <c r="L40" s="22"/>
      <c r="M40" s="22"/>
      <c r="N40" s="22"/>
      <c r="O40" s="22"/>
      <c r="P40" s="22"/>
    </row>
    <row r="41" spans="1:16" ht="39" customHeight="1" x14ac:dyDescent="0.15">
      <c r="A41" s="22"/>
      <c r="B41" s="35"/>
      <c r="C41" s="1243" t="s">
        <v>572</v>
      </c>
      <c r="D41" s="1244"/>
      <c r="E41" s="1245"/>
      <c r="F41" s="36">
        <v>7.0000000000000007E-2</v>
      </c>
      <c r="G41" s="37">
        <v>0.14000000000000001</v>
      </c>
      <c r="H41" s="37">
        <v>0.17</v>
      </c>
      <c r="I41" s="37">
        <v>0.26</v>
      </c>
      <c r="J41" s="38">
        <v>0.19</v>
      </c>
      <c r="K41" s="22"/>
      <c r="L41" s="22"/>
      <c r="M41" s="22"/>
      <c r="N41" s="22"/>
      <c r="O41" s="22"/>
      <c r="P41" s="22"/>
    </row>
    <row r="42" spans="1:16" ht="39" customHeight="1" x14ac:dyDescent="0.15">
      <c r="A42" s="22"/>
      <c r="B42" s="39"/>
      <c r="C42" s="1243" t="s">
        <v>573</v>
      </c>
      <c r="D42" s="1244"/>
      <c r="E42" s="1245"/>
      <c r="F42" s="36" t="s">
        <v>519</v>
      </c>
      <c r="G42" s="37" t="s">
        <v>519</v>
      </c>
      <c r="H42" s="37" t="s">
        <v>519</v>
      </c>
      <c r="I42" s="37" t="s">
        <v>519</v>
      </c>
      <c r="J42" s="38" t="s">
        <v>519</v>
      </c>
      <c r="K42" s="22"/>
      <c r="L42" s="22"/>
      <c r="M42" s="22"/>
      <c r="N42" s="22"/>
      <c r="O42" s="22"/>
      <c r="P42" s="22"/>
    </row>
    <row r="43" spans="1:16" ht="39" customHeight="1" thickBot="1" x14ac:dyDescent="0.2">
      <c r="A43" s="22"/>
      <c r="B43" s="40"/>
      <c r="C43" s="1246" t="s">
        <v>574</v>
      </c>
      <c r="D43" s="1247"/>
      <c r="E43" s="1248"/>
      <c r="F43" s="41">
        <v>0.84</v>
      </c>
      <c r="G43" s="42">
        <v>0.64</v>
      </c>
      <c r="H43" s="42">
        <v>0.52</v>
      </c>
      <c r="I43" s="42">
        <v>7.0000000000000007E-2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RDrqLMnUOBtzil6Jp5XsCcY39dFHC806Gz9joRelPXsz+PKoDUdKgE2nNzT+5WGR0p93DTDZTFMDgBnxMF+zQ==" saltValue="aqNG+zImnErloTVm6QAX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3822</v>
      </c>
      <c r="L45" s="60">
        <v>3983</v>
      </c>
      <c r="M45" s="60">
        <v>4024</v>
      </c>
      <c r="N45" s="60">
        <v>4156</v>
      </c>
      <c r="O45" s="61">
        <v>4225</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519</v>
      </c>
      <c r="L46" s="64" t="s">
        <v>519</v>
      </c>
      <c r="M46" s="64" t="s">
        <v>519</v>
      </c>
      <c r="N46" s="64" t="s">
        <v>519</v>
      </c>
      <c r="O46" s="65" t="s">
        <v>519</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519</v>
      </c>
      <c r="L47" s="64" t="s">
        <v>519</v>
      </c>
      <c r="M47" s="64" t="s">
        <v>519</v>
      </c>
      <c r="N47" s="64" t="s">
        <v>519</v>
      </c>
      <c r="O47" s="65" t="s">
        <v>519</v>
      </c>
      <c r="P47" s="48"/>
      <c r="Q47" s="48"/>
      <c r="R47" s="48"/>
      <c r="S47" s="48"/>
      <c r="T47" s="48"/>
      <c r="U47" s="48"/>
    </row>
    <row r="48" spans="1:21" ht="30.75" customHeight="1" x14ac:dyDescent="0.15">
      <c r="A48" s="48"/>
      <c r="B48" s="1271"/>
      <c r="C48" s="1272"/>
      <c r="D48" s="62"/>
      <c r="E48" s="1253" t="s">
        <v>15</v>
      </c>
      <c r="F48" s="1253"/>
      <c r="G48" s="1253"/>
      <c r="H48" s="1253"/>
      <c r="I48" s="1253"/>
      <c r="J48" s="1254"/>
      <c r="K48" s="63">
        <v>1328</v>
      </c>
      <c r="L48" s="64">
        <v>1380</v>
      </c>
      <c r="M48" s="64">
        <v>1464</v>
      </c>
      <c r="N48" s="64">
        <v>1532</v>
      </c>
      <c r="O48" s="65">
        <v>1302</v>
      </c>
      <c r="P48" s="48"/>
      <c r="Q48" s="48"/>
      <c r="R48" s="48"/>
      <c r="S48" s="48"/>
      <c r="T48" s="48"/>
      <c r="U48" s="48"/>
    </row>
    <row r="49" spans="1:21" ht="30.75" customHeight="1" x14ac:dyDescent="0.15">
      <c r="A49" s="48"/>
      <c r="B49" s="1271"/>
      <c r="C49" s="1272"/>
      <c r="D49" s="62"/>
      <c r="E49" s="1253" t="s">
        <v>16</v>
      </c>
      <c r="F49" s="1253"/>
      <c r="G49" s="1253"/>
      <c r="H49" s="1253"/>
      <c r="I49" s="1253"/>
      <c r="J49" s="1254"/>
      <c r="K49" s="63" t="s">
        <v>519</v>
      </c>
      <c r="L49" s="64" t="s">
        <v>519</v>
      </c>
      <c r="M49" s="64" t="s">
        <v>519</v>
      </c>
      <c r="N49" s="64" t="s">
        <v>519</v>
      </c>
      <c r="O49" s="65" t="s">
        <v>519</v>
      </c>
      <c r="P49" s="48"/>
      <c r="Q49" s="48"/>
      <c r="R49" s="48"/>
      <c r="S49" s="48"/>
      <c r="T49" s="48"/>
      <c r="U49" s="48"/>
    </row>
    <row r="50" spans="1:21" ht="30.75" customHeight="1" x14ac:dyDescent="0.15">
      <c r="A50" s="48"/>
      <c r="B50" s="1271"/>
      <c r="C50" s="1272"/>
      <c r="D50" s="62"/>
      <c r="E50" s="1253" t="s">
        <v>17</v>
      </c>
      <c r="F50" s="1253"/>
      <c r="G50" s="1253"/>
      <c r="H50" s="1253"/>
      <c r="I50" s="1253"/>
      <c r="J50" s="1254"/>
      <c r="K50" s="63">
        <v>65</v>
      </c>
      <c r="L50" s="64">
        <v>61</v>
      </c>
      <c r="M50" s="64">
        <v>59</v>
      </c>
      <c r="N50" s="64">
        <v>58</v>
      </c>
      <c r="O50" s="65">
        <v>56</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519</v>
      </c>
      <c r="L51" s="64" t="s">
        <v>519</v>
      </c>
      <c r="M51" s="64" t="s">
        <v>519</v>
      </c>
      <c r="N51" s="64" t="s">
        <v>519</v>
      </c>
      <c r="O51" s="65" t="s">
        <v>519</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4365</v>
      </c>
      <c r="L52" s="64">
        <v>4697</v>
      </c>
      <c r="M52" s="64">
        <v>4695</v>
      </c>
      <c r="N52" s="64">
        <v>4839</v>
      </c>
      <c r="O52" s="65">
        <v>4900</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850</v>
      </c>
      <c r="L53" s="69">
        <v>727</v>
      </c>
      <c r="M53" s="69">
        <v>852</v>
      </c>
      <c r="N53" s="69">
        <v>907</v>
      </c>
      <c r="O53" s="70">
        <v>683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593</v>
      </c>
      <c r="L57" s="84" t="s">
        <v>593</v>
      </c>
      <c r="M57" s="84" t="s">
        <v>593</v>
      </c>
      <c r="N57" s="84" t="s">
        <v>593</v>
      </c>
      <c r="O57" s="85" t="s">
        <v>593</v>
      </c>
    </row>
    <row r="58" spans="1:21" ht="31.5" customHeight="1" thickBot="1" x14ac:dyDescent="0.2">
      <c r="B58" s="1261"/>
      <c r="C58" s="1262"/>
      <c r="D58" s="1266" t="s">
        <v>27</v>
      </c>
      <c r="E58" s="1267"/>
      <c r="F58" s="1267"/>
      <c r="G58" s="1267"/>
      <c r="H58" s="1267"/>
      <c r="I58" s="1267"/>
      <c r="J58" s="1268"/>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uJnLgvmT8avmE+/efxI2f0PJ2GaSWuvcGCgTNJyDI4WnwaFP7KGUdKthX/fBGszPvQ1atSB4zHPASsXWSoTA==" saltValue="8VxREGE+wr/J3c79sicH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9" t="s">
        <v>30</v>
      </c>
      <c r="C41" s="1290"/>
      <c r="D41" s="102"/>
      <c r="E41" s="1291" t="s">
        <v>31</v>
      </c>
      <c r="F41" s="1291"/>
      <c r="G41" s="1291"/>
      <c r="H41" s="1292"/>
      <c r="I41" s="103">
        <v>42280</v>
      </c>
      <c r="J41" s="104">
        <v>42710</v>
      </c>
      <c r="K41" s="104">
        <v>41602</v>
      </c>
      <c r="L41" s="104">
        <v>42128</v>
      </c>
      <c r="M41" s="105">
        <v>43459</v>
      </c>
    </row>
    <row r="42" spans="2:13" ht="27.75" customHeight="1" x14ac:dyDescent="0.15">
      <c r="B42" s="1279"/>
      <c r="C42" s="1280"/>
      <c r="D42" s="106"/>
      <c r="E42" s="1283" t="s">
        <v>32</v>
      </c>
      <c r="F42" s="1283"/>
      <c r="G42" s="1283"/>
      <c r="H42" s="1284"/>
      <c r="I42" s="107">
        <v>399</v>
      </c>
      <c r="J42" s="108">
        <v>344</v>
      </c>
      <c r="K42" s="108">
        <v>290</v>
      </c>
      <c r="L42" s="108">
        <v>237</v>
      </c>
      <c r="M42" s="109">
        <v>184</v>
      </c>
    </row>
    <row r="43" spans="2:13" ht="27.75" customHeight="1" x14ac:dyDescent="0.15">
      <c r="B43" s="1279"/>
      <c r="C43" s="1280"/>
      <c r="D43" s="106"/>
      <c r="E43" s="1283" t="s">
        <v>33</v>
      </c>
      <c r="F43" s="1283"/>
      <c r="G43" s="1283"/>
      <c r="H43" s="1284"/>
      <c r="I43" s="107">
        <v>17916</v>
      </c>
      <c r="J43" s="108">
        <v>17480</v>
      </c>
      <c r="K43" s="108">
        <v>17964</v>
      </c>
      <c r="L43" s="108">
        <v>16932</v>
      </c>
      <c r="M43" s="109">
        <v>14101</v>
      </c>
    </row>
    <row r="44" spans="2:13" ht="27.75" customHeight="1" x14ac:dyDescent="0.15">
      <c r="B44" s="1279"/>
      <c r="C44" s="1280"/>
      <c r="D44" s="106"/>
      <c r="E44" s="1283" t="s">
        <v>34</v>
      </c>
      <c r="F44" s="1283"/>
      <c r="G44" s="1283"/>
      <c r="H44" s="1284"/>
      <c r="I44" s="107" t="s">
        <v>519</v>
      </c>
      <c r="J44" s="108" t="s">
        <v>519</v>
      </c>
      <c r="K44" s="108" t="s">
        <v>519</v>
      </c>
      <c r="L44" s="108" t="s">
        <v>519</v>
      </c>
      <c r="M44" s="109" t="s">
        <v>519</v>
      </c>
    </row>
    <row r="45" spans="2:13" ht="27.75" customHeight="1" x14ac:dyDescent="0.15">
      <c r="B45" s="1279"/>
      <c r="C45" s="1280"/>
      <c r="D45" s="106"/>
      <c r="E45" s="1283" t="s">
        <v>35</v>
      </c>
      <c r="F45" s="1283"/>
      <c r="G45" s="1283"/>
      <c r="H45" s="1284"/>
      <c r="I45" s="107">
        <v>6574</v>
      </c>
      <c r="J45" s="108">
        <v>6208</v>
      </c>
      <c r="K45" s="108">
        <v>5639</v>
      </c>
      <c r="L45" s="108">
        <v>5390</v>
      </c>
      <c r="M45" s="109">
        <v>5281</v>
      </c>
    </row>
    <row r="46" spans="2:13" ht="27.75" customHeight="1" x14ac:dyDescent="0.15">
      <c r="B46" s="1279"/>
      <c r="C46" s="1280"/>
      <c r="D46" s="110"/>
      <c r="E46" s="1283" t="s">
        <v>36</v>
      </c>
      <c r="F46" s="1283"/>
      <c r="G46" s="1283"/>
      <c r="H46" s="1284"/>
      <c r="I46" s="107" t="s">
        <v>519</v>
      </c>
      <c r="J46" s="108" t="s">
        <v>519</v>
      </c>
      <c r="K46" s="108" t="s">
        <v>519</v>
      </c>
      <c r="L46" s="108" t="s">
        <v>519</v>
      </c>
      <c r="M46" s="109" t="s">
        <v>519</v>
      </c>
    </row>
    <row r="47" spans="2:13" ht="27.75" customHeight="1" x14ac:dyDescent="0.15">
      <c r="B47" s="1279"/>
      <c r="C47" s="1280"/>
      <c r="D47" s="111"/>
      <c r="E47" s="1293" t="s">
        <v>37</v>
      </c>
      <c r="F47" s="1294"/>
      <c r="G47" s="1294"/>
      <c r="H47" s="1295"/>
      <c r="I47" s="107" t="s">
        <v>519</v>
      </c>
      <c r="J47" s="108" t="s">
        <v>519</v>
      </c>
      <c r="K47" s="108" t="s">
        <v>519</v>
      </c>
      <c r="L47" s="108" t="s">
        <v>519</v>
      </c>
      <c r="M47" s="109" t="s">
        <v>519</v>
      </c>
    </row>
    <row r="48" spans="2:13" ht="27.75" customHeight="1" x14ac:dyDescent="0.15">
      <c r="B48" s="1279"/>
      <c r="C48" s="1280"/>
      <c r="D48" s="106"/>
      <c r="E48" s="1283" t="s">
        <v>38</v>
      </c>
      <c r="F48" s="1283"/>
      <c r="G48" s="1283"/>
      <c r="H48" s="1284"/>
      <c r="I48" s="107" t="s">
        <v>519</v>
      </c>
      <c r="J48" s="108" t="s">
        <v>519</v>
      </c>
      <c r="K48" s="108" t="s">
        <v>519</v>
      </c>
      <c r="L48" s="108" t="s">
        <v>519</v>
      </c>
      <c r="M48" s="109" t="s">
        <v>519</v>
      </c>
    </row>
    <row r="49" spans="2:13" ht="27.75" customHeight="1" x14ac:dyDescent="0.15">
      <c r="B49" s="1281"/>
      <c r="C49" s="1282"/>
      <c r="D49" s="106"/>
      <c r="E49" s="1283" t="s">
        <v>39</v>
      </c>
      <c r="F49" s="1283"/>
      <c r="G49" s="1283"/>
      <c r="H49" s="1284"/>
      <c r="I49" s="107" t="s">
        <v>519</v>
      </c>
      <c r="J49" s="108" t="s">
        <v>519</v>
      </c>
      <c r="K49" s="108" t="s">
        <v>519</v>
      </c>
      <c r="L49" s="108" t="s">
        <v>519</v>
      </c>
      <c r="M49" s="109" t="s">
        <v>519</v>
      </c>
    </row>
    <row r="50" spans="2:13" ht="27.75" customHeight="1" x14ac:dyDescent="0.15">
      <c r="B50" s="1277" t="s">
        <v>40</v>
      </c>
      <c r="C50" s="1278"/>
      <c r="D50" s="112"/>
      <c r="E50" s="1283" t="s">
        <v>41</v>
      </c>
      <c r="F50" s="1283"/>
      <c r="G50" s="1283"/>
      <c r="H50" s="1284"/>
      <c r="I50" s="107">
        <v>11989</v>
      </c>
      <c r="J50" s="108">
        <v>13073</v>
      </c>
      <c r="K50" s="108">
        <v>13048</v>
      </c>
      <c r="L50" s="108">
        <v>14670</v>
      </c>
      <c r="M50" s="109">
        <v>15082</v>
      </c>
    </row>
    <row r="51" spans="2:13" ht="27.75" customHeight="1" x14ac:dyDescent="0.15">
      <c r="B51" s="1279"/>
      <c r="C51" s="1280"/>
      <c r="D51" s="106"/>
      <c r="E51" s="1283" t="s">
        <v>42</v>
      </c>
      <c r="F51" s="1283"/>
      <c r="G51" s="1283"/>
      <c r="H51" s="1284"/>
      <c r="I51" s="107">
        <v>8027</v>
      </c>
      <c r="J51" s="108">
        <v>8455</v>
      </c>
      <c r="K51" s="108">
        <v>8341</v>
      </c>
      <c r="L51" s="108">
        <v>7731</v>
      </c>
      <c r="M51" s="109">
        <v>7086</v>
      </c>
    </row>
    <row r="52" spans="2:13" ht="27.75" customHeight="1" x14ac:dyDescent="0.15">
      <c r="B52" s="1281"/>
      <c r="C52" s="1282"/>
      <c r="D52" s="106"/>
      <c r="E52" s="1283" t="s">
        <v>43</v>
      </c>
      <c r="F52" s="1283"/>
      <c r="G52" s="1283"/>
      <c r="H52" s="1284"/>
      <c r="I52" s="107">
        <v>43233</v>
      </c>
      <c r="J52" s="108">
        <v>43436</v>
      </c>
      <c r="K52" s="108">
        <v>42185</v>
      </c>
      <c r="L52" s="108">
        <v>42211</v>
      </c>
      <c r="M52" s="109">
        <v>42678</v>
      </c>
    </row>
    <row r="53" spans="2:13" ht="27.75" customHeight="1" thickBot="1" x14ac:dyDescent="0.2">
      <c r="B53" s="1285" t="s">
        <v>44</v>
      </c>
      <c r="C53" s="1286"/>
      <c r="D53" s="113"/>
      <c r="E53" s="1287" t="s">
        <v>45</v>
      </c>
      <c r="F53" s="1287"/>
      <c r="G53" s="1287"/>
      <c r="H53" s="1288"/>
      <c r="I53" s="114">
        <v>3919</v>
      </c>
      <c r="J53" s="115">
        <v>1779</v>
      </c>
      <c r="K53" s="115">
        <v>1921</v>
      </c>
      <c r="L53" s="115">
        <v>75</v>
      </c>
      <c r="M53" s="116">
        <v>-1822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NDoPdtg+x+KESUrgflCy8I71dhlhDUaenh8MKHM2A2STylonrHzpNIA0RKaY0KFTPxodWiqW+opALWsOOL/6A==" saltValue="EybnZjmP0ymk6QQLqheQ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4" t="s">
        <v>48</v>
      </c>
      <c r="D55" s="1304"/>
      <c r="E55" s="1305"/>
      <c r="F55" s="128">
        <v>3427</v>
      </c>
      <c r="G55" s="128">
        <v>3429</v>
      </c>
      <c r="H55" s="129">
        <v>4230</v>
      </c>
    </row>
    <row r="56" spans="2:8" ht="52.5" customHeight="1" x14ac:dyDescent="0.15">
      <c r="B56" s="130"/>
      <c r="C56" s="1306" t="s">
        <v>49</v>
      </c>
      <c r="D56" s="1306"/>
      <c r="E56" s="1307"/>
      <c r="F56" s="131">
        <v>614</v>
      </c>
      <c r="G56" s="131">
        <v>615</v>
      </c>
      <c r="H56" s="132">
        <v>615</v>
      </c>
    </row>
    <row r="57" spans="2:8" ht="53.25" customHeight="1" x14ac:dyDescent="0.15">
      <c r="B57" s="130"/>
      <c r="C57" s="1308" t="s">
        <v>50</v>
      </c>
      <c r="D57" s="1308"/>
      <c r="E57" s="1309"/>
      <c r="F57" s="133">
        <v>7183</v>
      </c>
      <c r="G57" s="133">
        <v>8462</v>
      </c>
      <c r="H57" s="134">
        <v>8062</v>
      </c>
    </row>
    <row r="58" spans="2:8" ht="45.75" customHeight="1" x14ac:dyDescent="0.15">
      <c r="B58" s="135"/>
      <c r="C58" s="1296" t="s">
        <v>588</v>
      </c>
      <c r="D58" s="1297"/>
      <c r="E58" s="1298"/>
      <c r="F58" s="136">
        <v>1268</v>
      </c>
      <c r="G58" s="136">
        <v>3425</v>
      </c>
      <c r="H58" s="137">
        <v>3436</v>
      </c>
    </row>
    <row r="59" spans="2:8" ht="45.75" customHeight="1" x14ac:dyDescent="0.15">
      <c r="B59" s="135"/>
      <c r="C59" s="1296" t="s">
        <v>589</v>
      </c>
      <c r="D59" s="1297"/>
      <c r="E59" s="1298"/>
      <c r="F59" s="136">
        <v>1323</v>
      </c>
      <c r="G59" s="136">
        <v>1324</v>
      </c>
      <c r="H59" s="137">
        <v>1325</v>
      </c>
    </row>
    <row r="60" spans="2:8" ht="45.75" customHeight="1" x14ac:dyDescent="0.15">
      <c r="B60" s="135"/>
      <c r="C60" s="1296" t="s">
        <v>590</v>
      </c>
      <c r="D60" s="1297"/>
      <c r="E60" s="1298"/>
      <c r="F60" s="136">
        <v>783</v>
      </c>
      <c r="G60" s="136">
        <v>781</v>
      </c>
      <c r="H60" s="137">
        <v>794</v>
      </c>
    </row>
    <row r="61" spans="2:8" ht="45.75" customHeight="1" x14ac:dyDescent="0.15">
      <c r="B61" s="135"/>
      <c r="C61" s="1296" t="s">
        <v>591</v>
      </c>
      <c r="D61" s="1297"/>
      <c r="E61" s="1298"/>
      <c r="F61" s="136">
        <v>1027</v>
      </c>
      <c r="G61" s="136">
        <v>799</v>
      </c>
      <c r="H61" s="137">
        <v>666</v>
      </c>
    </row>
    <row r="62" spans="2:8" ht="45.75" customHeight="1" thickBot="1" x14ac:dyDescent="0.2">
      <c r="B62" s="138"/>
      <c r="C62" s="1299" t="s">
        <v>592</v>
      </c>
      <c r="D62" s="1300"/>
      <c r="E62" s="1301"/>
      <c r="F62" s="139">
        <v>768</v>
      </c>
      <c r="G62" s="139">
        <v>668</v>
      </c>
      <c r="H62" s="140">
        <v>568</v>
      </c>
    </row>
    <row r="63" spans="2:8" ht="52.5" customHeight="1" thickBot="1" x14ac:dyDescent="0.2">
      <c r="B63" s="141"/>
      <c r="C63" s="1302" t="s">
        <v>51</v>
      </c>
      <c r="D63" s="1302"/>
      <c r="E63" s="1303"/>
      <c r="F63" s="142">
        <v>11225</v>
      </c>
      <c r="G63" s="142">
        <v>12506</v>
      </c>
      <c r="H63" s="143">
        <v>12907</v>
      </c>
    </row>
    <row r="64" spans="2:8" ht="15" customHeight="1" x14ac:dyDescent="0.15"/>
  </sheetData>
  <sheetProtection algorithmName="SHA-512" hashValue="BUgI17vNSUkez9jcmgQZE9zG624lBQCs4g+OB/wJ6mZwyA5KevB8LkNo1+OkMZMy3TWJaG2NSFqdY+X7RSw0ZA==" saltValue="cmfho4pDv4A+R/QsmFtE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560</v>
      </c>
      <c r="BQ50" s="1323"/>
      <c r="BR50" s="1323"/>
      <c r="BS50" s="1323"/>
      <c r="BT50" s="1323"/>
      <c r="BU50" s="1323"/>
      <c r="BV50" s="1323"/>
      <c r="BW50" s="1323"/>
      <c r="BX50" s="1323" t="s">
        <v>561</v>
      </c>
      <c r="BY50" s="1323"/>
      <c r="BZ50" s="1323"/>
      <c r="CA50" s="1323"/>
      <c r="CB50" s="1323"/>
      <c r="CC50" s="1323"/>
      <c r="CD50" s="1323"/>
      <c r="CE50" s="1323"/>
      <c r="CF50" s="1323" t="s">
        <v>562</v>
      </c>
      <c r="CG50" s="1323"/>
      <c r="CH50" s="1323"/>
      <c r="CI50" s="1323"/>
      <c r="CJ50" s="1323"/>
      <c r="CK50" s="1323"/>
      <c r="CL50" s="1323"/>
      <c r="CM50" s="1323"/>
      <c r="CN50" s="1323" t="s">
        <v>563</v>
      </c>
      <c r="CO50" s="1323"/>
      <c r="CP50" s="1323"/>
      <c r="CQ50" s="1323"/>
      <c r="CR50" s="1323"/>
      <c r="CS50" s="1323"/>
      <c r="CT50" s="1323"/>
      <c r="CU50" s="1323"/>
      <c r="CV50" s="1323" t="s">
        <v>564</v>
      </c>
      <c r="CW50" s="1323"/>
      <c r="CX50" s="1323"/>
      <c r="CY50" s="1323"/>
      <c r="CZ50" s="1323"/>
      <c r="DA50" s="1323"/>
      <c r="DB50" s="1323"/>
      <c r="DC50" s="1323"/>
    </row>
    <row r="51" spans="1:109" ht="13.5" customHeight="1" x14ac:dyDescent="0.15">
      <c r="B51" s="395"/>
      <c r="G51" s="1329"/>
      <c r="H51" s="1329"/>
      <c r="I51" s="1327"/>
      <c r="J51" s="1327"/>
      <c r="K51" s="1325"/>
      <c r="L51" s="1325"/>
      <c r="M51" s="1325"/>
      <c r="N51" s="1325"/>
      <c r="AM51" s="404"/>
      <c r="AN51" s="1326" t="s">
        <v>598</v>
      </c>
      <c r="AO51" s="1326"/>
      <c r="AP51" s="1326"/>
      <c r="AQ51" s="1326"/>
      <c r="AR51" s="1326"/>
      <c r="AS51" s="1326"/>
      <c r="AT51" s="1326"/>
      <c r="AU51" s="1326"/>
      <c r="AV51" s="1326"/>
      <c r="AW51" s="1326"/>
      <c r="AX51" s="1326"/>
      <c r="AY51" s="1326"/>
      <c r="AZ51" s="1326"/>
      <c r="BA51" s="1326"/>
      <c r="BB51" s="1326" t="s">
        <v>599</v>
      </c>
      <c r="BC51" s="1326"/>
      <c r="BD51" s="1326"/>
      <c r="BE51" s="1326"/>
      <c r="BF51" s="1326"/>
      <c r="BG51" s="1326"/>
      <c r="BH51" s="1326"/>
      <c r="BI51" s="1326"/>
      <c r="BJ51" s="1326"/>
      <c r="BK51" s="1326"/>
      <c r="BL51" s="1326"/>
      <c r="BM51" s="1326"/>
      <c r="BN51" s="1326"/>
      <c r="BO51" s="1326"/>
      <c r="BP51" s="1324">
        <v>15.8</v>
      </c>
      <c r="BQ51" s="1324"/>
      <c r="BR51" s="1324"/>
      <c r="BS51" s="1324"/>
      <c r="BT51" s="1324"/>
      <c r="BU51" s="1324"/>
      <c r="BV51" s="1324"/>
      <c r="BW51" s="1324"/>
      <c r="BX51" s="1324">
        <v>7.2</v>
      </c>
      <c r="BY51" s="1324"/>
      <c r="BZ51" s="1324"/>
      <c r="CA51" s="1324"/>
      <c r="CB51" s="1324"/>
      <c r="CC51" s="1324"/>
      <c r="CD51" s="1324"/>
      <c r="CE51" s="1324"/>
      <c r="CF51" s="1324">
        <v>7.7</v>
      </c>
      <c r="CG51" s="1324"/>
      <c r="CH51" s="1324"/>
      <c r="CI51" s="1324"/>
      <c r="CJ51" s="1324"/>
      <c r="CK51" s="1324"/>
      <c r="CL51" s="1324"/>
      <c r="CM51" s="1324"/>
      <c r="CN51" s="1324">
        <v>0.3</v>
      </c>
      <c r="CO51" s="1324"/>
      <c r="CP51" s="1324"/>
      <c r="CQ51" s="1324"/>
      <c r="CR51" s="1324"/>
      <c r="CS51" s="1324"/>
      <c r="CT51" s="1324"/>
      <c r="CU51" s="1324"/>
      <c r="CV51" s="1324"/>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600</v>
      </c>
      <c r="BC53" s="1326"/>
      <c r="BD53" s="1326"/>
      <c r="BE53" s="1326"/>
      <c r="BF53" s="1326"/>
      <c r="BG53" s="1326"/>
      <c r="BH53" s="1326"/>
      <c r="BI53" s="1326"/>
      <c r="BJ53" s="1326"/>
      <c r="BK53" s="1326"/>
      <c r="BL53" s="1326"/>
      <c r="BM53" s="1326"/>
      <c r="BN53" s="1326"/>
      <c r="BO53" s="1326"/>
      <c r="BP53" s="1324">
        <v>63</v>
      </c>
      <c r="BQ53" s="1324"/>
      <c r="BR53" s="1324"/>
      <c r="BS53" s="1324"/>
      <c r="BT53" s="1324"/>
      <c r="BU53" s="1324"/>
      <c r="BV53" s="1324"/>
      <c r="BW53" s="1324"/>
      <c r="BX53" s="1324">
        <v>63.8</v>
      </c>
      <c r="BY53" s="1324"/>
      <c r="BZ53" s="1324"/>
      <c r="CA53" s="1324"/>
      <c r="CB53" s="1324"/>
      <c r="CC53" s="1324"/>
      <c r="CD53" s="1324"/>
      <c r="CE53" s="1324"/>
      <c r="CF53" s="1324">
        <v>65.2</v>
      </c>
      <c r="CG53" s="1324"/>
      <c r="CH53" s="1324"/>
      <c r="CI53" s="1324"/>
      <c r="CJ53" s="1324"/>
      <c r="CK53" s="1324"/>
      <c r="CL53" s="1324"/>
      <c r="CM53" s="1324"/>
      <c r="CN53" s="1324">
        <v>66.400000000000006</v>
      </c>
      <c r="CO53" s="1324"/>
      <c r="CP53" s="1324"/>
      <c r="CQ53" s="1324"/>
      <c r="CR53" s="1324"/>
      <c r="CS53" s="1324"/>
      <c r="CT53" s="1324"/>
      <c r="CU53" s="1324"/>
      <c r="CV53" s="1324">
        <v>67</v>
      </c>
      <c r="CW53" s="1324"/>
      <c r="CX53" s="1324"/>
      <c r="CY53" s="1324"/>
      <c r="CZ53" s="1324"/>
      <c r="DA53" s="1324"/>
      <c r="DB53" s="1324"/>
      <c r="DC53" s="1324"/>
    </row>
    <row r="54" spans="1:109" x14ac:dyDescent="0.15">
      <c r="A54" s="403"/>
      <c r="B54" s="395"/>
      <c r="G54" s="1329"/>
      <c r="H54" s="1329"/>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601</v>
      </c>
      <c r="AO55" s="1323"/>
      <c r="AP55" s="1323"/>
      <c r="AQ55" s="1323"/>
      <c r="AR55" s="1323"/>
      <c r="AS55" s="1323"/>
      <c r="AT55" s="1323"/>
      <c r="AU55" s="1323"/>
      <c r="AV55" s="1323"/>
      <c r="AW55" s="1323"/>
      <c r="AX55" s="1323"/>
      <c r="AY55" s="1323"/>
      <c r="AZ55" s="1323"/>
      <c r="BA55" s="1323"/>
      <c r="BB55" s="1326" t="s">
        <v>599</v>
      </c>
      <c r="BC55" s="1326"/>
      <c r="BD55" s="1326"/>
      <c r="BE55" s="1326"/>
      <c r="BF55" s="1326"/>
      <c r="BG55" s="1326"/>
      <c r="BH55" s="1326"/>
      <c r="BI55" s="1326"/>
      <c r="BJ55" s="1326"/>
      <c r="BK55" s="1326"/>
      <c r="BL55" s="1326"/>
      <c r="BM55" s="1326"/>
      <c r="BN55" s="1326"/>
      <c r="BO55" s="1326"/>
      <c r="BP55" s="1324">
        <v>34.9</v>
      </c>
      <c r="BQ55" s="1324"/>
      <c r="BR55" s="1324"/>
      <c r="BS55" s="1324"/>
      <c r="BT55" s="1324"/>
      <c r="BU55" s="1324"/>
      <c r="BV55" s="1324"/>
      <c r="BW55" s="1324"/>
      <c r="BX55" s="1324">
        <v>6.5</v>
      </c>
      <c r="BY55" s="1324"/>
      <c r="BZ55" s="1324"/>
      <c r="CA55" s="1324"/>
      <c r="CB55" s="1324"/>
      <c r="CC55" s="1324"/>
      <c r="CD55" s="1324"/>
      <c r="CE55" s="1324"/>
      <c r="CF55" s="1324">
        <v>5.8</v>
      </c>
      <c r="CG55" s="1324"/>
      <c r="CH55" s="1324"/>
      <c r="CI55" s="1324"/>
      <c r="CJ55" s="1324"/>
      <c r="CK55" s="1324"/>
      <c r="CL55" s="1324"/>
      <c r="CM55" s="1324"/>
      <c r="CN55" s="1324">
        <v>2.7</v>
      </c>
      <c r="CO55" s="1324"/>
      <c r="CP55" s="1324"/>
      <c r="CQ55" s="1324"/>
      <c r="CR55" s="1324"/>
      <c r="CS55" s="1324"/>
      <c r="CT55" s="1324"/>
      <c r="CU55" s="1324"/>
      <c r="CV55" s="1324">
        <v>0.5</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600</v>
      </c>
      <c r="BC57" s="1326"/>
      <c r="BD57" s="1326"/>
      <c r="BE57" s="1326"/>
      <c r="BF57" s="1326"/>
      <c r="BG57" s="1326"/>
      <c r="BH57" s="1326"/>
      <c r="BI57" s="1326"/>
      <c r="BJ57" s="1326"/>
      <c r="BK57" s="1326"/>
      <c r="BL57" s="1326"/>
      <c r="BM57" s="1326"/>
      <c r="BN57" s="1326"/>
      <c r="BO57" s="1326"/>
      <c r="BP57" s="1324">
        <v>60.2</v>
      </c>
      <c r="BQ57" s="1324"/>
      <c r="BR57" s="1324"/>
      <c r="BS57" s="1324"/>
      <c r="BT57" s="1324"/>
      <c r="BU57" s="1324"/>
      <c r="BV57" s="1324"/>
      <c r="BW57" s="1324"/>
      <c r="BX57" s="1324">
        <v>57.2</v>
      </c>
      <c r="BY57" s="1324"/>
      <c r="BZ57" s="1324"/>
      <c r="CA57" s="1324"/>
      <c r="CB57" s="1324"/>
      <c r="CC57" s="1324"/>
      <c r="CD57" s="1324"/>
      <c r="CE57" s="1324"/>
      <c r="CF57" s="1324">
        <v>58.6</v>
      </c>
      <c r="CG57" s="1324"/>
      <c r="CH57" s="1324"/>
      <c r="CI57" s="1324"/>
      <c r="CJ57" s="1324"/>
      <c r="CK57" s="1324"/>
      <c r="CL57" s="1324"/>
      <c r="CM57" s="1324"/>
      <c r="CN57" s="1324">
        <v>60.2</v>
      </c>
      <c r="CO57" s="1324"/>
      <c r="CP57" s="1324"/>
      <c r="CQ57" s="1324"/>
      <c r="CR57" s="1324"/>
      <c r="CS57" s="1324"/>
      <c r="CT57" s="1324"/>
      <c r="CU57" s="1324"/>
      <c r="CV57" s="1324">
        <v>60.2</v>
      </c>
      <c r="CW57" s="1324"/>
      <c r="CX57" s="1324"/>
      <c r="CY57" s="1324"/>
      <c r="CZ57" s="1324"/>
      <c r="DA57" s="1324"/>
      <c r="DB57" s="1324"/>
      <c r="DC57" s="1324"/>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560</v>
      </c>
      <c r="BQ72" s="1323"/>
      <c r="BR72" s="1323"/>
      <c r="BS72" s="1323"/>
      <c r="BT72" s="1323"/>
      <c r="BU72" s="1323"/>
      <c r="BV72" s="1323"/>
      <c r="BW72" s="1323"/>
      <c r="BX72" s="1323" t="s">
        <v>561</v>
      </c>
      <c r="BY72" s="1323"/>
      <c r="BZ72" s="1323"/>
      <c r="CA72" s="1323"/>
      <c r="CB72" s="1323"/>
      <c r="CC72" s="1323"/>
      <c r="CD72" s="1323"/>
      <c r="CE72" s="1323"/>
      <c r="CF72" s="1323" t="s">
        <v>562</v>
      </c>
      <c r="CG72" s="1323"/>
      <c r="CH72" s="1323"/>
      <c r="CI72" s="1323"/>
      <c r="CJ72" s="1323"/>
      <c r="CK72" s="1323"/>
      <c r="CL72" s="1323"/>
      <c r="CM72" s="1323"/>
      <c r="CN72" s="1323" t="s">
        <v>563</v>
      </c>
      <c r="CO72" s="1323"/>
      <c r="CP72" s="1323"/>
      <c r="CQ72" s="1323"/>
      <c r="CR72" s="1323"/>
      <c r="CS72" s="1323"/>
      <c r="CT72" s="1323"/>
      <c r="CU72" s="1323"/>
      <c r="CV72" s="1323" t="s">
        <v>564</v>
      </c>
      <c r="CW72" s="1323"/>
      <c r="CX72" s="1323"/>
      <c r="CY72" s="1323"/>
      <c r="CZ72" s="1323"/>
      <c r="DA72" s="1323"/>
      <c r="DB72" s="1323"/>
      <c r="DC72" s="1323"/>
    </row>
    <row r="73" spans="2:107" x14ac:dyDescent="0.15">
      <c r="B73" s="395"/>
      <c r="G73" s="1329"/>
      <c r="H73" s="1329"/>
      <c r="I73" s="1329"/>
      <c r="J73" s="1329"/>
      <c r="K73" s="1330"/>
      <c r="L73" s="1330"/>
      <c r="M73" s="1330"/>
      <c r="N73" s="1330"/>
      <c r="AM73" s="404"/>
      <c r="AN73" s="1326" t="s">
        <v>598</v>
      </c>
      <c r="AO73" s="1326"/>
      <c r="AP73" s="1326"/>
      <c r="AQ73" s="1326"/>
      <c r="AR73" s="1326"/>
      <c r="AS73" s="1326"/>
      <c r="AT73" s="1326"/>
      <c r="AU73" s="1326"/>
      <c r="AV73" s="1326"/>
      <c r="AW73" s="1326"/>
      <c r="AX73" s="1326"/>
      <c r="AY73" s="1326"/>
      <c r="AZ73" s="1326"/>
      <c r="BA73" s="1326"/>
      <c r="BB73" s="1326" t="s">
        <v>599</v>
      </c>
      <c r="BC73" s="1326"/>
      <c r="BD73" s="1326"/>
      <c r="BE73" s="1326"/>
      <c r="BF73" s="1326"/>
      <c r="BG73" s="1326"/>
      <c r="BH73" s="1326"/>
      <c r="BI73" s="1326"/>
      <c r="BJ73" s="1326"/>
      <c r="BK73" s="1326"/>
      <c r="BL73" s="1326"/>
      <c r="BM73" s="1326"/>
      <c r="BN73" s="1326"/>
      <c r="BO73" s="1326"/>
      <c r="BP73" s="1324">
        <v>15.8</v>
      </c>
      <c r="BQ73" s="1324"/>
      <c r="BR73" s="1324"/>
      <c r="BS73" s="1324"/>
      <c r="BT73" s="1324"/>
      <c r="BU73" s="1324"/>
      <c r="BV73" s="1324"/>
      <c r="BW73" s="1324"/>
      <c r="BX73" s="1324">
        <v>7.2</v>
      </c>
      <c r="BY73" s="1324"/>
      <c r="BZ73" s="1324"/>
      <c r="CA73" s="1324"/>
      <c r="CB73" s="1324"/>
      <c r="CC73" s="1324"/>
      <c r="CD73" s="1324"/>
      <c r="CE73" s="1324"/>
      <c r="CF73" s="1324">
        <v>7.7</v>
      </c>
      <c r="CG73" s="1324"/>
      <c r="CH73" s="1324"/>
      <c r="CI73" s="1324"/>
      <c r="CJ73" s="1324"/>
      <c r="CK73" s="1324"/>
      <c r="CL73" s="1324"/>
      <c r="CM73" s="1324"/>
      <c r="CN73" s="1324">
        <v>0.3</v>
      </c>
      <c r="CO73" s="1324"/>
      <c r="CP73" s="1324"/>
      <c r="CQ73" s="1324"/>
      <c r="CR73" s="1324"/>
      <c r="CS73" s="1324"/>
      <c r="CT73" s="1324"/>
      <c r="CU73" s="1324"/>
      <c r="CV73" s="1324"/>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603</v>
      </c>
      <c r="BC75" s="1326"/>
      <c r="BD75" s="1326"/>
      <c r="BE75" s="1326"/>
      <c r="BF75" s="1326"/>
      <c r="BG75" s="1326"/>
      <c r="BH75" s="1326"/>
      <c r="BI75" s="1326"/>
      <c r="BJ75" s="1326"/>
      <c r="BK75" s="1326"/>
      <c r="BL75" s="1326"/>
      <c r="BM75" s="1326"/>
      <c r="BN75" s="1326"/>
      <c r="BO75" s="1326"/>
      <c r="BP75" s="1324">
        <v>3.9</v>
      </c>
      <c r="BQ75" s="1324"/>
      <c r="BR75" s="1324"/>
      <c r="BS75" s="1324"/>
      <c r="BT75" s="1324"/>
      <c r="BU75" s="1324"/>
      <c r="BV75" s="1324"/>
      <c r="BW75" s="1324"/>
      <c r="BX75" s="1324">
        <v>3</v>
      </c>
      <c r="BY75" s="1324"/>
      <c r="BZ75" s="1324"/>
      <c r="CA75" s="1324"/>
      <c r="CB75" s="1324"/>
      <c r="CC75" s="1324"/>
      <c r="CD75" s="1324"/>
      <c r="CE75" s="1324"/>
      <c r="CF75" s="1324">
        <v>3.2</v>
      </c>
      <c r="CG75" s="1324"/>
      <c r="CH75" s="1324"/>
      <c r="CI75" s="1324"/>
      <c r="CJ75" s="1324"/>
      <c r="CK75" s="1324"/>
      <c r="CL75" s="1324"/>
      <c r="CM75" s="1324"/>
      <c r="CN75" s="1324">
        <v>3.3</v>
      </c>
      <c r="CO75" s="1324"/>
      <c r="CP75" s="1324"/>
      <c r="CQ75" s="1324"/>
      <c r="CR75" s="1324"/>
      <c r="CS75" s="1324"/>
      <c r="CT75" s="1324"/>
      <c r="CU75" s="1324"/>
      <c r="CV75" s="1324">
        <v>3.2</v>
      </c>
      <c r="CW75" s="1324"/>
      <c r="CX75" s="1324"/>
      <c r="CY75" s="1324"/>
      <c r="CZ75" s="1324"/>
      <c r="DA75" s="1324"/>
      <c r="DB75" s="1324"/>
      <c r="DC75" s="1324"/>
    </row>
    <row r="76" spans="2:107" x14ac:dyDescent="0.15">
      <c r="B76" s="395"/>
      <c r="G76" s="1329"/>
      <c r="H76" s="1329"/>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0"/>
      <c r="L77" s="1330"/>
      <c r="M77" s="1330"/>
      <c r="N77" s="1330"/>
      <c r="AN77" s="1323" t="s">
        <v>601</v>
      </c>
      <c r="AO77" s="1323"/>
      <c r="AP77" s="1323"/>
      <c r="AQ77" s="1323"/>
      <c r="AR77" s="1323"/>
      <c r="AS77" s="1323"/>
      <c r="AT77" s="1323"/>
      <c r="AU77" s="1323"/>
      <c r="AV77" s="1323"/>
      <c r="AW77" s="1323"/>
      <c r="AX77" s="1323"/>
      <c r="AY77" s="1323"/>
      <c r="AZ77" s="1323"/>
      <c r="BA77" s="1323"/>
      <c r="BB77" s="1326" t="s">
        <v>599</v>
      </c>
      <c r="BC77" s="1326"/>
      <c r="BD77" s="1326"/>
      <c r="BE77" s="1326"/>
      <c r="BF77" s="1326"/>
      <c r="BG77" s="1326"/>
      <c r="BH77" s="1326"/>
      <c r="BI77" s="1326"/>
      <c r="BJ77" s="1326"/>
      <c r="BK77" s="1326"/>
      <c r="BL77" s="1326"/>
      <c r="BM77" s="1326"/>
      <c r="BN77" s="1326"/>
      <c r="BO77" s="1326"/>
      <c r="BP77" s="1324">
        <v>34.9</v>
      </c>
      <c r="BQ77" s="1324"/>
      <c r="BR77" s="1324"/>
      <c r="BS77" s="1324"/>
      <c r="BT77" s="1324"/>
      <c r="BU77" s="1324"/>
      <c r="BV77" s="1324"/>
      <c r="BW77" s="1324"/>
      <c r="BX77" s="1324">
        <v>6.5</v>
      </c>
      <c r="BY77" s="1324"/>
      <c r="BZ77" s="1324"/>
      <c r="CA77" s="1324"/>
      <c r="CB77" s="1324"/>
      <c r="CC77" s="1324"/>
      <c r="CD77" s="1324"/>
      <c r="CE77" s="1324"/>
      <c r="CF77" s="1324">
        <v>5.8</v>
      </c>
      <c r="CG77" s="1324"/>
      <c r="CH77" s="1324"/>
      <c r="CI77" s="1324"/>
      <c r="CJ77" s="1324"/>
      <c r="CK77" s="1324"/>
      <c r="CL77" s="1324"/>
      <c r="CM77" s="1324"/>
      <c r="CN77" s="1324">
        <v>2.7</v>
      </c>
      <c r="CO77" s="1324"/>
      <c r="CP77" s="1324"/>
      <c r="CQ77" s="1324"/>
      <c r="CR77" s="1324"/>
      <c r="CS77" s="1324"/>
      <c r="CT77" s="1324"/>
      <c r="CU77" s="1324"/>
      <c r="CV77" s="1324">
        <v>0.5</v>
      </c>
      <c r="CW77" s="1324"/>
      <c r="CX77" s="1324"/>
      <c r="CY77" s="1324"/>
      <c r="CZ77" s="1324"/>
      <c r="DA77" s="1324"/>
      <c r="DB77" s="1324"/>
      <c r="DC77" s="1324"/>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603</v>
      </c>
      <c r="BC79" s="1326"/>
      <c r="BD79" s="1326"/>
      <c r="BE79" s="1326"/>
      <c r="BF79" s="1326"/>
      <c r="BG79" s="1326"/>
      <c r="BH79" s="1326"/>
      <c r="BI79" s="1326"/>
      <c r="BJ79" s="1326"/>
      <c r="BK79" s="1326"/>
      <c r="BL79" s="1326"/>
      <c r="BM79" s="1326"/>
      <c r="BN79" s="1326"/>
      <c r="BO79" s="1326"/>
      <c r="BP79" s="1324">
        <v>7.2</v>
      </c>
      <c r="BQ79" s="1324"/>
      <c r="BR79" s="1324"/>
      <c r="BS79" s="1324"/>
      <c r="BT79" s="1324"/>
      <c r="BU79" s="1324"/>
      <c r="BV79" s="1324"/>
      <c r="BW79" s="1324"/>
      <c r="BX79" s="1324">
        <v>5.9</v>
      </c>
      <c r="BY79" s="1324"/>
      <c r="BZ79" s="1324"/>
      <c r="CA79" s="1324"/>
      <c r="CB79" s="1324"/>
      <c r="CC79" s="1324"/>
      <c r="CD79" s="1324"/>
      <c r="CE79" s="1324"/>
      <c r="CF79" s="1324">
        <v>5.3</v>
      </c>
      <c r="CG79" s="1324"/>
      <c r="CH79" s="1324"/>
      <c r="CI79" s="1324"/>
      <c r="CJ79" s="1324"/>
      <c r="CK79" s="1324"/>
      <c r="CL79" s="1324"/>
      <c r="CM79" s="1324"/>
      <c r="CN79" s="1324">
        <v>5</v>
      </c>
      <c r="CO79" s="1324"/>
      <c r="CP79" s="1324"/>
      <c r="CQ79" s="1324"/>
      <c r="CR79" s="1324"/>
      <c r="CS79" s="1324"/>
      <c r="CT79" s="1324"/>
      <c r="CU79" s="1324"/>
      <c r="CV79" s="1324">
        <v>5.0999999999999996</v>
      </c>
      <c r="CW79" s="1324"/>
      <c r="CX79" s="1324"/>
      <c r="CY79" s="1324"/>
      <c r="CZ79" s="1324"/>
      <c r="DA79" s="1324"/>
      <c r="DB79" s="1324"/>
      <c r="DC79" s="1324"/>
    </row>
    <row r="80" spans="2:107" x14ac:dyDescent="0.15">
      <c r="B80" s="395"/>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IHZIKgHvVGcoSJZyOlm7nJKvQkfkhWNPbtn8ehDihBXf6DBZ3vHeEcIcKhhkaRMOJs8RD4Q0ZLih+S7RvhIig==" saltValue="0y8nY3zTsGhX4qqYQ5PN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lhEkZrNgYels703E5pnhgiQx6YZ8NgT7+fCjIuNNnD09LX/GZfOmAHQ5sXpJJaiKJEybAL/TyYu8sKrBsz6e6A==" saltValue="KbL8275vDl1Ce/Vk0evAP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bxyyhmlR8U+NvYKu3uAdXmef7zpzoTQMj/xXsSNHUhCznXxIBs+DOmFG1gXMPr5gr0aAKbCAvOxU8BCmPHKnsA==" saltValue="P59phDCgTyvBHEYTRX76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68947</v>
      </c>
      <c r="E3" s="162"/>
      <c r="F3" s="163">
        <v>58051</v>
      </c>
      <c r="G3" s="164"/>
      <c r="H3" s="165"/>
    </row>
    <row r="4" spans="1:8" x14ac:dyDescent="0.15">
      <c r="A4" s="166"/>
      <c r="B4" s="167"/>
      <c r="C4" s="168"/>
      <c r="D4" s="169">
        <v>46960</v>
      </c>
      <c r="E4" s="170"/>
      <c r="F4" s="171">
        <v>32143</v>
      </c>
      <c r="G4" s="172"/>
      <c r="H4" s="173"/>
    </row>
    <row r="5" spans="1:8" x14ac:dyDescent="0.15">
      <c r="A5" s="154" t="s">
        <v>552</v>
      </c>
      <c r="B5" s="159"/>
      <c r="C5" s="160"/>
      <c r="D5" s="161">
        <v>47142</v>
      </c>
      <c r="E5" s="162"/>
      <c r="F5" s="163">
        <v>63257</v>
      </c>
      <c r="G5" s="164"/>
      <c r="H5" s="165"/>
    </row>
    <row r="6" spans="1:8" x14ac:dyDescent="0.15">
      <c r="A6" s="166"/>
      <c r="B6" s="167"/>
      <c r="C6" s="168"/>
      <c r="D6" s="169">
        <v>34111</v>
      </c>
      <c r="E6" s="170"/>
      <c r="F6" s="171">
        <v>27259</v>
      </c>
      <c r="G6" s="172"/>
      <c r="H6" s="173"/>
    </row>
    <row r="7" spans="1:8" x14ac:dyDescent="0.15">
      <c r="A7" s="154" t="s">
        <v>553</v>
      </c>
      <c r="B7" s="159"/>
      <c r="C7" s="160"/>
      <c r="D7" s="161">
        <v>29377</v>
      </c>
      <c r="E7" s="162"/>
      <c r="F7" s="163">
        <v>52308</v>
      </c>
      <c r="G7" s="164"/>
      <c r="H7" s="165"/>
    </row>
    <row r="8" spans="1:8" x14ac:dyDescent="0.15">
      <c r="A8" s="166"/>
      <c r="B8" s="167"/>
      <c r="C8" s="168"/>
      <c r="D8" s="169">
        <v>23723</v>
      </c>
      <c r="E8" s="170"/>
      <c r="F8" s="171">
        <v>28695</v>
      </c>
      <c r="G8" s="172"/>
      <c r="H8" s="173"/>
    </row>
    <row r="9" spans="1:8" x14ac:dyDescent="0.15">
      <c r="A9" s="154" t="s">
        <v>554</v>
      </c>
      <c r="B9" s="159"/>
      <c r="C9" s="160"/>
      <c r="D9" s="161">
        <v>41917</v>
      </c>
      <c r="E9" s="162"/>
      <c r="F9" s="163">
        <v>46402</v>
      </c>
      <c r="G9" s="164"/>
      <c r="H9" s="165"/>
    </row>
    <row r="10" spans="1:8" x14ac:dyDescent="0.15">
      <c r="A10" s="166"/>
      <c r="B10" s="167"/>
      <c r="C10" s="168"/>
      <c r="D10" s="169">
        <v>31341</v>
      </c>
      <c r="E10" s="170"/>
      <c r="F10" s="171">
        <v>26897</v>
      </c>
      <c r="G10" s="172"/>
      <c r="H10" s="173"/>
    </row>
    <row r="11" spans="1:8" x14ac:dyDescent="0.15">
      <c r="A11" s="154" t="s">
        <v>555</v>
      </c>
      <c r="B11" s="159"/>
      <c r="C11" s="160"/>
      <c r="D11" s="161">
        <v>52424</v>
      </c>
      <c r="E11" s="162"/>
      <c r="F11" s="163">
        <v>66343</v>
      </c>
      <c r="G11" s="164"/>
      <c r="H11" s="165"/>
    </row>
    <row r="12" spans="1:8" x14ac:dyDescent="0.15">
      <c r="A12" s="166"/>
      <c r="B12" s="167"/>
      <c r="C12" s="174"/>
      <c r="D12" s="169">
        <v>40307</v>
      </c>
      <c r="E12" s="170"/>
      <c r="F12" s="171">
        <v>34529</v>
      </c>
      <c r="G12" s="172"/>
      <c r="H12" s="173"/>
    </row>
    <row r="13" spans="1:8" x14ac:dyDescent="0.15">
      <c r="A13" s="154"/>
      <c r="B13" s="159"/>
      <c r="C13" s="175"/>
      <c r="D13" s="176">
        <v>47961</v>
      </c>
      <c r="E13" s="177"/>
      <c r="F13" s="178">
        <v>57272</v>
      </c>
      <c r="G13" s="179"/>
      <c r="H13" s="165"/>
    </row>
    <row r="14" spans="1:8" x14ac:dyDescent="0.15">
      <c r="A14" s="166"/>
      <c r="B14" s="167"/>
      <c r="C14" s="168"/>
      <c r="D14" s="169">
        <v>35288</v>
      </c>
      <c r="E14" s="170"/>
      <c r="F14" s="171">
        <v>29905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6.99</v>
      </c>
      <c r="C19" s="180">
        <f>ROUND(VALUE(SUBSTITUTE(実質収支比率等に係る経年分析!G$48,"▲","-")),2)</f>
        <v>7.27</v>
      </c>
      <c r="D19" s="180">
        <f>ROUND(VALUE(SUBSTITUTE(実質収支比率等に係る経年分析!H$48,"▲","-")),2)</f>
        <v>7.46</v>
      </c>
      <c r="E19" s="180">
        <f>ROUND(VALUE(SUBSTITUTE(実質収支比率等に係る経年分析!I$48,"▲","-")),2)</f>
        <v>8.86</v>
      </c>
      <c r="F19" s="180">
        <f>ROUND(VALUE(SUBSTITUTE(実質収支比率等に係る経年分析!J$48,"▲","-")),2)</f>
        <v>7.8</v>
      </c>
    </row>
    <row r="20" spans="1:11" x14ac:dyDescent="0.15">
      <c r="A20" s="180" t="s">
        <v>55</v>
      </c>
      <c r="B20" s="180">
        <f>ROUND(VALUE(SUBSTITUTE(実質収支比率等に係る経年分析!F$47,"▲","-")),2)</f>
        <v>10.27</v>
      </c>
      <c r="C20" s="180">
        <f>ROUND(VALUE(SUBSTITUTE(実質収支比率等に係る経年分析!G$47,"▲","-")),2)</f>
        <v>11.99</v>
      </c>
      <c r="D20" s="180">
        <f>ROUND(VALUE(SUBSTITUTE(実質収支比率等に係る経年分析!H$47,"▲","-")),2)</f>
        <v>11.94</v>
      </c>
      <c r="E20" s="180">
        <f>ROUND(VALUE(SUBSTITUTE(実質収支比率等に係る経年分析!I$47,"▲","-")),2)</f>
        <v>11.9</v>
      </c>
      <c r="F20" s="180">
        <f>ROUND(VALUE(SUBSTITUTE(実質収支比率等に係る経年分析!J$47,"▲","-")),2)</f>
        <v>14.73</v>
      </c>
    </row>
    <row r="21" spans="1:11" x14ac:dyDescent="0.15">
      <c r="A21" s="180" t="s">
        <v>56</v>
      </c>
      <c r="B21" s="180">
        <f>IF(ISNUMBER(VALUE(SUBSTITUTE(実質収支比率等に係る経年分析!F$49,"▲","-"))),ROUND(VALUE(SUBSTITUTE(実質収支比率等に係る経年分析!F$49,"▲","-")),2),NA())</f>
        <v>1.02</v>
      </c>
      <c r="C21" s="180">
        <f>IF(ISNUMBER(VALUE(SUBSTITUTE(実質収支比率等に係る経年分析!G$49,"▲","-"))),ROUND(VALUE(SUBSTITUTE(実質収支比率等に係る経年分析!G$49,"▲","-")),2),NA())</f>
        <v>2.12</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1.43</v>
      </c>
      <c r="F21" s="180">
        <f>IF(ISNUMBER(VALUE(SUBSTITUTE(実質収支比率等に係る経年分析!J$49,"▲","-"))),ROUND(VALUE(SUBSTITUTE(実質収支比率等に係る経年分析!J$49,"▲","-")),2),NA())</f>
        <v>1.71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15">
      <c r="A30" s="181" t="str">
        <f>IF(連結実質赤字比率に係る赤字・黒字の構成分析!C$40="",NA(),連結実質赤字比率に係る赤字・黒字の構成分析!C$40)</f>
        <v>尾張都市計画事業稲沢西土地区画整理事業特別会計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1.77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1.1200000000000001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1.45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0.77</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1.1499999999999999</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2.2200000000000002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2.52</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4.0599999999999996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4365</v>
      </c>
      <c r="E42" s="182"/>
      <c r="F42" s="182"/>
      <c r="G42" s="182">
        <f>'実質公債費比率（分子）の構造'!L$52</f>
        <v>4697</v>
      </c>
      <c r="H42" s="182"/>
      <c r="I42" s="182"/>
      <c r="J42" s="182">
        <f>'実質公債費比率（分子）の構造'!M$52</f>
        <v>4695</v>
      </c>
      <c r="K42" s="182"/>
      <c r="L42" s="182"/>
      <c r="M42" s="182">
        <f>'実質公債費比率（分子）の構造'!N$52</f>
        <v>4839</v>
      </c>
      <c r="N42" s="182"/>
      <c r="O42" s="182"/>
      <c r="P42" s="182">
        <f>'実質公債費比率（分子）の構造'!O$52</f>
        <v>4900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65</v>
      </c>
      <c r="C44" s="182"/>
      <c r="D44" s="182"/>
      <c r="E44" s="182">
        <f>'実質公債費比率（分子）の構造'!L$50</f>
        <v>61</v>
      </c>
      <c r="F44" s="182"/>
      <c r="G44" s="182"/>
      <c r="H44" s="182">
        <f>'実質公債費比率（分子）の構造'!M$50</f>
        <v>59</v>
      </c>
      <c r="I44" s="182"/>
      <c r="J44" s="182"/>
      <c r="K44" s="182">
        <f>'実質公債費比率（分子）の構造'!N$50</f>
        <v>58</v>
      </c>
      <c r="L44" s="182"/>
      <c r="M44" s="182"/>
      <c r="N44" s="182">
        <f>'実質公債費比率（分子）の構造'!O$50</f>
        <v>56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1328</v>
      </c>
      <c r="C46" s="182"/>
      <c r="D46" s="182"/>
      <c r="E46" s="182">
        <f>'実質公債費比率（分子）の構造'!L$48</f>
        <v>1380</v>
      </c>
      <c r="F46" s="182"/>
      <c r="G46" s="182"/>
      <c r="H46" s="182">
        <f>'実質公債費比率（分子）の構造'!M$48</f>
        <v>1464</v>
      </c>
      <c r="I46" s="182"/>
      <c r="J46" s="182"/>
      <c r="K46" s="182">
        <f>'実質公債費比率（分子）の構造'!N$48</f>
        <v>1532</v>
      </c>
      <c r="L46" s="182"/>
      <c r="M46" s="182"/>
      <c r="N46" s="182">
        <f>'実質公債費比率（分子）の構造'!O$48</f>
        <v>1302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3822</v>
      </c>
      <c r="C49" s="182"/>
      <c r="D49" s="182"/>
      <c r="E49" s="182">
        <f>'実質公債費比率（分子）の構造'!L$45</f>
        <v>3983</v>
      </c>
      <c r="F49" s="182"/>
      <c r="G49" s="182"/>
      <c r="H49" s="182">
        <f>'実質公債費比率（分子）の構造'!M$45</f>
        <v>4024</v>
      </c>
      <c r="I49" s="182"/>
      <c r="J49" s="182"/>
      <c r="K49" s="182">
        <f>'実質公債費比率（分子）の構造'!N$45</f>
        <v>4156</v>
      </c>
      <c r="L49" s="182"/>
      <c r="M49" s="182"/>
      <c r="N49" s="182">
        <f>'実質公債費比率（分子）の構造'!O$45</f>
        <v>4225</v>
      </c>
      <c r="O49" s="182"/>
      <c r="P49" s="182"/>
    </row>
    <row r="50" spans="1:16" x14ac:dyDescent="0.15">
      <c r="A50" s="182" t="s">
        <v>71</v>
      </c>
      <c r="B50" s="182" t="e">
        <f>NA()</f>
        <v>#N/A</v>
      </c>
      <c r="C50" s="182">
        <f>IF(ISNUMBER('実質公債費比率（分子）の構造'!K$53),'実質公債費比率（分子）の構造'!K$53,NA())</f>
        <v>850</v>
      </c>
      <c r="D50" s="182" t="e">
        <f>NA()</f>
        <v>#N/A</v>
      </c>
      <c r="E50" s="182" t="e">
        <f>NA()</f>
        <v>#N/A</v>
      </c>
      <c r="F50" s="182">
        <f>IF(ISNUMBER('実質公債費比率（分子）の構造'!L$53),'実質公債費比率（分子）の構造'!L$53,NA())</f>
        <v>727</v>
      </c>
      <c r="G50" s="182" t="e">
        <f>NA()</f>
        <v>#N/A</v>
      </c>
      <c r="H50" s="182" t="e">
        <f>NA()</f>
        <v>#N/A</v>
      </c>
      <c r="I50" s="182">
        <f>IF(ISNUMBER('実質公債費比率（分子）の構造'!M$53),'実質公債費比率（分子）の構造'!M$53,NA())</f>
        <v>852</v>
      </c>
      <c r="J50" s="182" t="e">
        <f>NA()</f>
        <v>#N/A</v>
      </c>
      <c r="K50" s="182" t="e">
        <f>NA()</f>
        <v>#N/A</v>
      </c>
      <c r="L50" s="182">
        <f>IF(ISNUMBER('実質公債費比率（分子）の構造'!N$53),'実質公債費比率（分子）の構造'!N$53,NA())</f>
        <v>907</v>
      </c>
      <c r="M50" s="182" t="e">
        <f>NA()</f>
        <v>#N/A</v>
      </c>
      <c r="N50" s="182" t="e">
        <f>NA()</f>
        <v>#N/A</v>
      </c>
      <c r="O50" s="182">
        <f>IF(ISNUMBER('実質公債費比率（分子）の構造'!O$53),'実質公債費比率（分子）の構造'!O$53,NA())</f>
        <v>683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43233</v>
      </c>
      <c r="E56" s="181"/>
      <c r="F56" s="181"/>
      <c r="G56" s="181">
        <f>'将来負担比率（分子）の構造'!J$52</f>
        <v>43436</v>
      </c>
      <c r="H56" s="181"/>
      <c r="I56" s="181"/>
      <c r="J56" s="181">
        <f>'将来負担比率（分子）の構造'!K$52</f>
        <v>42185</v>
      </c>
      <c r="K56" s="181"/>
      <c r="L56" s="181"/>
      <c r="M56" s="181">
        <f>'将来負担比率（分子）の構造'!L$52</f>
        <v>42211</v>
      </c>
      <c r="N56" s="181"/>
      <c r="O56" s="181"/>
      <c r="P56" s="181">
        <f>'将来負担比率（分子）の構造'!M$52</f>
        <v>42678</v>
      </c>
    </row>
    <row r="57" spans="1:16" x14ac:dyDescent="0.15">
      <c r="A57" s="181" t="s">
        <v>42</v>
      </c>
      <c r="B57" s="181"/>
      <c r="C57" s="181"/>
      <c r="D57" s="181">
        <f>'将来負担比率（分子）の構造'!I$51</f>
        <v>8027</v>
      </c>
      <c r="E57" s="181"/>
      <c r="F57" s="181"/>
      <c r="G57" s="181">
        <f>'将来負担比率（分子）の構造'!J$51</f>
        <v>8455</v>
      </c>
      <c r="H57" s="181"/>
      <c r="I57" s="181"/>
      <c r="J57" s="181">
        <f>'将来負担比率（分子）の構造'!K$51</f>
        <v>8341</v>
      </c>
      <c r="K57" s="181"/>
      <c r="L57" s="181"/>
      <c r="M57" s="181">
        <f>'将来負担比率（分子）の構造'!L$51</f>
        <v>7731</v>
      </c>
      <c r="N57" s="181"/>
      <c r="O57" s="181"/>
      <c r="P57" s="181">
        <f>'将来負担比率（分子）の構造'!M$51</f>
        <v>7086</v>
      </c>
    </row>
    <row r="58" spans="1:16" x14ac:dyDescent="0.15">
      <c r="A58" s="181" t="s">
        <v>41</v>
      </c>
      <c r="B58" s="181"/>
      <c r="C58" s="181"/>
      <c r="D58" s="181">
        <f>'将来負担比率（分子）の構造'!I$50</f>
        <v>11989</v>
      </c>
      <c r="E58" s="181"/>
      <c r="F58" s="181"/>
      <c r="G58" s="181">
        <f>'将来負担比率（分子）の構造'!J$50</f>
        <v>13073</v>
      </c>
      <c r="H58" s="181"/>
      <c r="I58" s="181"/>
      <c r="J58" s="181">
        <f>'将来負担比率（分子）の構造'!K$50</f>
        <v>13048</v>
      </c>
      <c r="K58" s="181"/>
      <c r="L58" s="181"/>
      <c r="M58" s="181">
        <f>'将来負担比率（分子）の構造'!L$50</f>
        <v>14670</v>
      </c>
      <c r="N58" s="181"/>
      <c r="O58" s="181"/>
      <c r="P58" s="181">
        <f>'将来負担比率（分子）の構造'!M$50</f>
        <v>15082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6574</v>
      </c>
      <c r="C62" s="181"/>
      <c r="D62" s="181"/>
      <c r="E62" s="181">
        <f>'将来負担比率（分子）の構造'!J$45</f>
        <v>6208</v>
      </c>
      <c r="F62" s="181"/>
      <c r="G62" s="181"/>
      <c r="H62" s="181">
        <f>'将来負担比率（分子）の構造'!K$45</f>
        <v>5639</v>
      </c>
      <c r="I62" s="181"/>
      <c r="J62" s="181"/>
      <c r="K62" s="181">
        <f>'将来負担比率（分子）の構造'!L$45</f>
        <v>5390</v>
      </c>
      <c r="L62" s="181"/>
      <c r="M62" s="181"/>
      <c r="N62" s="181">
        <f>'将来負担比率（分子）の構造'!M$45</f>
        <v>5281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17916</v>
      </c>
      <c r="C64" s="181"/>
      <c r="D64" s="181"/>
      <c r="E64" s="181">
        <f>'将来負担比率（分子）の構造'!J$43</f>
        <v>17480</v>
      </c>
      <c r="F64" s="181"/>
      <c r="G64" s="181"/>
      <c r="H64" s="181">
        <f>'将来負担比率（分子）の構造'!K$43</f>
        <v>17964</v>
      </c>
      <c r="I64" s="181"/>
      <c r="J64" s="181"/>
      <c r="K64" s="181">
        <f>'将来負担比率（分子）の構造'!L$43</f>
        <v>16932</v>
      </c>
      <c r="L64" s="181"/>
      <c r="M64" s="181"/>
      <c r="N64" s="181">
        <f>'将来負担比率（分子）の構造'!M$43</f>
        <v>14101</v>
      </c>
      <c r="O64" s="181"/>
      <c r="P64" s="181"/>
    </row>
    <row r="65" spans="1:16" x14ac:dyDescent="0.15">
      <c r="A65" s="181" t="s">
        <v>32</v>
      </c>
      <c r="B65" s="181">
        <f>'将来負担比率（分子）の構造'!I$42</f>
        <v>399</v>
      </c>
      <c r="C65" s="181"/>
      <c r="D65" s="181"/>
      <c r="E65" s="181">
        <f>'将来負担比率（分子）の構造'!J$42</f>
        <v>344</v>
      </c>
      <c r="F65" s="181"/>
      <c r="G65" s="181"/>
      <c r="H65" s="181">
        <f>'将来負担比率（分子）の構造'!K$42</f>
        <v>290</v>
      </c>
      <c r="I65" s="181"/>
      <c r="J65" s="181"/>
      <c r="K65" s="181">
        <f>'将来負担比率（分子）の構造'!L$42</f>
        <v>237</v>
      </c>
      <c r="L65" s="181"/>
      <c r="M65" s="181"/>
      <c r="N65" s="181">
        <f>'将来負担比率（分子）の構造'!M$42</f>
        <v>184</v>
      </c>
      <c r="O65" s="181"/>
      <c r="P65" s="181"/>
    </row>
    <row r="66" spans="1:16" x14ac:dyDescent="0.15">
      <c r="A66" s="181" t="s">
        <v>31</v>
      </c>
      <c r="B66" s="181">
        <f>'将来負担比率（分子）の構造'!I$41</f>
        <v>42280</v>
      </c>
      <c r="C66" s="181"/>
      <c r="D66" s="181"/>
      <c r="E66" s="181">
        <f>'将来負担比率（分子）の構造'!J$41</f>
        <v>42710</v>
      </c>
      <c r="F66" s="181"/>
      <c r="G66" s="181"/>
      <c r="H66" s="181">
        <f>'将来負担比率（分子）の構造'!K$41</f>
        <v>41602</v>
      </c>
      <c r="I66" s="181"/>
      <c r="J66" s="181"/>
      <c r="K66" s="181">
        <f>'将来負担比率（分子）の構造'!L$41</f>
        <v>42128</v>
      </c>
      <c r="L66" s="181"/>
      <c r="M66" s="181"/>
      <c r="N66" s="181">
        <f>'将来負担比率（分子）の構造'!M$41</f>
        <v>43459</v>
      </c>
      <c r="O66" s="181"/>
      <c r="P66" s="181"/>
    </row>
    <row r="67" spans="1:16" x14ac:dyDescent="0.15">
      <c r="A67" s="181" t="s">
        <v>75</v>
      </c>
      <c r="B67" s="181" t="e">
        <f>NA()</f>
        <v>#N/A</v>
      </c>
      <c r="C67" s="181">
        <f>IF(ISNUMBER('将来負担比率（分子）の構造'!I$53), IF('将来負担比率（分子）の構造'!I$53 &lt; 0, 0, '将来負担比率（分子）の構造'!I$53), NA())</f>
        <v>3919</v>
      </c>
      <c r="D67" s="181" t="e">
        <f>NA()</f>
        <v>#N/A</v>
      </c>
      <c r="E67" s="181" t="e">
        <f>NA()</f>
        <v>#N/A</v>
      </c>
      <c r="F67" s="181">
        <f>IF(ISNUMBER('将来負担比率（分子）の構造'!J$53), IF('将来負担比率（分子）の構造'!J$53 &lt; 0, 0, '将来負担比率（分子）の構造'!J$53), NA())</f>
        <v>1779</v>
      </c>
      <c r="G67" s="181" t="e">
        <f>NA()</f>
        <v>#N/A</v>
      </c>
      <c r="H67" s="181" t="e">
        <f>NA()</f>
        <v>#N/A</v>
      </c>
      <c r="I67" s="181">
        <f>IF(ISNUMBER('将来負担比率（分子）の構造'!K$53), IF('将来負担比率（分子）の構造'!K$53 &lt; 0, 0, '将来負担比率（分子）の構造'!K$53), NA())</f>
        <v>1921</v>
      </c>
      <c r="J67" s="181" t="e">
        <f>NA()</f>
        <v>#N/A</v>
      </c>
      <c r="K67" s="181" t="e">
        <f>NA()</f>
        <v>#N/A</v>
      </c>
      <c r="L67" s="181">
        <f>IF(ISNUMBER('将来負担比率（分子）の構造'!L$53), IF('将来負担比率（分子）の構造'!L$53 &lt; 0, 0, '将来負担比率（分子）の構造'!L$53), NA())</f>
        <v>75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3427</v>
      </c>
      <c r="C72" s="185">
        <f>基金残高に係る経年分析!G55</f>
        <v>3429</v>
      </c>
      <c r="D72" s="185">
        <f>基金残高に係る経年分析!H55</f>
        <v>4230</v>
      </c>
    </row>
    <row r="73" spans="1:16" x14ac:dyDescent="0.15">
      <c r="A73" s="184" t="s">
        <v>78</v>
      </c>
      <c r="B73" s="185">
        <f>基金残高に係る経年分析!F56</f>
        <v>614</v>
      </c>
      <c r="C73" s="185">
        <f>基金残高に係る経年分析!G56</f>
        <v>615</v>
      </c>
      <c r="D73" s="185">
        <f>基金残高に係る経年分析!H56</f>
        <v>615</v>
      </c>
    </row>
    <row r="74" spans="1:16" x14ac:dyDescent="0.15">
      <c r="A74" s="184" t="s">
        <v>79</v>
      </c>
      <c r="B74" s="185">
        <f>基金残高に係る経年分析!F57</f>
        <v>7183</v>
      </c>
      <c r="C74" s="185">
        <f>基金残高に係る経年分析!G57</f>
        <v>8462</v>
      </c>
      <c r="D74" s="185">
        <f>基金残高に係る経年分析!H57</f>
        <v>8062</v>
      </c>
    </row>
  </sheetData>
  <sheetProtection algorithmName="SHA-512" hashValue="LiflbYdlabQpfKkUZTaFXlyDUEhfogd2AZ7OUnt4B6tUujhcsyovHBzMo4voL7tZczOMISI8XsbIy2O0MhHyEw==" saltValue="97ZwDc51iwTldvoivwcR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22025209</v>
      </c>
      <c r="S5" s="734"/>
      <c r="T5" s="734"/>
      <c r="U5" s="734"/>
      <c r="V5" s="734"/>
      <c r="W5" s="734"/>
      <c r="X5" s="734"/>
      <c r="Y5" s="777"/>
      <c r="Z5" s="795">
        <v>44.8</v>
      </c>
      <c r="AA5" s="795"/>
      <c r="AB5" s="795"/>
      <c r="AC5" s="795"/>
      <c r="AD5" s="796">
        <v>20999472</v>
      </c>
      <c r="AE5" s="796"/>
      <c r="AF5" s="796"/>
      <c r="AG5" s="796"/>
      <c r="AH5" s="796"/>
      <c r="AI5" s="796"/>
      <c r="AJ5" s="796"/>
      <c r="AK5" s="796"/>
      <c r="AL5" s="778">
        <v>74.8</v>
      </c>
      <c r="AM5" s="749"/>
      <c r="AN5" s="749"/>
      <c r="AO5" s="779"/>
      <c r="AP5" s="744" t="s">
        <v>228</v>
      </c>
      <c r="AQ5" s="745"/>
      <c r="AR5" s="745"/>
      <c r="AS5" s="745"/>
      <c r="AT5" s="745"/>
      <c r="AU5" s="745"/>
      <c r="AV5" s="745"/>
      <c r="AW5" s="745"/>
      <c r="AX5" s="745"/>
      <c r="AY5" s="745"/>
      <c r="AZ5" s="745"/>
      <c r="BA5" s="745"/>
      <c r="BB5" s="745"/>
      <c r="BC5" s="745"/>
      <c r="BD5" s="745"/>
      <c r="BE5" s="745"/>
      <c r="BF5" s="746"/>
      <c r="BG5" s="678">
        <v>21130038</v>
      </c>
      <c r="BH5" s="679"/>
      <c r="BI5" s="679"/>
      <c r="BJ5" s="679"/>
      <c r="BK5" s="679"/>
      <c r="BL5" s="679"/>
      <c r="BM5" s="679"/>
      <c r="BN5" s="680"/>
      <c r="BO5" s="715">
        <v>95.9</v>
      </c>
      <c r="BP5" s="715"/>
      <c r="BQ5" s="715"/>
      <c r="BR5" s="715"/>
      <c r="BS5" s="716">
        <v>130566</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485501</v>
      </c>
      <c r="S6" s="679"/>
      <c r="T6" s="679"/>
      <c r="U6" s="679"/>
      <c r="V6" s="679"/>
      <c r="W6" s="679"/>
      <c r="X6" s="679"/>
      <c r="Y6" s="680"/>
      <c r="Z6" s="715">
        <v>1</v>
      </c>
      <c r="AA6" s="715"/>
      <c r="AB6" s="715"/>
      <c r="AC6" s="715"/>
      <c r="AD6" s="716">
        <v>485501</v>
      </c>
      <c r="AE6" s="716"/>
      <c r="AF6" s="716"/>
      <c r="AG6" s="716"/>
      <c r="AH6" s="716"/>
      <c r="AI6" s="716"/>
      <c r="AJ6" s="716"/>
      <c r="AK6" s="716"/>
      <c r="AL6" s="681">
        <v>1.7</v>
      </c>
      <c r="AM6" s="682"/>
      <c r="AN6" s="682"/>
      <c r="AO6" s="717"/>
      <c r="AP6" s="675" t="s">
        <v>233</v>
      </c>
      <c r="AQ6" s="676"/>
      <c r="AR6" s="676"/>
      <c r="AS6" s="676"/>
      <c r="AT6" s="676"/>
      <c r="AU6" s="676"/>
      <c r="AV6" s="676"/>
      <c r="AW6" s="676"/>
      <c r="AX6" s="676"/>
      <c r="AY6" s="676"/>
      <c r="AZ6" s="676"/>
      <c r="BA6" s="676"/>
      <c r="BB6" s="676"/>
      <c r="BC6" s="676"/>
      <c r="BD6" s="676"/>
      <c r="BE6" s="676"/>
      <c r="BF6" s="677"/>
      <c r="BG6" s="678">
        <v>21130038</v>
      </c>
      <c r="BH6" s="679"/>
      <c r="BI6" s="679"/>
      <c r="BJ6" s="679"/>
      <c r="BK6" s="679"/>
      <c r="BL6" s="679"/>
      <c r="BM6" s="679"/>
      <c r="BN6" s="680"/>
      <c r="BO6" s="715">
        <v>95.9</v>
      </c>
      <c r="BP6" s="715"/>
      <c r="BQ6" s="715"/>
      <c r="BR6" s="715"/>
      <c r="BS6" s="716">
        <v>130566</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325722</v>
      </c>
      <c r="CS6" s="679"/>
      <c r="CT6" s="679"/>
      <c r="CU6" s="679"/>
      <c r="CV6" s="679"/>
      <c r="CW6" s="679"/>
      <c r="CX6" s="679"/>
      <c r="CY6" s="680"/>
      <c r="CZ6" s="778">
        <v>0.7</v>
      </c>
      <c r="DA6" s="749"/>
      <c r="DB6" s="749"/>
      <c r="DC6" s="781"/>
      <c r="DD6" s="684" t="s">
        <v>129</v>
      </c>
      <c r="DE6" s="679"/>
      <c r="DF6" s="679"/>
      <c r="DG6" s="679"/>
      <c r="DH6" s="679"/>
      <c r="DI6" s="679"/>
      <c r="DJ6" s="679"/>
      <c r="DK6" s="679"/>
      <c r="DL6" s="679"/>
      <c r="DM6" s="679"/>
      <c r="DN6" s="679"/>
      <c r="DO6" s="679"/>
      <c r="DP6" s="680"/>
      <c r="DQ6" s="684">
        <v>325722</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18579</v>
      </c>
      <c r="S7" s="679"/>
      <c r="T7" s="679"/>
      <c r="U7" s="679"/>
      <c r="V7" s="679"/>
      <c r="W7" s="679"/>
      <c r="X7" s="679"/>
      <c r="Y7" s="680"/>
      <c r="Z7" s="715">
        <v>0</v>
      </c>
      <c r="AA7" s="715"/>
      <c r="AB7" s="715"/>
      <c r="AC7" s="715"/>
      <c r="AD7" s="716">
        <v>18579</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9577913</v>
      </c>
      <c r="BH7" s="679"/>
      <c r="BI7" s="679"/>
      <c r="BJ7" s="679"/>
      <c r="BK7" s="679"/>
      <c r="BL7" s="679"/>
      <c r="BM7" s="679"/>
      <c r="BN7" s="680"/>
      <c r="BO7" s="715">
        <v>43.5</v>
      </c>
      <c r="BP7" s="715"/>
      <c r="BQ7" s="715"/>
      <c r="BR7" s="715"/>
      <c r="BS7" s="716">
        <v>130566</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5799974</v>
      </c>
      <c r="CS7" s="679"/>
      <c r="CT7" s="679"/>
      <c r="CU7" s="679"/>
      <c r="CV7" s="679"/>
      <c r="CW7" s="679"/>
      <c r="CX7" s="679"/>
      <c r="CY7" s="680"/>
      <c r="CZ7" s="715">
        <v>12.4</v>
      </c>
      <c r="DA7" s="715"/>
      <c r="DB7" s="715"/>
      <c r="DC7" s="715"/>
      <c r="DD7" s="684">
        <v>654841</v>
      </c>
      <c r="DE7" s="679"/>
      <c r="DF7" s="679"/>
      <c r="DG7" s="679"/>
      <c r="DH7" s="679"/>
      <c r="DI7" s="679"/>
      <c r="DJ7" s="679"/>
      <c r="DK7" s="679"/>
      <c r="DL7" s="679"/>
      <c r="DM7" s="679"/>
      <c r="DN7" s="679"/>
      <c r="DO7" s="679"/>
      <c r="DP7" s="680"/>
      <c r="DQ7" s="684">
        <v>4279919</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129138</v>
      </c>
      <c r="S8" s="679"/>
      <c r="T8" s="679"/>
      <c r="U8" s="679"/>
      <c r="V8" s="679"/>
      <c r="W8" s="679"/>
      <c r="X8" s="679"/>
      <c r="Y8" s="680"/>
      <c r="Z8" s="715">
        <v>0.3</v>
      </c>
      <c r="AA8" s="715"/>
      <c r="AB8" s="715"/>
      <c r="AC8" s="715"/>
      <c r="AD8" s="716">
        <v>129138</v>
      </c>
      <c r="AE8" s="716"/>
      <c r="AF8" s="716"/>
      <c r="AG8" s="716"/>
      <c r="AH8" s="716"/>
      <c r="AI8" s="716"/>
      <c r="AJ8" s="716"/>
      <c r="AK8" s="716"/>
      <c r="AL8" s="681">
        <v>0.5</v>
      </c>
      <c r="AM8" s="682"/>
      <c r="AN8" s="682"/>
      <c r="AO8" s="717"/>
      <c r="AP8" s="675" t="s">
        <v>239</v>
      </c>
      <c r="AQ8" s="676"/>
      <c r="AR8" s="676"/>
      <c r="AS8" s="676"/>
      <c r="AT8" s="676"/>
      <c r="AU8" s="676"/>
      <c r="AV8" s="676"/>
      <c r="AW8" s="676"/>
      <c r="AX8" s="676"/>
      <c r="AY8" s="676"/>
      <c r="AZ8" s="676"/>
      <c r="BA8" s="676"/>
      <c r="BB8" s="676"/>
      <c r="BC8" s="676"/>
      <c r="BD8" s="676"/>
      <c r="BE8" s="676"/>
      <c r="BF8" s="677"/>
      <c r="BG8" s="678">
        <v>252189</v>
      </c>
      <c r="BH8" s="679"/>
      <c r="BI8" s="679"/>
      <c r="BJ8" s="679"/>
      <c r="BK8" s="679"/>
      <c r="BL8" s="679"/>
      <c r="BM8" s="679"/>
      <c r="BN8" s="680"/>
      <c r="BO8" s="715">
        <v>1.1000000000000001</v>
      </c>
      <c r="BP8" s="715"/>
      <c r="BQ8" s="715"/>
      <c r="BR8" s="715"/>
      <c r="BS8" s="684" t="s">
        <v>129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18156913</v>
      </c>
      <c r="CS8" s="679"/>
      <c r="CT8" s="679"/>
      <c r="CU8" s="679"/>
      <c r="CV8" s="679"/>
      <c r="CW8" s="679"/>
      <c r="CX8" s="679"/>
      <c r="CY8" s="680"/>
      <c r="CZ8" s="715">
        <v>38.799999999999997</v>
      </c>
      <c r="DA8" s="715"/>
      <c r="DB8" s="715"/>
      <c r="DC8" s="715"/>
      <c r="DD8" s="684">
        <v>1054922</v>
      </c>
      <c r="DE8" s="679"/>
      <c r="DF8" s="679"/>
      <c r="DG8" s="679"/>
      <c r="DH8" s="679"/>
      <c r="DI8" s="679"/>
      <c r="DJ8" s="679"/>
      <c r="DK8" s="679"/>
      <c r="DL8" s="679"/>
      <c r="DM8" s="679"/>
      <c r="DN8" s="679"/>
      <c r="DO8" s="679"/>
      <c r="DP8" s="680"/>
      <c r="DQ8" s="684">
        <v>9521229</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66614</v>
      </c>
      <c r="S9" s="679"/>
      <c r="T9" s="679"/>
      <c r="U9" s="679"/>
      <c r="V9" s="679"/>
      <c r="W9" s="679"/>
      <c r="X9" s="679"/>
      <c r="Y9" s="680"/>
      <c r="Z9" s="715">
        <v>0.1</v>
      </c>
      <c r="AA9" s="715"/>
      <c r="AB9" s="715"/>
      <c r="AC9" s="715"/>
      <c r="AD9" s="716">
        <v>66614</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7871478</v>
      </c>
      <c r="BH9" s="679"/>
      <c r="BI9" s="679"/>
      <c r="BJ9" s="679"/>
      <c r="BK9" s="679"/>
      <c r="BL9" s="679"/>
      <c r="BM9" s="679"/>
      <c r="BN9" s="680"/>
      <c r="BO9" s="715">
        <v>35.700000000000003</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4270790</v>
      </c>
      <c r="CS9" s="679"/>
      <c r="CT9" s="679"/>
      <c r="CU9" s="679"/>
      <c r="CV9" s="679"/>
      <c r="CW9" s="679"/>
      <c r="CX9" s="679"/>
      <c r="CY9" s="680"/>
      <c r="CZ9" s="715">
        <v>9.1</v>
      </c>
      <c r="DA9" s="715"/>
      <c r="DB9" s="715"/>
      <c r="DC9" s="715"/>
      <c r="DD9" s="684">
        <v>258356</v>
      </c>
      <c r="DE9" s="679"/>
      <c r="DF9" s="679"/>
      <c r="DG9" s="679"/>
      <c r="DH9" s="679"/>
      <c r="DI9" s="679"/>
      <c r="DJ9" s="679"/>
      <c r="DK9" s="679"/>
      <c r="DL9" s="679"/>
      <c r="DM9" s="679"/>
      <c r="DN9" s="679"/>
      <c r="DO9" s="679"/>
      <c r="DP9" s="680"/>
      <c r="DQ9" s="684">
        <v>3648983</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342002</v>
      </c>
      <c r="BH10" s="679"/>
      <c r="BI10" s="679"/>
      <c r="BJ10" s="679"/>
      <c r="BK10" s="679"/>
      <c r="BL10" s="679"/>
      <c r="BM10" s="679"/>
      <c r="BN10" s="680"/>
      <c r="BO10" s="715">
        <v>1.6</v>
      </c>
      <c r="BP10" s="715"/>
      <c r="BQ10" s="715"/>
      <c r="BR10" s="715"/>
      <c r="BS10" s="684" t="s">
        <v>245</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214083</v>
      </c>
      <c r="CS10" s="679"/>
      <c r="CT10" s="679"/>
      <c r="CU10" s="679"/>
      <c r="CV10" s="679"/>
      <c r="CW10" s="679"/>
      <c r="CX10" s="679"/>
      <c r="CY10" s="680"/>
      <c r="CZ10" s="715">
        <v>0.5</v>
      </c>
      <c r="DA10" s="715"/>
      <c r="DB10" s="715"/>
      <c r="DC10" s="715"/>
      <c r="DD10" s="684">
        <v>8823</v>
      </c>
      <c r="DE10" s="679"/>
      <c r="DF10" s="679"/>
      <c r="DG10" s="679"/>
      <c r="DH10" s="679"/>
      <c r="DI10" s="679"/>
      <c r="DJ10" s="679"/>
      <c r="DK10" s="679"/>
      <c r="DL10" s="679"/>
      <c r="DM10" s="679"/>
      <c r="DN10" s="679"/>
      <c r="DO10" s="679"/>
      <c r="DP10" s="680"/>
      <c r="DQ10" s="684">
        <v>106756</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2468017</v>
      </c>
      <c r="S11" s="679"/>
      <c r="T11" s="679"/>
      <c r="U11" s="679"/>
      <c r="V11" s="679"/>
      <c r="W11" s="679"/>
      <c r="X11" s="679"/>
      <c r="Y11" s="680"/>
      <c r="Z11" s="681">
        <v>5</v>
      </c>
      <c r="AA11" s="682"/>
      <c r="AB11" s="682"/>
      <c r="AC11" s="683"/>
      <c r="AD11" s="684">
        <v>2468017</v>
      </c>
      <c r="AE11" s="679"/>
      <c r="AF11" s="679"/>
      <c r="AG11" s="679"/>
      <c r="AH11" s="679"/>
      <c r="AI11" s="679"/>
      <c r="AJ11" s="679"/>
      <c r="AK11" s="680"/>
      <c r="AL11" s="681">
        <v>8.8000000000000007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1112244</v>
      </c>
      <c r="BH11" s="679"/>
      <c r="BI11" s="679"/>
      <c r="BJ11" s="679"/>
      <c r="BK11" s="679"/>
      <c r="BL11" s="679"/>
      <c r="BM11" s="679"/>
      <c r="BN11" s="680"/>
      <c r="BO11" s="715">
        <v>5</v>
      </c>
      <c r="BP11" s="715"/>
      <c r="BQ11" s="715"/>
      <c r="BR11" s="715"/>
      <c r="BS11" s="684">
        <v>130566</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1004832</v>
      </c>
      <c r="CS11" s="679"/>
      <c r="CT11" s="679"/>
      <c r="CU11" s="679"/>
      <c r="CV11" s="679"/>
      <c r="CW11" s="679"/>
      <c r="CX11" s="679"/>
      <c r="CY11" s="680"/>
      <c r="CZ11" s="715">
        <v>2.1</v>
      </c>
      <c r="DA11" s="715"/>
      <c r="DB11" s="715"/>
      <c r="DC11" s="715"/>
      <c r="DD11" s="684">
        <v>649011</v>
      </c>
      <c r="DE11" s="679"/>
      <c r="DF11" s="679"/>
      <c r="DG11" s="679"/>
      <c r="DH11" s="679"/>
      <c r="DI11" s="679"/>
      <c r="DJ11" s="679"/>
      <c r="DK11" s="679"/>
      <c r="DL11" s="679"/>
      <c r="DM11" s="679"/>
      <c r="DN11" s="679"/>
      <c r="DO11" s="679"/>
      <c r="DP11" s="680"/>
      <c r="DQ11" s="684">
        <v>489765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245</v>
      </c>
      <c r="AA12" s="715"/>
      <c r="AB12" s="715"/>
      <c r="AC12" s="715"/>
      <c r="AD12" s="716" t="s">
        <v>245</v>
      </c>
      <c r="AE12" s="716"/>
      <c r="AF12" s="716"/>
      <c r="AG12" s="716"/>
      <c r="AH12" s="716"/>
      <c r="AI12" s="716"/>
      <c r="AJ12" s="716"/>
      <c r="AK12" s="716"/>
      <c r="AL12" s="681" t="s">
        <v>129</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10445985</v>
      </c>
      <c r="BH12" s="679"/>
      <c r="BI12" s="679"/>
      <c r="BJ12" s="679"/>
      <c r="BK12" s="679"/>
      <c r="BL12" s="679"/>
      <c r="BM12" s="679"/>
      <c r="BN12" s="680"/>
      <c r="BO12" s="715">
        <v>47.4</v>
      </c>
      <c r="BP12" s="715"/>
      <c r="BQ12" s="715"/>
      <c r="BR12" s="715"/>
      <c r="BS12" s="684" t="s">
        <v>129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871301</v>
      </c>
      <c r="CS12" s="679"/>
      <c r="CT12" s="679"/>
      <c r="CU12" s="679"/>
      <c r="CV12" s="679"/>
      <c r="CW12" s="679"/>
      <c r="CX12" s="679"/>
      <c r="CY12" s="680"/>
      <c r="CZ12" s="715">
        <v>1.9</v>
      </c>
      <c r="DA12" s="715"/>
      <c r="DB12" s="715"/>
      <c r="DC12" s="715"/>
      <c r="DD12" s="684">
        <v>263213</v>
      </c>
      <c r="DE12" s="679"/>
      <c r="DF12" s="679"/>
      <c r="DG12" s="679"/>
      <c r="DH12" s="679"/>
      <c r="DI12" s="679"/>
      <c r="DJ12" s="679"/>
      <c r="DK12" s="679"/>
      <c r="DL12" s="679"/>
      <c r="DM12" s="679"/>
      <c r="DN12" s="679"/>
      <c r="DO12" s="679"/>
      <c r="DP12" s="680"/>
      <c r="DQ12" s="684">
        <v>327995</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245</v>
      </c>
      <c r="AA13" s="715"/>
      <c r="AB13" s="715"/>
      <c r="AC13" s="715"/>
      <c r="AD13" s="716" t="s">
        <v>129</v>
      </c>
      <c r="AE13" s="716"/>
      <c r="AF13" s="716"/>
      <c r="AG13" s="716"/>
      <c r="AH13" s="716"/>
      <c r="AI13" s="716"/>
      <c r="AJ13" s="716"/>
      <c r="AK13" s="716"/>
      <c r="AL13" s="681" t="s">
        <v>245</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10403598</v>
      </c>
      <c r="BH13" s="679"/>
      <c r="BI13" s="679"/>
      <c r="BJ13" s="679"/>
      <c r="BK13" s="679"/>
      <c r="BL13" s="679"/>
      <c r="BM13" s="679"/>
      <c r="BN13" s="680"/>
      <c r="BO13" s="715">
        <v>47.2</v>
      </c>
      <c r="BP13" s="715"/>
      <c r="BQ13" s="715"/>
      <c r="BR13" s="715"/>
      <c r="BS13" s="684" t="s">
        <v>129</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5166770</v>
      </c>
      <c r="CS13" s="679"/>
      <c r="CT13" s="679"/>
      <c r="CU13" s="679"/>
      <c r="CV13" s="679"/>
      <c r="CW13" s="679"/>
      <c r="CX13" s="679"/>
      <c r="CY13" s="680"/>
      <c r="CZ13" s="715">
        <v>11</v>
      </c>
      <c r="DA13" s="715"/>
      <c r="DB13" s="715"/>
      <c r="DC13" s="715"/>
      <c r="DD13" s="684">
        <v>2510029</v>
      </c>
      <c r="DE13" s="679"/>
      <c r="DF13" s="679"/>
      <c r="DG13" s="679"/>
      <c r="DH13" s="679"/>
      <c r="DI13" s="679"/>
      <c r="DJ13" s="679"/>
      <c r="DK13" s="679"/>
      <c r="DL13" s="679"/>
      <c r="DM13" s="679"/>
      <c r="DN13" s="679"/>
      <c r="DO13" s="679"/>
      <c r="DP13" s="680"/>
      <c r="DQ13" s="684">
        <v>3913464</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144724</v>
      </c>
      <c r="S14" s="679"/>
      <c r="T14" s="679"/>
      <c r="U14" s="679"/>
      <c r="V14" s="679"/>
      <c r="W14" s="679"/>
      <c r="X14" s="679"/>
      <c r="Y14" s="680"/>
      <c r="Z14" s="715">
        <v>0.3</v>
      </c>
      <c r="AA14" s="715"/>
      <c r="AB14" s="715"/>
      <c r="AC14" s="715"/>
      <c r="AD14" s="716">
        <v>144724</v>
      </c>
      <c r="AE14" s="716"/>
      <c r="AF14" s="716"/>
      <c r="AG14" s="716"/>
      <c r="AH14" s="716"/>
      <c r="AI14" s="716"/>
      <c r="AJ14" s="716"/>
      <c r="AK14" s="716"/>
      <c r="AL14" s="681">
        <v>0.5</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292257</v>
      </c>
      <c r="BH14" s="679"/>
      <c r="BI14" s="679"/>
      <c r="BJ14" s="679"/>
      <c r="BK14" s="679"/>
      <c r="BL14" s="679"/>
      <c r="BM14" s="679"/>
      <c r="BN14" s="680"/>
      <c r="BO14" s="715">
        <v>1.3</v>
      </c>
      <c r="BP14" s="715"/>
      <c r="BQ14" s="715"/>
      <c r="BR14" s="715"/>
      <c r="BS14" s="684" t="s">
        <v>129</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1613520</v>
      </c>
      <c r="CS14" s="679"/>
      <c r="CT14" s="679"/>
      <c r="CU14" s="679"/>
      <c r="CV14" s="679"/>
      <c r="CW14" s="679"/>
      <c r="CX14" s="679"/>
      <c r="CY14" s="680"/>
      <c r="CZ14" s="715">
        <v>3.4</v>
      </c>
      <c r="DA14" s="715"/>
      <c r="DB14" s="715"/>
      <c r="DC14" s="715"/>
      <c r="DD14" s="684">
        <v>137549</v>
      </c>
      <c r="DE14" s="679"/>
      <c r="DF14" s="679"/>
      <c r="DG14" s="679"/>
      <c r="DH14" s="679"/>
      <c r="DI14" s="679"/>
      <c r="DJ14" s="679"/>
      <c r="DK14" s="679"/>
      <c r="DL14" s="679"/>
      <c r="DM14" s="679"/>
      <c r="DN14" s="679"/>
      <c r="DO14" s="679"/>
      <c r="DP14" s="680"/>
      <c r="DQ14" s="684">
        <v>1474033</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813883</v>
      </c>
      <c r="BH15" s="679"/>
      <c r="BI15" s="679"/>
      <c r="BJ15" s="679"/>
      <c r="BK15" s="679"/>
      <c r="BL15" s="679"/>
      <c r="BM15" s="679"/>
      <c r="BN15" s="680"/>
      <c r="BO15" s="715">
        <v>3.7</v>
      </c>
      <c r="BP15" s="715"/>
      <c r="BQ15" s="715"/>
      <c r="BR15" s="715"/>
      <c r="BS15" s="684" t="s">
        <v>129</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5146154</v>
      </c>
      <c r="CS15" s="679"/>
      <c r="CT15" s="679"/>
      <c r="CU15" s="679"/>
      <c r="CV15" s="679"/>
      <c r="CW15" s="679"/>
      <c r="CX15" s="679"/>
      <c r="CY15" s="680"/>
      <c r="CZ15" s="715">
        <v>11</v>
      </c>
      <c r="DA15" s="715"/>
      <c r="DB15" s="715"/>
      <c r="DC15" s="715"/>
      <c r="DD15" s="684">
        <v>1629781</v>
      </c>
      <c r="DE15" s="679"/>
      <c r="DF15" s="679"/>
      <c r="DG15" s="679"/>
      <c r="DH15" s="679"/>
      <c r="DI15" s="679"/>
      <c r="DJ15" s="679"/>
      <c r="DK15" s="679"/>
      <c r="DL15" s="679"/>
      <c r="DM15" s="679"/>
      <c r="DN15" s="679"/>
      <c r="DO15" s="679"/>
      <c r="DP15" s="680"/>
      <c r="DQ15" s="684">
        <v>3420235</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44637</v>
      </c>
      <c r="S16" s="679"/>
      <c r="T16" s="679"/>
      <c r="U16" s="679"/>
      <c r="V16" s="679"/>
      <c r="W16" s="679"/>
      <c r="X16" s="679"/>
      <c r="Y16" s="680"/>
      <c r="Z16" s="715">
        <v>0.1</v>
      </c>
      <c r="AA16" s="715"/>
      <c r="AB16" s="715"/>
      <c r="AC16" s="715"/>
      <c r="AD16" s="716">
        <v>44637</v>
      </c>
      <c r="AE16" s="716"/>
      <c r="AF16" s="716"/>
      <c r="AG16" s="716"/>
      <c r="AH16" s="716"/>
      <c r="AI16" s="716"/>
      <c r="AJ16" s="716"/>
      <c r="AK16" s="716"/>
      <c r="AL16" s="681">
        <v>0.2</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245</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450960</v>
      </c>
      <c r="S17" s="679"/>
      <c r="T17" s="679"/>
      <c r="U17" s="679"/>
      <c r="V17" s="679"/>
      <c r="W17" s="679"/>
      <c r="X17" s="679"/>
      <c r="Y17" s="680"/>
      <c r="Z17" s="715">
        <v>0.9</v>
      </c>
      <c r="AA17" s="715"/>
      <c r="AB17" s="715"/>
      <c r="AC17" s="715"/>
      <c r="AD17" s="716">
        <v>450960</v>
      </c>
      <c r="AE17" s="716"/>
      <c r="AF17" s="716"/>
      <c r="AG17" s="716"/>
      <c r="AH17" s="716"/>
      <c r="AI17" s="716"/>
      <c r="AJ17" s="716"/>
      <c r="AK17" s="716"/>
      <c r="AL17" s="681">
        <v>1.6</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245</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4224784</v>
      </c>
      <c r="CS17" s="679"/>
      <c r="CT17" s="679"/>
      <c r="CU17" s="679"/>
      <c r="CV17" s="679"/>
      <c r="CW17" s="679"/>
      <c r="CX17" s="679"/>
      <c r="CY17" s="680"/>
      <c r="CZ17" s="715">
        <v>9</v>
      </c>
      <c r="DA17" s="715"/>
      <c r="DB17" s="715"/>
      <c r="DC17" s="715"/>
      <c r="DD17" s="684" t="s">
        <v>245</v>
      </c>
      <c r="DE17" s="679"/>
      <c r="DF17" s="679"/>
      <c r="DG17" s="679"/>
      <c r="DH17" s="679"/>
      <c r="DI17" s="679"/>
      <c r="DJ17" s="679"/>
      <c r="DK17" s="679"/>
      <c r="DL17" s="679"/>
      <c r="DM17" s="679"/>
      <c r="DN17" s="679"/>
      <c r="DO17" s="679"/>
      <c r="DP17" s="680"/>
      <c r="DQ17" s="684">
        <v>4182838</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122780</v>
      </c>
      <c r="S18" s="679"/>
      <c r="T18" s="679"/>
      <c r="U18" s="679"/>
      <c r="V18" s="679"/>
      <c r="W18" s="679"/>
      <c r="X18" s="679"/>
      <c r="Y18" s="680"/>
      <c r="Z18" s="715">
        <v>0.2</v>
      </c>
      <c r="AA18" s="715"/>
      <c r="AB18" s="715"/>
      <c r="AC18" s="715"/>
      <c r="AD18" s="716">
        <v>122780</v>
      </c>
      <c r="AE18" s="716"/>
      <c r="AF18" s="716"/>
      <c r="AG18" s="716"/>
      <c r="AH18" s="716"/>
      <c r="AI18" s="716"/>
      <c r="AJ18" s="716"/>
      <c r="AK18" s="716"/>
      <c r="AL18" s="681">
        <v>0.4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245</v>
      </c>
      <c r="BP18" s="715"/>
      <c r="BQ18" s="715"/>
      <c r="BR18" s="715"/>
      <c r="BS18" s="684" t="s">
        <v>245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245</v>
      </c>
      <c r="CS18" s="679"/>
      <c r="CT18" s="679"/>
      <c r="CU18" s="679"/>
      <c r="CV18" s="679"/>
      <c r="CW18" s="679"/>
      <c r="CX18" s="679"/>
      <c r="CY18" s="680"/>
      <c r="CZ18" s="715" t="s">
        <v>245</v>
      </c>
      <c r="DA18" s="715"/>
      <c r="DB18" s="715"/>
      <c r="DC18" s="715"/>
      <c r="DD18" s="684" t="s">
        <v>245</v>
      </c>
      <c r="DE18" s="679"/>
      <c r="DF18" s="679"/>
      <c r="DG18" s="679"/>
      <c r="DH18" s="679"/>
      <c r="DI18" s="679"/>
      <c r="DJ18" s="679"/>
      <c r="DK18" s="679"/>
      <c r="DL18" s="679"/>
      <c r="DM18" s="679"/>
      <c r="DN18" s="679"/>
      <c r="DO18" s="679"/>
      <c r="DP18" s="680"/>
      <c r="DQ18" s="684" t="s">
        <v>245</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23138</v>
      </c>
      <c r="S19" s="679"/>
      <c r="T19" s="679"/>
      <c r="U19" s="679"/>
      <c r="V19" s="679"/>
      <c r="W19" s="679"/>
      <c r="X19" s="679"/>
      <c r="Y19" s="680"/>
      <c r="Z19" s="715">
        <v>0</v>
      </c>
      <c r="AA19" s="715"/>
      <c r="AB19" s="715"/>
      <c r="AC19" s="715"/>
      <c r="AD19" s="716">
        <v>23138</v>
      </c>
      <c r="AE19" s="716"/>
      <c r="AF19" s="716"/>
      <c r="AG19" s="716"/>
      <c r="AH19" s="716"/>
      <c r="AI19" s="716"/>
      <c r="AJ19" s="716"/>
      <c r="AK19" s="716"/>
      <c r="AL19" s="681">
        <v>0.1</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895171</v>
      </c>
      <c r="BH19" s="679"/>
      <c r="BI19" s="679"/>
      <c r="BJ19" s="679"/>
      <c r="BK19" s="679"/>
      <c r="BL19" s="679"/>
      <c r="BM19" s="679"/>
      <c r="BN19" s="680"/>
      <c r="BO19" s="715">
        <v>4.0999999999999996</v>
      </c>
      <c r="BP19" s="715"/>
      <c r="BQ19" s="715"/>
      <c r="BR19" s="715"/>
      <c r="BS19" s="684" t="s">
        <v>129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245</v>
      </c>
      <c r="CS19" s="679"/>
      <c r="CT19" s="679"/>
      <c r="CU19" s="679"/>
      <c r="CV19" s="679"/>
      <c r="CW19" s="679"/>
      <c r="CX19" s="679"/>
      <c r="CY19" s="680"/>
      <c r="CZ19" s="715" t="s">
        <v>129</v>
      </c>
      <c r="DA19" s="715"/>
      <c r="DB19" s="715"/>
      <c r="DC19" s="715"/>
      <c r="DD19" s="684" t="s">
        <v>245</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2864</v>
      </c>
      <c r="S20" s="679"/>
      <c r="T20" s="679"/>
      <c r="U20" s="679"/>
      <c r="V20" s="679"/>
      <c r="W20" s="679"/>
      <c r="X20" s="679"/>
      <c r="Y20" s="680"/>
      <c r="Z20" s="715">
        <v>0</v>
      </c>
      <c r="AA20" s="715"/>
      <c r="AB20" s="715"/>
      <c r="AC20" s="715"/>
      <c r="AD20" s="716">
        <v>2864</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895171</v>
      </c>
      <c r="BH20" s="679"/>
      <c r="BI20" s="679"/>
      <c r="BJ20" s="679"/>
      <c r="BK20" s="679"/>
      <c r="BL20" s="679"/>
      <c r="BM20" s="679"/>
      <c r="BN20" s="680"/>
      <c r="BO20" s="715">
        <v>4.0999999999999996</v>
      </c>
      <c r="BP20" s="715"/>
      <c r="BQ20" s="715"/>
      <c r="BR20" s="715"/>
      <c r="BS20" s="684" t="s">
        <v>245</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46794843</v>
      </c>
      <c r="CS20" s="679"/>
      <c r="CT20" s="679"/>
      <c r="CU20" s="679"/>
      <c r="CV20" s="679"/>
      <c r="CW20" s="679"/>
      <c r="CX20" s="679"/>
      <c r="CY20" s="680"/>
      <c r="CZ20" s="715">
        <v>100</v>
      </c>
      <c r="DA20" s="715"/>
      <c r="DB20" s="715"/>
      <c r="DC20" s="715"/>
      <c r="DD20" s="684">
        <v>7166525</v>
      </c>
      <c r="DE20" s="679"/>
      <c r="DF20" s="679"/>
      <c r="DG20" s="679"/>
      <c r="DH20" s="679"/>
      <c r="DI20" s="679"/>
      <c r="DJ20" s="679"/>
      <c r="DK20" s="679"/>
      <c r="DL20" s="679"/>
      <c r="DM20" s="679"/>
      <c r="DN20" s="679"/>
      <c r="DO20" s="679"/>
      <c r="DP20" s="680"/>
      <c r="DQ20" s="684">
        <v>31690939</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302178</v>
      </c>
      <c r="S21" s="679"/>
      <c r="T21" s="679"/>
      <c r="U21" s="679"/>
      <c r="V21" s="679"/>
      <c r="W21" s="679"/>
      <c r="X21" s="679"/>
      <c r="Y21" s="680"/>
      <c r="Z21" s="715">
        <v>0.6</v>
      </c>
      <c r="AA21" s="715"/>
      <c r="AB21" s="715"/>
      <c r="AC21" s="715"/>
      <c r="AD21" s="716">
        <v>302178</v>
      </c>
      <c r="AE21" s="716"/>
      <c r="AF21" s="716"/>
      <c r="AG21" s="716"/>
      <c r="AH21" s="716"/>
      <c r="AI21" s="716"/>
      <c r="AJ21" s="716"/>
      <c r="AK21" s="716"/>
      <c r="AL21" s="681">
        <v>1.1000000000000001</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245</v>
      </c>
      <c r="BP21" s="715"/>
      <c r="BQ21" s="715"/>
      <c r="BR21" s="715"/>
      <c r="BS21" s="684" t="s">
        <v>245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3577883</v>
      </c>
      <c r="S22" s="679"/>
      <c r="T22" s="679"/>
      <c r="U22" s="679"/>
      <c r="V22" s="679"/>
      <c r="W22" s="679"/>
      <c r="X22" s="679"/>
      <c r="Y22" s="680"/>
      <c r="Z22" s="715">
        <v>7.3</v>
      </c>
      <c r="AA22" s="715"/>
      <c r="AB22" s="715"/>
      <c r="AC22" s="715"/>
      <c r="AD22" s="716">
        <v>3110119</v>
      </c>
      <c r="AE22" s="716"/>
      <c r="AF22" s="716"/>
      <c r="AG22" s="716"/>
      <c r="AH22" s="716"/>
      <c r="AI22" s="716"/>
      <c r="AJ22" s="716"/>
      <c r="AK22" s="716"/>
      <c r="AL22" s="681">
        <v>11.1</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3110119</v>
      </c>
      <c r="S23" s="679"/>
      <c r="T23" s="679"/>
      <c r="U23" s="679"/>
      <c r="V23" s="679"/>
      <c r="W23" s="679"/>
      <c r="X23" s="679"/>
      <c r="Y23" s="680"/>
      <c r="Z23" s="715">
        <v>6.3</v>
      </c>
      <c r="AA23" s="715"/>
      <c r="AB23" s="715"/>
      <c r="AC23" s="715"/>
      <c r="AD23" s="716">
        <v>3110119</v>
      </c>
      <c r="AE23" s="716"/>
      <c r="AF23" s="716"/>
      <c r="AG23" s="716"/>
      <c r="AH23" s="716"/>
      <c r="AI23" s="716"/>
      <c r="AJ23" s="716"/>
      <c r="AK23" s="716"/>
      <c r="AL23" s="681">
        <v>11.1</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895171</v>
      </c>
      <c r="BH23" s="679"/>
      <c r="BI23" s="679"/>
      <c r="BJ23" s="679"/>
      <c r="BK23" s="679"/>
      <c r="BL23" s="679"/>
      <c r="BM23" s="679"/>
      <c r="BN23" s="680"/>
      <c r="BO23" s="715">
        <v>4.0999999999999996</v>
      </c>
      <c r="BP23" s="715"/>
      <c r="BQ23" s="715"/>
      <c r="BR23" s="715"/>
      <c r="BS23" s="684" t="s">
        <v>129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467764</v>
      </c>
      <c r="S24" s="679"/>
      <c r="T24" s="679"/>
      <c r="U24" s="679"/>
      <c r="V24" s="679"/>
      <c r="W24" s="679"/>
      <c r="X24" s="679"/>
      <c r="Y24" s="680"/>
      <c r="Z24" s="715">
        <v>1</v>
      </c>
      <c r="AA24" s="715"/>
      <c r="AB24" s="715"/>
      <c r="AC24" s="715"/>
      <c r="AD24" s="716" t="s">
        <v>129</v>
      </c>
      <c r="AE24" s="716"/>
      <c r="AF24" s="716"/>
      <c r="AG24" s="716"/>
      <c r="AH24" s="716"/>
      <c r="AI24" s="716"/>
      <c r="AJ24" s="716"/>
      <c r="AK24" s="716"/>
      <c r="AL24" s="681" t="s">
        <v>129</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21390111</v>
      </c>
      <c r="CS24" s="734"/>
      <c r="CT24" s="734"/>
      <c r="CU24" s="734"/>
      <c r="CV24" s="734"/>
      <c r="CW24" s="734"/>
      <c r="CX24" s="734"/>
      <c r="CY24" s="777"/>
      <c r="CZ24" s="778">
        <v>45.7</v>
      </c>
      <c r="DA24" s="749"/>
      <c r="DB24" s="749"/>
      <c r="DC24" s="781"/>
      <c r="DD24" s="776">
        <v>14100168</v>
      </c>
      <c r="DE24" s="734"/>
      <c r="DF24" s="734"/>
      <c r="DG24" s="734"/>
      <c r="DH24" s="734"/>
      <c r="DI24" s="734"/>
      <c r="DJ24" s="734"/>
      <c r="DK24" s="777"/>
      <c r="DL24" s="776">
        <v>14025243</v>
      </c>
      <c r="DM24" s="734"/>
      <c r="DN24" s="734"/>
      <c r="DO24" s="734"/>
      <c r="DP24" s="734"/>
      <c r="DQ24" s="734"/>
      <c r="DR24" s="734"/>
      <c r="DS24" s="734"/>
      <c r="DT24" s="734"/>
      <c r="DU24" s="734"/>
      <c r="DV24" s="777"/>
      <c r="DW24" s="778">
        <v>47.7</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245</v>
      </c>
      <c r="AE25" s="716"/>
      <c r="AF25" s="716"/>
      <c r="AG25" s="716"/>
      <c r="AH25" s="716"/>
      <c r="AI25" s="716"/>
      <c r="AJ25" s="716"/>
      <c r="AK25" s="716"/>
      <c r="AL25" s="681" t="s">
        <v>245</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245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6746092</v>
      </c>
      <c r="CS25" s="697"/>
      <c r="CT25" s="697"/>
      <c r="CU25" s="697"/>
      <c r="CV25" s="697"/>
      <c r="CW25" s="697"/>
      <c r="CX25" s="697"/>
      <c r="CY25" s="698"/>
      <c r="CZ25" s="681">
        <v>14.4</v>
      </c>
      <c r="DA25" s="699"/>
      <c r="DB25" s="699"/>
      <c r="DC25" s="700"/>
      <c r="DD25" s="684">
        <v>6020271</v>
      </c>
      <c r="DE25" s="697"/>
      <c r="DF25" s="697"/>
      <c r="DG25" s="697"/>
      <c r="DH25" s="697"/>
      <c r="DI25" s="697"/>
      <c r="DJ25" s="697"/>
      <c r="DK25" s="698"/>
      <c r="DL25" s="684">
        <v>5951376</v>
      </c>
      <c r="DM25" s="697"/>
      <c r="DN25" s="697"/>
      <c r="DO25" s="697"/>
      <c r="DP25" s="697"/>
      <c r="DQ25" s="697"/>
      <c r="DR25" s="697"/>
      <c r="DS25" s="697"/>
      <c r="DT25" s="697"/>
      <c r="DU25" s="697"/>
      <c r="DV25" s="698"/>
      <c r="DW25" s="681">
        <v>20.2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29411262</v>
      </c>
      <c r="S26" s="679"/>
      <c r="T26" s="679"/>
      <c r="U26" s="679"/>
      <c r="V26" s="679"/>
      <c r="W26" s="679"/>
      <c r="X26" s="679"/>
      <c r="Y26" s="680"/>
      <c r="Z26" s="715">
        <v>59.8</v>
      </c>
      <c r="AA26" s="715"/>
      <c r="AB26" s="715"/>
      <c r="AC26" s="715"/>
      <c r="AD26" s="716">
        <v>27917761</v>
      </c>
      <c r="AE26" s="716"/>
      <c r="AF26" s="716"/>
      <c r="AG26" s="716"/>
      <c r="AH26" s="716"/>
      <c r="AI26" s="716"/>
      <c r="AJ26" s="716"/>
      <c r="AK26" s="716"/>
      <c r="AL26" s="681">
        <v>99.4</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245</v>
      </c>
      <c r="BH26" s="679"/>
      <c r="BI26" s="679"/>
      <c r="BJ26" s="679"/>
      <c r="BK26" s="679"/>
      <c r="BL26" s="679"/>
      <c r="BM26" s="679"/>
      <c r="BN26" s="680"/>
      <c r="BO26" s="715" t="s">
        <v>129</v>
      </c>
      <c r="BP26" s="715"/>
      <c r="BQ26" s="715"/>
      <c r="BR26" s="715"/>
      <c r="BS26" s="684" t="s">
        <v>245</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4889062</v>
      </c>
      <c r="CS26" s="679"/>
      <c r="CT26" s="679"/>
      <c r="CU26" s="679"/>
      <c r="CV26" s="679"/>
      <c r="CW26" s="679"/>
      <c r="CX26" s="679"/>
      <c r="CY26" s="680"/>
      <c r="CZ26" s="681">
        <v>10.4</v>
      </c>
      <c r="DA26" s="699"/>
      <c r="DB26" s="699"/>
      <c r="DC26" s="700"/>
      <c r="DD26" s="684">
        <v>4401179</v>
      </c>
      <c r="DE26" s="679"/>
      <c r="DF26" s="679"/>
      <c r="DG26" s="679"/>
      <c r="DH26" s="679"/>
      <c r="DI26" s="679"/>
      <c r="DJ26" s="679"/>
      <c r="DK26" s="680"/>
      <c r="DL26" s="684" t="s">
        <v>129</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18085</v>
      </c>
      <c r="S27" s="679"/>
      <c r="T27" s="679"/>
      <c r="U27" s="679"/>
      <c r="V27" s="679"/>
      <c r="W27" s="679"/>
      <c r="X27" s="679"/>
      <c r="Y27" s="680"/>
      <c r="Z27" s="715">
        <v>0</v>
      </c>
      <c r="AA27" s="715"/>
      <c r="AB27" s="715"/>
      <c r="AC27" s="715"/>
      <c r="AD27" s="716">
        <v>18085</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22025209</v>
      </c>
      <c r="BH27" s="679"/>
      <c r="BI27" s="679"/>
      <c r="BJ27" s="679"/>
      <c r="BK27" s="679"/>
      <c r="BL27" s="679"/>
      <c r="BM27" s="679"/>
      <c r="BN27" s="680"/>
      <c r="BO27" s="715">
        <v>100</v>
      </c>
      <c r="BP27" s="715"/>
      <c r="BQ27" s="715"/>
      <c r="BR27" s="715"/>
      <c r="BS27" s="684">
        <v>130566</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10419235</v>
      </c>
      <c r="CS27" s="697"/>
      <c r="CT27" s="697"/>
      <c r="CU27" s="697"/>
      <c r="CV27" s="697"/>
      <c r="CW27" s="697"/>
      <c r="CX27" s="697"/>
      <c r="CY27" s="698"/>
      <c r="CZ27" s="681">
        <v>22.3</v>
      </c>
      <c r="DA27" s="699"/>
      <c r="DB27" s="699"/>
      <c r="DC27" s="700"/>
      <c r="DD27" s="684">
        <v>3897059</v>
      </c>
      <c r="DE27" s="697"/>
      <c r="DF27" s="697"/>
      <c r="DG27" s="697"/>
      <c r="DH27" s="697"/>
      <c r="DI27" s="697"/>
      <c r="DJ27" s="697"/>
      <c r="DK27" s="698"/>
      <c r="DL27" s="684">
        <v>3891029</v>
      </c>
      <c r="DM27" s="697"/>
      <c r="DN27" s="697"/>
      <c r="DO27" s="697"/>
      <c r="DP27" s="697"/>
      <c r="DQ27" s="697"/>
      <c r="DR27" s="697"/>
      <c r="DS27" s="697"/>
      <c r="DT27" s="697"/>
      <c r="DU27" s="697"/>
      <c r="DV27" s="698"/>
      <c r="DW27" s="681">
        <v>13.2</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312338</v>
      </c>
      <c r="S28" s="679"/>
      <c r="T28" s="679"/>
      <c r="U28" s="679"/>
      <c r="V28" s="679"/>
      <c r="W28" s="679"/>
      <c r="X28" s="679"/>
      <c r="Y28" s="680"/>
      <c r="Z28" s="715">
        <v>0.6</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4224784</v>
      </c>
      <c r="CS28" s="679"/>
      <c r="CT28" s="679"/>
      <c r="CU28" s="679"/>
      <c r="CV28" s="679"/>
      <c r="CW28" s="679"/>
      <c r="CX28" s="679"/>
      <c r="CY28" s="680"/>
      <c r="CZ28" s="681">
        <v>9</v>
      </c>
      <c r="DA28" s="699"/>
      <c r="DB28" s="699"/>
      <c r="DC28" s="700"/>
      <c r="DD28" s="684">
        <v>4182838</v>
      </c>
      <c r="DE28" s="679"/>
      <c r="DF28" s="679"/>
      <c r="DG28" s="679"/>
      <c r="DH28" s="679"/>
      <c r="DI28" s="679"/>
      <c r="DJ28" s="679"/>
      <c r="DK28" s="680"/>
      <c r="DL28" s="684">
        <v>4182838</v>
      </c>
      <c r="DM28" s="679"/>
      <c r="DN28" s="679"/>
      <c r="DO28" s="679"/>
      <c r="DP28" s="679"/>
      <c r="DQ28" s="679"/>
      <c r="DR28" s="679"/>
      <c r="DS28" s="679"/>
      <c r="DT28" s="679"/>
      <c r="DU28" s="679"/>
      <c r="DV28" s="680"/>
      <c r="DW28" s="681">
        <v>14.2</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569948</v>
      </c>
      <c r="S29" s="679"/>
      <c r="T29" s="679"/>
      <c r="U29" s="679"/>
      <c r="V29" s="679"/>
      <c r="W29" s="679"/>
      <c r="X29" s="679"/>
      <c r="Y29" s="680"/>
      <c r="Z29" s="715">
        <v>1.2</v>
      </c>
      <c r="AA29" s="715"/>
      <c r="AB29" s="715"/>
      <c r="AC29" s="715"/>
      <c r="AD29" s="716">
        <v>92471</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70</v>
      </c>
      <c r="CG29" s="712"/>
      <c r="CH29" s="712"/>
      <c r="CI29" s="712"/>
      <c r="CJ29" s="712"/>
      <c r="CK29" s="712"/>
      <c r="CL29" s="712"/>
      <c r="CM29" s="712"/>
      <c r="CN29" s="712"/>
      <c r="CO29" s="712"/>
      <c r="CP29" s="712"/>
      <c r="CQ29" s="713"/>
      <c r="CR29" s="678">
        <v>4224784</v>
      </c>
      <c r="CS29" s="697"/>
      <c r="CT29" s="697"/>
      <c r="CU29" s="697"/>
      <c r="CV29" s="697"/>
      <c r="CW29" s="697"/>
      <c r="CX29" s="697"/>
      <c r="CY29" s="698"/>
      <c r="CZ29" s="681">
        <v>9</v>
      </c>
      <c r="DA29" s="699"/>
      <c r="DB29" s="699"/>
      <c r="DC29" s="700"/>
      <c r="DD29" s="684">
        <v>4182838</v>
      </c>
      <c r="DE29" s="697"/>
      <c r="DF29" s="697"/>
      <c r="DG29" s="697"/>
      <c r="DH29" s="697"/>
      <c r="DI29" s="697"/>
      <c r="DJ29" s="697"/>
      <c r="DK29" s="698"/>
      <c r="DL29" s="684">
        <v>4182838</v>
      </c>
      <c r="DM29" s="697"/>
      <c r="DN29" s="697"/>
      <c r="DO29" s="697"/>
      <c r="DP29" s="697"/>
      <c r="DQ29" s="697"/>
      <c r="DR29" s="697"/>
      <c r="DS29" s="697"/>
      <c r="DT29" s="697"/>
      <c r="DU29" s="697"/>
      <c r="DV29" s="698"/>
      <c r="DW29" s="681">
        <v>14.2</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262640</v>
      </c>
      <c r="S30" s="679"/>
      <c r="T30" s="679"/>
      <c r="U30" s="679"/>
      <c r="V30" s="679"/>
      <c r="W30" s="679"/>
      <c r="X30" s="679"/>
      <c r="Y30" s="680"/>
      <c r="Z30" s="715">
        <v>0.5</v>
      </c>
      <c r="AA30" s="715"/>
      <c r="AB30" s="715"/>
      <c r="AC30" s="715"/>
      <c r="AD30" s="716" t="s">
        <v>129</v>
      </c>
      <c r="AE30" s="716"/>
      <c r="AF30" s="716"/>
      <c r="AG30" s="716"/>
      <c r="AH30" s="716"/>
      <c r="AI30" s="716"/>
      <c r="AJ30" s="716"/>
      <c r="AK30" s="716"/>
      <c r="AL30" s="681" t="s">
        <v>129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4016118</v>
      </c>
      <c r="CS30" s="679"/>
      <c r="CT30" s="679"/>
      <c r="CU30" s="679"/>
      <c r="CV30" s="679"/>
      <c r="CW30" s="679"/>
      <c r="CX30" s="679"/>
      <c r="CY30" s="680"/>
      <c r="CZ30" s="681">
        <v>8.6</v>
      </c>
      <c r="DA30" s="699"/>
      <c r="DB30" s="699"/>
      <c r="DC30" s="700"/>
      <c r="DD30" s="684">
        <v>3984842</v>
      </c>
      <c r="DE30" s="679"/>
      <c r="DF30" s="679"/>
      <c r="DG30" s="679"/>
      <c r="DH30" s="679"/>
      <c r="DI30" s="679"/>
      <c r="DJ30" s="679"/>
      <c r="DK30" s="680"/>
      <c r="DL30" s="684">
        <v>3984842</v>
      </c>
      <c r="DM30" s="679"/>
      <c r="DN30" s="679"/>
      <c r="DO30" s="679"/>
      <c r="DP30" s="679"/>
      <c r="DQ30" s="679"/>
      <c r="DR30" s="679"/>
      <c r="DS30" s="679"/>
      <c r="DT30" s="679"/>
      <c r="DU30" s="679"/>
      <c r="DV30" s="680"/>
      <c r="DW30" s="681">
        <v>13.5</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5718899</v>
      </c>
      <c r="S31" s="679"/>
      <c r="T31" s="679"/>
      <c r="U31" s="679"/>
      <c r="V31" s="679"/>
      <c r="W31" s="679"/>
      <c r="X31" s="679"/>
      <c r="Y31" s="680"/>
      <c r="Z31" s="715">
        <v>11.6</v>
      </c>
      <c r="AA31" s="715"/>
      <c r="AB31" s="715"/>
      <c r="AC31" s="715"/>
      <c r="AD31" s="716" t="s">
        <v>245</v>
      </c>
      <c r="AE31" s="716"/>
      <c r="AF31" s="716"/>
      <c r="AG31" s="716"/>
      <c r="AH31" s="716"/>
      <c r="AI31" s="716"/>
      <c r="AJ31" s="716"/>
      <c r="AK31" s="716"/>
      <c r="AL31" s="681" t="s">
        <v>129</v>
      </c>
      <c r="AM31" s="682"/>
      <c r="AN31" s="682"/>
      <c r="AO31" s="717"/>
      <c r="AP31" s="752" t="s">
        <v>311</v>
      </c>
      <c r="AQ31" s="753"/>
      <c r="AR31" s="753"/>
      <c r="AS31" s="753"/>
      <c r="AT31" s="758" t="s">
        <v>312</v>
      </c>
      <c r="AU31" s="231"/>
      <c r="AV31" s="231"/>
      <c r="AW31" s="231"/>
      <c r="AX31" s="744" t="s">
        <v>188</v>
      </c>
      <c r="AY31" s="745"/>
      <c r="AZ31" s="745"/>
      <c r="BA31" s="745"/>
      <c r="BB31" s="745"/>
      <c r="BC31" s="745"/>
      <c r="BD31" s="745"/>
      <c r="BE31" s="745"/>
      <c r="BF31" s="746"/>
      <c r="BG31" s="747">
        <v>99.2</v>
      </c>
      <c r="BH31" s="748"/>
      <c r="BI31" s="748"/>
      <c r="BJ31" s="748"/>
      <c r="BK31" s="748"/>
      <c r="BL31" s="748"/>
      <c r="BM31" s="749">
        <v>96.9</v>
      </c>
      <c r="BN31" s="748"/>
      <c r="BO31" s="748"/>
      <c r="BP31" s="748"/>
      <c r="BQ31" s="750"/>
      <c r="BR31" s="747">
        <v>99.2</v>
      </c>
      <c r="BS31" s="748"/>
      <c r="BT31" s="748"/>
      <c r="BU31" s="748"/>
      <c r="BV31" s="748"/>
      <c r="BW31" s="748"/>
      <c r="BX31" s="749">
        <v>96.8</v>
      </c>
      <c r="BY31" s="748"/>
      <c r="BZ31" s="748"/>
      <c r="CA31" s="748"/>
      <c r="CB31" s="750"/>
      <c r="CD31" s="768"/>
      <c r="CE31" s="769"/>
      <c r="CF31" s="711" t="s">
        <v>313</v>
      </c>
      <c r="CG31" s="712"/>
      <c r="CH31" s="712"/>
      <c r="CI31" s="712"/>
      <c r="CJ31" s="712"/>
      <c r="CK31" s="712"/>
      <c r="CL31" s="712"/>
      <c r="CM31" s="712"/>
      <c r="CN31" s="712"/>
      <c r="CO31" s="712"/>
      <c r="CP31" s="712"/>
      <c r="CQ31" s="713"/>
      <c r="CR31" s="678">
        <v>208666</v>
      </c>
      <c r="CS31" s="697"/>
      <c r="CT31" s="697"/>
      <c r="CU31" s="697"/>
      <c r="CV31" s="697"/>
      <c r="CW31" s="697"/>
      <c r="CX31" s="697"/>
      <c r="CY31" s="698"/>
      <c r="CZ31" s="681">
        <v>0.4</v>
      </c>
      <c r="DA31" s="699"/>
      <c r="DB31" s="699"/>
      <c r="DC31" s="700"/>
      <c r="DD31" s="684">
        <v>197996</v>
      </c>
      <c r="DE31" s="697"/>
      <c r="DF31" s="697"/>
      <c r="DG31" s="697"/>
      <c r="DH31" s="697"/>
      <c r="DI31" s="697"/>
      <c r="DJ31" s="697"/>
      <c r="DK31" s="698"/>
      <c r="DL31" s="684">
        <v>197996</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245</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99.1</v>
      </c>
      <c r="BH32" s="697"/>
      <c r="BI32" s="697"/>
      <c r="BJ32" s="697"/>
      <c r="BK32" s="697"/>
      <c r="BL32" s="697"/>
      <c r="BM32" s="682">
        <v>96.3</v>
      </c>
      <c r="BN32" s="743"/>
      <c r="BO32" s="743"/>
      <c r="BP32" s="743"/>
      <c r="BQ32" s="721"/>
      <c r="BR32" s="751">
        <v>99</v>
      </c>
      <c r="BS32" s="697"/>
      <c r="BT32" s="697"/>
      <c r="BU32" s="697"/>
      <c r="BV32" s="697"/>
      <c r="BW32" s="697"/>
      <c r="BX32" s="682">
        <v>96.1</v>
      </c>
      <c r="BY32" s="743"/>
      <c r="BZ32" s="743"/>
      <c r="CA32" s="743"/>
      <c r="CB32" s="721"/>
      <c r="CD32" s="770"/>
      <c r="CE32" s="771"/>
      <c r="CF32" s="711" t="s">
        <v>317</v>
      </c>
      <c r="CG32" s="712"/>
      <c r="CH32" s="712"/>
      <c r="CI32" s="712"/>
      <c r="CJ32" s="712"/>
      <c r="CK32" s="712"/>
      <c r="CL32" s="712"/>
      <c r="CM32" s="712"/>
      <c r="CN32" s="712"/>
      <c r="CO32" s="712"/>
      <c r="CP32" s="712"/>
      <c r="CQ32" s="713"/>
      <c r="CR32" s="678" t="s">
        <v>129</v>
      </c>
      <c r="CS32" s="679"/>
      <c r="CT32" s="679"/>
      <c r="CU32" s="679"/>
      <c r="CV32" s="679"/>
      <c r="CW32" s="679"/>
      <c r="CX32" s="679"/>
      <c r="CY32" s="680"/>
      <c r="CZ32" s="681" t="s">
        <v>245</v>
      </c>
      <c r="DA32" s="699"/>
      <c r="DB32" s="699"/>
      <c r="DC32" s="700"/>
      <c r="DD32" s="684" t="s">
        <v>129</v>
      </c>
      <c r="DE32" s="679"/>
      <c r="DF32" s="679"/>
      <c r="DG32" s="679"/>
      <c r="DH32" s="679"/>
      <c r="DI32" s="679"/>
      <c r="DJ32" s="679"/>
      <c r="DK32" s="680"/>
      <c r="DL32" s="684" t="s">
        <v>245</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3063904</v>
      </c>
      <c r="S33" s="679"/>
      <c r="T33" s="679"/>
      <c r="U33" s="679"/>
      <c r="V33" s="679"/>
      <c r="W33" s="679"/>
      <c r="X33" s="679"/>
      <c r="Y33" s="680"/>
      <c r="Z33" s="715">
        <v>6.2</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99.3</v>
      </c>
      <c r="BH33" s="663"/>
      <c r="BI33" s="663"/>
      <c r="BJ33" s="663"/>
      <c r="BK33" s="663"/>
      <c r="BL33" s="663"/>
      <c r="BM33" s="706">
        <v>97.2</v>
      </c>
      <c r="BN33" s="663"/>
      <c r="BO33" s="663"/>
      <c r="BP33" s="663"/>
      <c r="BQ33" s="727"/>
      <c r="BR33" s="742">
        <v>99.4</v>
      </c>
      <c r="BS33" s="663"/>
      <c r="BT33" s="663"/>
      <c r="BU33" s="663"/>
      <c r="BV33" s="663"/>
      <c r="BW33" s="663"/>
      <c r="BX33" s="706">
        <v>97.2</v>
      </c>
      <c r="BY33" s="663"/>
      <c r="BZ33" s="663"/>
      <c r="CA33" s="663"/>
      <c r="CB33" s="727"/>
      <c r="CD33" s="711" t="s">
        <v>320</v>
      </c>
      <c r="CE33" s="712"/>
      <c r="CF33" s="712"/>
      <c r="CG33" s="712"/>
      <c r="CH33" s="712"/>
      <c r="CI33" s="712"/>
      <c r="CJ33" s="712"/>
      <c r="CK33" s="712"/>
      <c r="CL33" s="712"/>
      <c r="CM33" s="712"/>
      <c r="CN33" s="712"/>
      <c r="CO33" s="712"/>
      <c r="CP33" s="712"/>
      <c r="CQ33" s="713"/>
      <c r="CR33" s="678">
        <v>18238207</v>
      </c>
      <c r="CS33" s="697"/>
      <c r="CT33" s="697"/>
      <c r="CU33" s="697"/>
      <c r="CV33" s="697"/>
      <c r="CW33" s="697"/>
      <c r="CX33" s="697"/>
      <c r="CY33" s="698"/>
      <c r="CZ33" s="681">
        <v>39</v>
      </c>
      <c r="DA33" s="699"/>
      <c r="DB33" s="699"/>
      <c r="DC33" s="700"/>
      <c r="DD33" s="684">
        <v>15068782</v>
      </c>
      <c r="DE33" s="697"/>
      <c r="DF33" s="697"/>
      <c r="DG33" s="697"/>
      <c r="DH33" s="697"/>
      <c r="DI33" s="697"/>
      <c r="DJ33" s="697"/>
      <c r="DK33" s="698"/>
      <c r="DL33" s="684">
        <v>12285246</v>
      </c>
      <c r="DM33" s="697"/>
      <c r="DN33" s="697"/>
      <c r="DO33" s="697"/>
      <c r="DP33" s="697"/>
      <c r="DQ33" s="697"/>
      <c r="DR33" s="697"/>
      <c r="DS33" s="697"/>
      <c r="DT33" s="697"/>
      <c r="DU33" s="697"/>
      <c r="DV33" s="698"/>
      <c r="DW33" s="681">
        <v>41.8</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150404</v>
      </c>
      <c r="S34" s="679"/>
      <c r="T34" s="679"/>
      <c r="U34" s="679"/>
      <c r="V34" s="679"/>
      <c r="W34" s="679"/>
      <c r="X34" s="679"/>
      <c r="Y34" s="680"/>
      <c r="Z34" s="715">
        <v>0.3</v>
      </c>
      <c r="AA34" s="715"/>
      <c r="AB34" s="715"/>
      <c r="AC34" s="715"/>
      <c r="AD34" s="716">
        <v>42752</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7498583</v>
      </c>
      <c r="CS34" s="679"/>
      <c r="CT34" s="679"/>
      <c r="CU34" s="679"/>
      <c r="CV34" s="679"/>
      <c r="CW34" s="679"/>
      <c r="CX34" s="679"/>
      <c r="CY34" s="680"/>
      <c r="CZ34" s="681">
        <v>16</v>
      </c>
      <c r="DA34" s="699"/>
      <c r="DB34" s="699"/>
      <c r="DC34" s="700"/>
      <c r="DD34" s="684">
        <v>6037865</v>
      </c>
      <c r="DE34" s="679"/>
      <c r="DF34" s="679"/>
      <c r="DG34" s="679"/>
      <c r="DH34" s="679"/>
      <c r="DI34" s="679"/>
      <c r="DJ34" s="679"/>
      <c r="DK34" s="680"/>
      <c r="DL34" s="684">
        <v>5371553</v>
      </c>
      <c r="DM34" s="679"/>
      <c r="DN34" s="679"/>
      <c r="DO34" s="679"/>
      <c r="DP34" s="679"/>
      <c r="DQ34" s="679"/>
      <c r="DR34" s="679"/>
      <c r="DS34" s="679"/>
      <c r="DT34" s="679"/>
      <c r="DU34" s="679"/>
      <c r="DV34" s="680"/>
      <c r="DW34" s="681">
        <v>18.3</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75916</v>
      </c>
      <c r="S35" s="679"/>
      <c r="T35" s="679"/>
      <c r="U35" s="679"/>
      <c r="V35" s="679"/>
      <c r="W35" s="679"/>
      <c r="X35" s="679"/>
      <c r="Y35" s="680"/>
      <c r="Z35" s="715">
        <v>0.2</v>
      </c>
      <c r="AA35" s="715"/>
      <c r="AB35" s="715"/>
      <c r="AC35" s="715"/>
      <c r="AD35" s="716" t="s">
        <v>129</v>
      </c>
      <c r="AE35" s="716"/>
      <c r="AF35" s="716"/>
      <c r="AG35" s="716"/>
      <c r="AH35" s="716"/>
      <c r="AI35" s="716"/>
      <c r="AJ35" s="716"/>
      <c r="AK35" s="716"/>
      <c r="AL35" s="681" t="s">
        <v>245</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904594</v>
      </c>
      <c r="CS35" s="697"/>
      <c r="CT35" s="697"/>
      <c r="CU35" s="697"/>
      <c r="CV35" s="697"/>
      <c r="CW35" s="697"/>
      <c r="CX35" s="697"/>
      <c r="CY35" s="698"/>
      <c r="CZ35" s="681">
        <v>1.9</v>
      </c>
      <c r="DA35" s="699"/>
      <c r="DB35" s="699"/>
      <c r="DC35" s="700"/>
      <c r="DD35" s="684">
        <v>871062</v>
      </c>
      <c r="DE35" s="697"/>
      <c r="DF35" s="697"/>
      <c r="DG35" s="697"/>
      <c r="DH35" s="697"/>
      <c r="DI35" s="697"/>
      <c r="DJ35" s="697"/>
      <c r="DK35" s="698"/>
      <c r="DL35" s="684">
        <v>856701</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679007</v>
      </c>
      <c r="S36" s="679"/>
      <c r="T36" s="679"/>
      <c r="U36" s="679"/>
      <c r="V36" s="679"/>
      <c r="W36" s="679"/>
      <c r="X36" s="679"/>
      <c r="Y36" s="680"/>
      <c r="Z36" s="715">
        <v>1.4</v>
      </c>
      <c r="AA36" s="715"/>
      <c r="AB36" s="715"/>
      <c r="AC36" s="715"/>
      <c r="AD36" s="716" t="s">
        <v>129</v>
      </c>
      <c r="AE36" s="716"/>
      <c r="AF36" s="716"/>
      <c r="AG36" s="716"/>
      <c r="AH36" s="716"/>
      <c r="AI36" s="716"/>
      <c r="AJ36" s="716"/>
      <c r="AK36" s="716"/>
      <c r="AL36" s="681" t="s">
        <v>129</v>
      </c>
      <c r="AM36" s="682"/>
      <c r="AN36" s="682"/>
      <c r="AO36" s="717"/>
      <c r="AP36" s="235"/>
      <c r="AQ36" s="730" t="s">
        <v>328</v>
      </c>
      <c r="AR36" s="731"/>
      <c r="AS36" s="731"/>
      <c r="AT36" s="731"/>
      <c r="AU36" s="731"/>
      <c r="AV36" s="731"/>
      <c r="AW36" s="731"/>
      <c r="AX36" s="731"/>
      <c r="AY36" s="732"/>
      <c r="AZ36" s="733">
        <v>6851164</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261415</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4024662</v>
      </c>
      <c r="CS36" s="679"/>
      <c r="CT36" s="679"/>
      <c r="CU36" s="679"/>
      <c r="CV36" s="679"/>
      <c r="CW36" s="679"/>
      <c r="CX36" s="679"/>
      <c r="CY36" s="680"/>
      <c r="CZ36" s="681">
        <v>8.6</v>
      </c>
      <c r="DA36" s="699"/>
      <c r="DB36" s="699"/>
      <c r="DC36" s="700"/>
      <c r="DD36" s="684">
        <v>3502901</v>
      </c>
      <c r="DE36" s="679"/>
      <c r="DF36" s="679"/>
      <c r="DG36" s="679"/>
      <c r="DH36" s="679"/>
      <c r="DI36" s="679"/>
      <c r="DJ36" s="679"/>
      <c r="DK36" s="680"/>
      <c r="DL36" s="684">
        <v>2905177</v>
      </c>
      <c r="DM36" s="679"/>
      <c r="DN36" s="679"/>
      <c r="DO36" s="679"/>
      <c r="DP36" s="679"/>
      <c r="DQ36" s="679"/>
      <c r="DR36" s="679"/>
      <c r="DS36" s="679"/>
      <c r="DT36" s="679"/>
      <c r="DU36" s="679"/>
      <c r="DV36" s="680"/>
      <c r="DW36" s="681">
        <v>9.9</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2784997</v>
      </c>
      <c r="S37" s="679"/>
      <c r="T37" s="679"/>
      <c r="U37" s="679"/>
      <c r="V37" s="679"/>
      <c r="W37" s="679"/>
      <c r="X37" s="679"/>
      <c r="Y37" s="680"/>
      <c r="Z37" s="715">
        <v>5.7</v>
      </c>
      <c r="AA37" s="715"/>
      <c r="AB37" s="715"/>
      <c r="AC37" s="715"/>
      <c r="AD37" s="716" t="s">
        <v>245</v>
      </c>
      <c r="AE37" s="716"/>
      <c r="AF37" s="716"/>
      <c r="AG37" s="716"/>
      <c r="AH37" s="716"/>
      <c r="AI37" s="716"/>
      <c r="AJ37" s="716"/>
      <c r="AK37" s="716"/>
      <c r="AL37" s="681" t="s">
        <v>129</v>
      </c>
      <c r="AM37" s="682"/>
      <c r="AN37" s="682"/>
      <c r="AO37" s="717"/>
      <c r="AQ37" s="718" t="s">
        <v>332</v>
      </c>
      <c r="AR37" s="719"/>
      <c r="AS37" s="719"/>
      <c r="AT37" s="719"/>
      <c r="AU37" s="719"/>
      <c r="AV37" s="719"/>
      <c r="AW37" s="719"/>
      <c r="AX37" s="719"/>
      <c r="AY37" s="720"/>
      <c r="AZ37" s="678">
        <v>1501200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159195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19137</v>
      </c>
      <c r="CS37" s="697"/>
      <c r="CT37" s="697"/>
      <c r="CU37" s="697"/>
      <c r="CV37" s="697"/>
      <c r="CW37" s="697"/>
      <c r="CX37" s="697"/>
      <c r="CY37" s="698"/>
      <c r="CZ37" s="681">
        <v>0</v>
      </c>
      <c r="DA37" s="699"/>
      <c r="DB37" s="699"/>
      <c r="DC37" s="700"/>
      <c r="DD37" s="684">
        <v>19137</v>
      </c>
      <c r="DE37" s="697"/>
      <c r="DF37" s="697"/>
      <c r="DG37" s="697"/>
      <c r="DH37" s="697"/>
      <c r="DI37" s="697"/>
      <c r="DJ37" s="697"/>
      <c r="DK37" s="698"/>
      <c r="DL37" s="684">
        <v>18569</v>
      </c>
      <c r="DM37" s="697"/>
      <c r="DN37" s="697"/>
      <c r="DO37" s="697"/>
      <c r="DP37" s="697"/>
      <c r="DQ37" s="697"/>
      <c r="DR37" s="697"/>
      <c r="DS37" s="697"/>
      <c r="DT37" s="697"/>
      <c r="DU37" s="697"/>
      <c r="DV37" s="698"/>
      <c r="DW37" s="681">
        <v>0.1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761697</v>
      </c>
      <c r="S38" s="679"/>
      <c r="T38" s="679"/>
      <c r="U38" s="679"/>
      <c r="V38" s="679"/>
      <c r="W38" s="679"/>
      <c r="X38" s="679"/>
      <c r="Y38" s="680"/>
      <c r="Z38" s="715">
        <v>1.5</v>
      </c>
      <c r="AA38" s="715"/>
      <c r="AB38" s="715"/>
      <c r="AC38" s="715"/>
      <c r="AD38" s="716">
        <v>17026</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1272424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16645</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3978124</v>
      </c>
      <c r="CS38" s="679"/>
      <c r="CT38" s="679"/>
      <c r="CU38" s="679"/>
      <c r="CV38" s="679"/>
      <c r="CW38" s="679"/>
      <c r="CX38" s="679"/>
      <c r="CY38" s="680"/>
      <c r="CZ38" s="681">
        <v>8.5</v>
      </c>
      <c r="DA38" s="699"/>
      <c r="DB38" s="699"/>
      <c r="DC38" s="700"/>
      <c r="DD38" s="684">
        <v>3331777</v>
      </c>
      <c r="DE38" s="679"/>
      <c r="DF38" s="679"/>
      <c r="DG38" s="679"/>
      <c r="DH38" s="679"/>
      <c r="DI38" s="679"/>
      <c r="DJ38" s="679"/>
      <c r="DK38" s="680"/>
      <c r="DL38" s="684">
        <v>3149415</v>
      </c>
      <c r="DM38" s="679"/>
      <c r="DN38" s="679"/>
      <c r="DO38" s="679"/>
      <c r="DP38" s="679"/>
      <c r="DQ38" s="679"/>
      <c r="DR38" s="679"/>
      <c r="DS38" s="679"/>
      <c r="DT38" s="679"/>
      <c r="DU38" s="679"/>
      <c r="DV38" s="680"/>
      <c r="DW38" s="681">
        <v>10.7</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5347000</v>
      </c>
      <c r="S39" s="679"/>
      <c r="T39" s="679"/>
      <c r="U39" s="679"/>
      <c r="V39" s="679"/>
      <c r="W39" s="679"/>
      <c r="X39" s="679"/>
      <c r="Y39" s="680"/>
      <c r="Z39" s="715">
        <v>10.9</v>
      </c>
      <c r="AA39" s="715"/>
      <c r="AB39" s="715"/>
      <c r="AC39" s="715"/>
      <c r="AD39" s="716" t="s">
        <v>129</v>
      </c>
      <c r="AE39" s="716"/>
      <c r="AF39" s="716"/>
      <c r="AG39" s="716"/>
      <c r="AH39" s="716"/>
      <c r="AI39" s="716"/>
      <c r="AJ39" s="716"/>
      <c r="AK39" s="716"/>
      <c r="AL39" s="681" t="s">
        <v>129</v>
      </c>
      <c r="AM39" s="682"/>
      <c r="AN39" s="682"/>
      <c r="AO39" s="717"/>
      <c r="AQ39" s="718" t="s">
        <v>340</v>
      </c>
      <c r="AR39" s="719"/>
      <c r="AS39" s="719"/>
      <c r="AT39" s="719"/>
      <c r="AU39" s="719"/>
      <c r="AV39" s="719"/>
      <c r="AW39" s="719"/>
      <c r="AX39" s="719"/>
      <c r="AY39" s="720"/>
      <c r="AZ39" s="678">
        <v>96352</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26952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922125</v>
      </c>
      <c r="CS39" s="697"/>
      <c r="CT39" s="697"/>
      <c r="CU39" s="697"/>
      <c r="CV39" s="697"/>
      <c r="CW39" s="697"/>
      <c r="CX39" s="697"/>
      <c r="CY39" s="698"/>
      <c r="CZ39" s="681">
        <v>2</v>
      </c>
      <c r="DA39" s="699"/>
      <c r="DB39" s="699"/>
      <c r="DC39" s="700"/>
      <c r="DD39" s="684">
        <v>850606</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245</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344</v>
      </c>
      <c r="AR40" s="719"/>
      <c r="AS40" s="719"/>
      <c r="AT40" s="719"/>
      <c r="AU40" s="719"/>
      <c r="AV40" s="719"/>
      <c r="AW40" s="719"/>
      <c r="AX40" s="719"/>
      <c r="AY40" s="720"/>
      <c r="AZ40" s="678">
        <v>3064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103</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910119</v>
      </c>
      <c r="CS40" s="679"/>
      <c r="CT40" s="679"/>
      <c r="CU40" s="679"/>
      <c r="CV40" s="679"/>
      <c r="CW40" s="679"/>
      <c r="CX40" s="679"/>
      <c r="CY40" s="680"/>
      <c r="CZ40" s="681">
        <v>1.9</v>
      </c>
      <c r="DA40" s="699"/>
      <c r="DB40" s="699"/>
      <c r="DC40" s="700"/>
      <c r="DD40" s="684">
        <v>474571</v>
      </c>
      <c r="DE40" s="679"/>
      <c r="DF40" s="679"/>
      <c r="DG40" s="679"/>
      <c r="DH40" s="679"/>
      <c r="DI40" s="679"/>
      <c r="DJ40" s="679"/>
      <c r="DK40" s="680"/>
      <c r="DL40" s="684">
        <v>2400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1333600</v>
      </c>
      <c r="S41" s="679"/>
      <c r="T41" s="679"/>
      <c r="U41" s="679"/>
      <c r="V41" s="679"/>
      <c r="W41" s="679"/>
      <c r="X41" s="679"/>
      <c r="Y41" s="680"/>
      <c r="Z41" s="715">
        <v>2.7</v>
      </c>
      <c r="AA41" s="715"/>
      <c r="AB41" s="715"/>
      <c r="AC41" s="715"/>
      <c r="AD41" s="716" t="s">
        <v>129</v>
      </c>
      <c r="AE41" s="716"/>
      <c r="AF41" s="716"/>
      <c r="AG41" s="716"/>
      <c r="AH41" s="716"/>
      <c r="AI41" s="716"/>
      <c r="AJ41" s="716"/>
      <c r="AK41" s="716"/>
      <c r="AL41" s="681" t="s">
        <v>129</v>
      </c>
      <c r="AM41" s="682"/>
      <c r="AN41" s="682"/>
      <c r="AO41" s="717"/>
      <c r="AQ41" s="718" t="s">
        <v>349</v>
      </c>
      <c r="AR41" s="719"/>
      <c r="AS41" s="719"/>
      <c r="AT41" s="719"/>
      <c r="AU41" s="719"/>
      <c r="AV41" s="719"/>
      <c r="AW41" s="719"/>
      <c r="AX41" s="719"/>
      <c r="AY41" s="720"/>
      <c r="AZ41" s="678">
        <v>856639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v>1</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49156097</v>
      </c>
      <c r="S42" s="701"/>
      <c r="T42" s="701"/>
      <c r="U42" s="701"/>
      <c r="V42" s="701"/>
      <c r="W42" s="701"/>
      <c r="X42" s="701"/>
      <c r="Y42" s="703"/>
      <c r="Z42" s="704">
        <v>100</v>
      </c>
      <c r="AA42" s="704"/>
      <c r="AB42" s="704"/>
      <c r="AC42" s="704"/>
      <c r="AD42" s="705">
        <v>28088095</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3121485</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315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7166525</v>
      </c>
      <c r="CS42" s="679"/>
      <c r="CT42" s="679"/>
      <c r="CU42" s="679"/>
      <c r="CV42" s="679"/>
      <c r="CW42" s="679"/>
      <c r="CX42" s="679"/>
      <c r="CY42" s="680"/>
      <c r="CZ42" s="681">
        <v>15.3</v>
      </c>
      <c r="DA42" s="682"/>
      <c r="DB42" s="682"/>
      <c r="DC42" s="683"/>
      <c r="DD42" s="684">
        <v>2521989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323625</v>
      </c>
      <c r="CS43" s="697"/>
      <c r="CT43" s="697"/>
      <c r="CU43" s="697"/>
      <c r="CV43" s="697"/>
      <c r="CW43" s="697"/>
      <c r="CX43" s="697"/>
      <c r="CY43" s="698"/>
      <c r="CZ43" s="681">
        <v>0.7</v>
      </c>
      <c r="DA43" s="699"/>
      <c r="DB43" s="699"/>
      <c r="DC43" s="700"/>
      <c r="DD43" s="684">
        <v>323625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7166525</v>
      </c>
      <c r="CS44" s="679"/>
      <c r="CT44" s="679"/>
      <c r="CU44" s="679"/>
      <c r="CV44" s="679"/>
      <c r="CW44" s="679"/>
      <c r="CX44" s="679"/>
      <c r="CY44" s="680"/>
      <c r="CZ44" s="681">
        <v>15.3</v>
      </c>
      <c r="DA44" s="682"/>
      <c r="DB44" s="682"/>
      <c r="DC44" s="683"/>
      <c r="DD44" s="684">
        <v>2521989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1455471</v>
      </c>
      <c r="CS45" s="697"/>
      <c r="CT45" s="697"/>
      <c r="CU45" s="697"/>
      <c r="CV45" s="697"/>
      <c r="CW45" s="697"/>
      <c r="CX45" s="697"/>
      <c r="CY45" s="698"/>
      <c r="CZ45" s="681">
        <v>3.1</v>
      </c>
      <c r="DA45" s="699"/>
      <c r="DB45" s="699"/>
      <c r="DC45" s="700"/>
      <c r="DD45" s="684">
        <v>80399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5509992</v>
      </c>
      <c r="CS46" s="679"/>
      <c r="CT46" s="679"/>
      <c r="CU46" s="679"/>
      <c r="CV46" s="679"/>
      <c r="CW46" s="679"/>
      <c r="CX46" s="679"/>
      <c r="CY46" s="680"/>
      <c r="CZ46" s="681">
        <v>11.8</v>
      </c>
      <c r="DA46" s="682"/>
      <c r="DB46" s="682"/>
      <c r="DC46" s="683"/>
      <c r="DD46" s="684">
        <v>2401456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129</v>
      </c>
      <c r="CS47" s="697"/>
      <c r="CT47" s="697"/>
      <c r="CU47" s="697"/>
      <c r="CV47" s="697"/>
      <c r="CW47" s="697"/>
      <c r="CX47" s="697"/>
      <c r="CY47" s="698"/>
      <c r="CZ47" s="681" t="s">
        <v>245</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245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46794843</v>
      </c>
      <c r="CS49" s="663"/>
      <c r="CT49" s="663"/>
      <c r="CU49" s="663"/>
      <c r="CV49" s="663"/>
      <c r="CW49" s="663"/>
      <c r="CX49" s="663"/>
      <c r="CY49" s="664"/>
      <c r="CZ49" s="665">
        <v>100</v>
      </c>
      <c r="DA49" s="666"/>
      <c r="DB49" s="666"/>
      <c r="DC49" s="667"/>
      <c r="DD49" s="668">
        <v>31690939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xriYHicDlThkNiaokzQ4oE1/MM8Ilyqy5OebVemVHGTj5Dfb1GfklFiekd+cHCe4DP7mzh6oOxYH2l7Qa1FLA==" saltValue="sUFwMQSgi+FRujj2Tfos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367</v>
      </c>
      <c r="DK2" s="1205"/>
      <c r="DL2" s="1205"/>
      <c r="DM2" s="1205"/>
      <c r="DN2" s="1205"/>
      <c r="DO2" s="1206"/>
      <c r="DP2" s="250"/>
      <c r="DQ2" s="1204" t="s">
        <v>368</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371</v>
      </c>
      <c r="B5" s="1090"/>
      <c r="C5" s="1090"/>
      <c r="D5" s="1090"/>
      <c r="E5" s="1090"/>
      <c r="F5" s="1090"/>
      <c r="G5" s="1090"/>
      <c r="H5" s="1090"/>
      <c r="I5" s="1090"/>
      <c r="J5" s="1090"/>
      <c r="K5" s="1090"/>
      <c r="L5" s="1090"/>
      <c r="M5" s="1090"/>
      <c r="N5" s="1090"/>
      <c r="O5" s="1090"/>
      <c r="P5" s="1091"/>
      <c r="Q5" s="1095" t="s">
        <v>372</v>
      </c>
      <c r="R5" s="1096"/>
      <c r="S5" s="1096"/>
      <c r="T5" s="1096"/>
      <c r="U5" s="1097"/>
      <c r="V5" s="1095" t="s">
        <v>373</v>
      </c>
      <c r="W5" s="1096"/>
      <c r="X5" s="1096"/>
      <c r="Y5" s="1096"/>
      <c r="Z5" s="1097"/>
      <c r="AA5" s="1095" t="s">
        <v>374</v>
      </c>
      <c r="AB5" s="1096"/>
      <c r="AC5" s="1096"/>
      <c r="AD5" s="1096"/>
      <c r="AE5" s="1096"/>
      <c r="AF5" s="1207" t="s">
        <v>375</v>
      </c>
      <c r="AG5" s="1096"/>
      <c r="AH5" s="1096"/>
      <c r="AI5" s="1096"/>
      <c r="AJ5" s="1111"/>
      <c r="AK5" s="1096" t="s">
        <v>376</v>
      </c>
      <c r="AL5" s="1096"/>
      <c r="AM5" s="1096"/>
      <c r="AN5" s="1096"/>
      <c r="AO5" s="1097"/>
      <c r="AP5" s="1095" t="s">
        <v>377</v>
      </c>
      <c r="AQ5" s="1096"/>
      <c r="AR5" s="1096"/>
      <c r="AS5" s="1096"/>
      <c r="AT5" s="1097"/>
      <c r="AU5" s="1095" t="s">
        <v>378</v>
      </c>
      <c r="AV5" s="1096"/>
      <c r="AW5" s="1096"/>
      <c r="AX5" s="1096"/>
      <c r="AY5" s="1111"/>
      <c r="AZ5" s="257"/>
      <c r="BA5" s="257"/>
      <c r="BB5" s="257"/>
      <c r="BC5" s="257"/>
      <c r="BD5" s="257"/>
      <c r="BE5" s="258"/>
      <c r="BF5" s="258"/>
      <c r="BG5" s="258"/>
      <c r="BH5" s="258"/>
      <c r="BI5" s="258"/>
      <c r="BJ5" s="258"/>
      <c r="BK5" s="258"/>
      <c r="BL5" s="258"/>
      <c r="BM5" s="258"/>
      <c r="BN5" s="258"/>
      <c r="BO5" s="258"/>
      <c r="BP5" s="258"/>
      <c r="BQ5" s="1089" t="s">
        <v>379</v>
      </c>
      <c r="BR5" s="1090"/>
      <c r="BS5" s="1090"/>
      <c r="BT5" s="1090"/>
      <c r="BU5" s="1090"/>
      <c r="BV5" s="1090"/>
      <c r="BW5" s="1090"/>
      <c r="BX5" s="1090"/>
      <c r="BY5" s="1090"/>
      <c r="BZ5" s="1090"/>
      <c r="CA5" s="1090"/>
      <c r="CB5" s="1090"/>
      <c r="CC5" s="1090"/>
      <c r="CD5" s="1090"/>
      <c r="CE5" s="1090"/>
      <c r="CF5" s="1090"/>
      <c r="CG5" s="1091"/>
      <c r="CH5" s="1095" t="s">
        <v>380</v>
      </c>
      <c r="CI5" s="1096"/>
      <c r="CJ5" s="1096"/>
      <c r="CK5" s="1096"/>
      <c r="CL5" s="1097"/>
      <c r="CM5" s="1095" t="s">
        <v>381</v>
      </c>
      <c r="CN5" s="1096"/>
      <c r="CO5" s="1096"/>
      <c r="CP5" s="1096"/>
      <c r="CQ5" s="1097"/>
      <c r="CR5" s="1095" t="s">
        <v>382</v>
      </c>
      <c r="CS5" s="1096"/>
      <c r="CT5" s="1096"/>
      <c r="CU5" s="1096"/>
      <c r="CV5" s="1097"/>
      <c r="CW5" s="1095" t="s">
        <v>383</v>
      </c>
      <c r="CX5" s="1096"/>
      <c r="CY5" s="1096"/>
      <c r="CZ5" s="1096"/>
      <c r="DA5" s="1097"/>
      <c r="DB5" s="1095" t="s">
        <v>384</v>
      </c>
      <c r="DC5" s="1096"/>
      <c r="DD5" s="1096"/>
      <c r="DE5" s="1096"/>
      <c r="DF5" s="1097"/>
      <c r="DG5" s="1192" t="s">
        <v>385</v>
      </c>
      <c r="DH5" s="1193"/>
      <c r="DI5" s="1193"/>
      <c r="DJ5" s="1193"/>
      <c r="DK5" s="1194"/>
      <c r="DL5" s="1192" t="s">
        <v>386</v>
      </c>
      <c r="DM5" s="1193"/>
      <c r="DN5" s="1193"/>
      <c r="DO5" s="1193"/>
      <c r="DP5" s="1194"/>
      <c r="DQ5" s="1095" t="s">
        <v>387</v>
      </c>
      <c r="DR5" s="1096"/>
      <c r="DS5" s="1096"/>
      <c r="DT5" s="1096"/>
      <c r="DU5" s="1097"/>
      <c r="DV5" s="1095" t="s">
        <v>378</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388</v>
      </c>
      <c r="C7" s="1145"/>
      <c r="D7" s="1145"/>
      <c r="E7" s="1145"/>
      <c r="F7" s="1145"/>
      <c r="G7" s="1145"/>
      <c r="H7" s="1145"/>
      <c r="I7" s="1145"/>
      <c r="J7" s="1145"/>
      <c r="K7" s="1145"/>
      <c r="L7" s="1145"/>
      <c r="M7" s="1145"/>
      <c r="N7" s="1145"/>
      <c r="O7" s="1145"/>
      <c r="P7" s="1146"/>
      <c r="Q7" s="1198">
        <v>49108</v>
      </c>
      <c r="R7" s="1199"/>
      <c r="S7" s="1199"/>
      <c r="T7" s="1199"/>
      <c r="U7" s="1199"/>
      <c r="V7" s="1199">
        <v>46747</v>
      </c>
      <c r="W7" s="1199"/>
      <c r="X7" s="1199"/>
      <c r="Y7" s="1199"/>
      <c r="Z7" s="1199"/>
      <c r="AA7" s="1199">
        <v>2361</v>
      </c>
      <c r="AB7" s="1199"/>
      <c r="AC7" s="1199"/>
      <c r="AD7" s="1199"/>
      <c r="AE7" s="1200"/>
      <c r="AF7" s="1201">
        <v>2242</v>
      </c>
      <c r="AG7" s="1202"/>
      <c r="AH7" s="1202"/>
      <c r="AI7" s="1202"/>
      <c r="AJ7" s="1203"/>
      <c r="AK7" s="1185">
        <v>679</v>
      </c>
      <c r="AL7" s="1186"/>
      <c r="AM7" s="1186"/>
      <c r="AN7" s="1186"/>
      <c r="AO7" s="1186"/>
      <c r="AP7" s="1186">
        <v>43459</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t="s">
        <v>584</v>
      </c>
      <c r="BS7" s="1189" t="s">
        <v>585</v>
      </c>
      <c r="BT7" s="1190"/>
      <c r="BU7" s="1190"/>
      <c r="BV7" s="1190"/>
      <c r="BW7" s="1190"/>
      <c r="BX7" s="1190"/>
      <c r="BY7" s="1190"/>
      <c r="BZ7" s="1190"/>
      <c r="CA7" s="1190"/>
      <c r="CB7" s="1190"/>
      <c r="CC7" s="1190"/>
      <c r="CD7" s="1190"/>
      <c r="CE7" s="1190"/>
      <c r="CF7" s="1190"/>
      <c r="CG7" s="1191"/>
      <c r="CH7" s="1182">
        <v>-1</v>
      </c>
      <c r="CI7" s="1183"/>
      <c r="CJ7" s="1183"/>
      <c r="CK7" s="1183"/>
      <c r="CL7" s="1184"/>
      <c r="CM7" s="1182">
        <v>71</v>
      </c>
      <c r="CN7" s="1183"/>
      <c r="CO7" s="1183"/>
      <c r="CP7" s="1183"/>
      <c r="CQ7" s="1184"/>
      <c r="CR7" s="1182">
        <v>11</v>
      </c>
      <c r="CS7" s="1183"/>
      <c r="CT7" s="1183"/>
      <c r="CU7" s="1183"/>
      <c r="CV7" s="1184"/>
      <c r="CW7" s="1182" t="s">
        <v>587</v>
      </c>
      <c r="CX7" s="1183"/>
      <c r="CY7" s="1183"/>
      <c r="CZ7" s="1183"/>
      <c r="DA7" s="1184"/>
      <c r="DB7" s="1182" t="s">
        <v>587</v>
      </c>
      <c r="DC7" s="1183"/>
      <c r="DD7" s="1183"/>
      <c r="DE7" s="1183"/>
      <c r="DF7" s="1184"/>
      <c r="DG7" s="1182" t="s">
        <v>587</v>
      </c>
      <c r="DH7" s="1183"/>
      <c r="DI7" s="1183"/>
      <c r="DJ7" s="1183"/>
      <c r="DK7" s="1184"/>
      <c r="DL7" s="1182" t="s">
        <v>587</v>
      </c>
      <c r="DM7" s="1183"/>
      <c r="DN7" s="1183"/>
      <c r="DO7" s="1183"/>
      <c r="DP7" s="1184"/>
      <c r="DQ7" s="1182" t="s">
        <v>587</v>
      </c>
      <c r="DR7" s="1183"/>
      <c r="DS7" s="1183"/>
      <c r="DT7" s="1183"/>
      <c r="DU7" s="1184"/>
      <c r="DV7" s="1209"/>
      <c r="DW7" s="1210"/>
      <c r="DX7" s="1210"/>
      <c r="DY7" s="1210"/>
      <c r="DZ7" s="1211"/>
      <c r="EA7" s="255"/>
    </row>
    <row r="8" spans="1:131" s="256" customFormat="1" ht="26.25" customHeight="1" x14ac:dyDescent="0.15">
      <c r="A8" s="262">
        <v>2</v>
      </c>
      <c r="B8" s="1131" t="s">
        <v>389</v>
      </c>
      <c r="C8" s="1132"/>
      <c r="D8" s="1132"/>
      <c r="E8" s="1132"/>
      <c r="F8" s="1132"/>
      <c r="G8" s="1132"/>
      <c r="H8" s="1132"/>
      <c r="I8" s="1132"/>
      <c r="J8" s="1132"/>
      <c r="K8" s="1132"/>
      <c r="L8" s="1132"/>
      <c r="M8" s="1132"/>
      <c r="N8" s="1132"/>
      <c r="O8" s="1132"/>
      <c r="P8" s="1133"/>
      <c r="Q8" s="1137">
        <v>10</v>
      </c>
      <c r="R8" s="1138"/>
      <c r="S8" s="1138"/>
      <c r="T8" s="1138"/>
      <c r="U8" s="1138"/>
      <c r="V8" s="1138">
        <v>10</v>
      </c>
      <c r="W8" s="1138"/>
      <c r="X8" s="1138"/>
      <c r="Y8" s="1138"/>
      <c r="Z8" s="1138"/>
      <c r="AA8" s="1138" t="s">
        <v>519</v>
      </c>
      <c r="AB8" s="1138"/>
      <c r="AC8" s="1138"/>
      <c r="AD8" s="1138"/>
      <c r="AE8" s="1139"/>
      <c r="AF8" s="1113" t="s">
        <v>390</v>
      </c>
      <c r="AG8" s="1114"/>
      <c r="AH8" s="1114"/>
      <c r="AI8" s="1114"/>
      <c r="AJ8" s="1115"/>
      <c r="AK8" s="1180" t="s">
        <v>519</v>
      </c>
      <c r="AL8" s="1181"/>
      <c r="AM8" s="1181"/>
      <c r="AN8" s="1181"/>
      <c r="AO8" s="1181"/>
      <c r="AP8" s="1181" t="s">
        <v>519</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t="s">
        <v>586</v>
      </c>
      <c r="BT8" s="1109"/>
      <c r="BU8" s="1109"/>
      <c r="BV8" s="1109"/>
      <c r="BW8" s="1109"/>
      <c r="BX8" s="1109"/>
      <c r="BY8" s="1109"/>
      <c r="BZ8" s="1109"/>
      <c r="CA8" s="1109"/>
      <c r="CB8" s="1109"/>
      <c r="CC8" s="1109"/>
      <c r="CD8" s="1109"/>
      <c r="CE8" s="1109"/>
      <c r="CF8" s="1109"/>
      <c r="CG8" s="1110"/>
      <c r="CH8" s="1083">
        <v>-6</v>
      </c>
      <c r="CI8" s="1084"/>
      <c r="CJ8" s="1084"/>
      <c r="CK8" s="1084"/>
      <c r="CL8" s="1085"/>
      <c r="CM8" s="1083">
        <v>14</v>
      </c>
      <c r="CN8" s="1084"/>
      <c r="CO8" s="1084"/>
      <c r="CP8" s="1084"/>
      <c r="CQ8" s="1085"/>
      <c r="CR8" s="1083">
        <v>20</v>
      </c>
      <c r="CS8" s="1084"/>
      <c r="CT8" s="1084"/>
      <c r="CU8" s="1084"/>
      <c r="CV8" s="1085"/>
      <c r="CW8" s="1083">
        <v>16</v>
      </c>
      <c r="CX8" s="1084"/>
      <c r="CY8" s="1084"/>
      <c r="CZ8" s="1084"/>
      <c r="DA8" s="1085"/>
      <c r="DB8" s="1083" t="s">
        <v>587</v>
      </c>
      <c r="DC8" s="1084"/>
      <c r="DD8" s="1084"/>
      <c r="DE8" s="1084"/>
      <c r="DF8" s="1085"/>
      <c r="DG8" s="1083" t="s">
        <v>587</v>
      </c>
      <c r="DH8" s="1084"/>
      <c r="DI8" s="1084"/>
      <c r="DJ8" s="1084"/>
      <c r="DK8" s="1085"/>
      <c r="DL8" s="1083" t="s">
        <v>587</v>
      </c>
      <c r="DM8" s="1084"/>
      <c r="DN8" s="1084"/>
      <c r="DO8" s="1084"/>
      <c r="DP8" s="1085"/>
      <c r="DQ8" s="1083" t="s">
        <v>587</v>
      </c>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391</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2">
        <v>49118</v>
      </c>
      <c r="R23" s="1163"/>
      <c r="S23" s="1163"/>
      <c r="T23" s="1163"/>
      <c r="U23" s="1163"/>
      <c r="V23" s="1163">
        <v>46757</v>
      </c>
      <c r="W23" s="1163"/>
      <c r="X23" s="1163"/>
      <c r="Y23" s="1163"/>
      <c r="Z23" s="1163"/>
      <c r="AA23" s="1163">
        <v>2361</v>
      </c>
      <c r="AB23" s="1163"/>
      <c r="AC23" s="1163"/>
      <c r="AD23" s="1163"/>
      <c r="AE23" s="1164"/>
      <c r="AF23" s="1165">
        <v>2242</v>
      </c>
      <c r="AG23" s="1163"/>
      <c r="AH23" s="1163"/>
      <c r="AI23" s="1163"/>
      <c r="AJ23" s="1166"/>
      <c r="AK23" s="1167"/>
      <c r="AL23" s="1168"/>
      <c r="AM23" s="1168"/>
      <c r="AN23" s="1168"/>
      <c r="AO23" s="1168"/>
      <c r="AP23" s="1163">
        <v>43459</v>
      </c>
      <c r="AQ23" s="1163"/>
      <c r="AR23" s="1163"/>
      <c r="AS23" s="1163"/>
      <c r="AT23" s="1163"/>
      <c r="AU23" s="1169"/>
      <c r="AV23" s="1169"/>
      <c r="AW23" s="1169"/>
      <c r="AX23" s="1169"/>
      <c r="AY23" s="1170"/>
      <c r="AZ23" s="1159" t="s">
        <v>394</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371</v>
      </c>
      <c r="B26" s="1090"/>
      <c r="C26" s="1090"/>
      <c r="D26" s="1090"/>
      <c r="E26" s="1090"/>
      <c r="F26" s="1090"/>
      <c r="G26" s="1090"/>
      <c r="H26" s="1090"/>
      <c r="I26" s="1090"/>
      <c r="J26" s="1090"/>
      <c r="K26" s="1090"/>
      <c r="L26" s="1090"/>
      <c r="M26" s="1090"/>
      <c r="N26" s="1090"/>
      <c r="O26" s="1090"/>
      <c r="P26" s="1091"/>
      <c r="Q26" s="1095" t="s">
        <v>397</v>
      </c>
      <c r="R26" s="1096"/>
      <c r="S26" s="1096"/>
      <c r="T26" s="1096"/>
      <c r="U26" s="1097"/>
      <c r="V26" s="1095" t="s">
        <v>398</v>
      </c>
      <c r="W26" s="1096"/>
      <c r="X26" s="1096"/>
      <c r="Y26" s="1096"/>
      <c r="Z26" s="1097"/>
      <c r="AA26" s="1095" t="s">
        <v>399</v>
      </c>
      <c r="AB26" s="1096"/>
      <c r="AC26" s="1096"/>
      <c r="AD26" s="1096"/>
      <c r="AE26" s="1096"/>
      <c r="AF26" s="1153" t="s">
        <v>400</v>
      </c>
      <c r="AG26" s="1102"/>
      <c r="AH26" s="1102"/>
      <c r="AI26" s="1102"/>
      <c r="AJ26" s="1154"/>
      <c r="AK26" s="1096" t="s">
        <v>401</v>
      </c>
      <c r="AL26" s="1096"/>
      <c r="AM26" s="1096"/>
      <c r="AN26" s="1096"/>
      <c r="AO26" s="1097"/>
      <c r="AP26" s="1095" t="s">
        <v>402</v>
      </c>
      <c r="AQ26" s="1096"/>
      <c r="AR26" s="1096"/>
      <c r="AS26" s="1096"/>
      <c r="AT26" s="1097"/>
      <c r="AU26" s="1095" t="s">
        <v>403</v>
      </c>
      <c r="AV26" s="1096"/>
      <c r="AW26" s="1096"/>
      <c r="AX26" s="1096"/>
      <c r="AY26" s="1097"/>
      <c r="AZ26" s="1095" t="s">
        <v>404</v>
      </c>
      <c r="BA26" s="1096"/>
      <c r="BB26" s="1096"/>
      <c r="BC26" s="1096"/>
      <c r="BD26" s="1097"/>
      <c r="BE26" s="1095" t="s">
        <v>378</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405</v>
      </c>
      <c r="C28" s="1145"/>
      <c r="D28" s="1145"/>
      <c r="E28" s="1145"/>
      <c r="F28" s="1145"/>
      <c r="G28" s="1145"/>
      <c r="H28" s="1145"/>
      <c r="I28" s="1145"/>
      <c r="J28" s="1145"/>
      <c r="K28" s="1145"/>
      <c r="L28" s="1145"/>
      <c r="M28" s="1145"/>
      <c r="N28" s="1145"/>
      <c r="O28" s="1145"/>
      <c r="P28" s="1146"/>
      <c r="Q28" s="1147">
        <v>12711</v>
      </c>
      <c r="R28" s="1148"/>
      <c r="S28" s="1148"/>
      <c r="T28" s="1148"/>
      <c r="U28" s="1148"/>
      <c r="V28" s="1148">
        <v>12450</v>
      </c>
      <c r="W28" s="1148"/>
      <c r="X28" s="1148"/>
      <c r="Y28" s="1148"/>
      <c r="Z28" s="1148"/>
      <c r="AA28" s="1148">
        <v>261</v>
      </c>
      <c r="AB28" s="1148"/>
      <c r="AC28" s="1148"/>
      <c r="AD28" s="1148"/>
      <c r="AE28" s="1149"/>
      <c r="AF28" s="1150">
        <v>261</v>
      </c>
      <c r="AG28" s="1148"/>
      <c r="AH28" s="1148"/>
      <c r="AI28" s="1148"/>
      <c r="AJ28" s="1151"/>
      <c r="AK28" s="1152">
        <v>857</v>
      </c>
      <c r="AL28" s="1140"/>
      <c r="AM28" s="1140"/>
      <c r="AN28" s="1140"/>
      <c r="AO28" s="1140"/>
      <c r="AP28" s="1140" t="s">
        <v>519</v>
      </c>
      <c r="AQ28" s="1140"/>
      <c r="AR28" s="1140"/>
      <c r="AS28" s="1140"/>
      <c r="AT28" s="1140"/>
      <c r="AU28" s="1140" t="s">
        <v>519</v>
      </c>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406</v>
      </c>
      <c r="C29" s="1132"/>
      <c r="D29" s="1132"/>
      <c r="E29" s="1132"/>
      <c r="F29" s="1132"/>
      <c r="G29" s="1132"/>
      <c r="H29" s="1132"/>
      <c r="I29" s="1132"/>
      <c r="J29" s="1132"/>
      <c r="K29" s="1132"/>
      <c r="L29" s="1132"/>
      <c r="M29" s="1132"/>
      <c r="N29" s="1132"/>
      <c r="O29" s="1132"/>
      <c r="P29" s="1133"/>
      <c r="Q29" s="1137">
        <v>9338</v>
      </c>
      <c r="R29" s="1138"/>
      <c r="S29" s="1138"/>
      <c r="T29" s="1138"/>
      <c r="U29" s="1138"/>
      <c r="V29" s="1138">
        <v>9006</v>
      </c>
      <c r="W29" s="1138"/>
      <c r="X29" s="1138"/>
      <c r="Y29" s="1138"/>
      <c r="Z29" s="1138"/>
      <c r="AA29" s="1138">
        <v>332</v>
      </c>
      <c r="AB29" s="1138"/>
      <c r="AC29" s="1138"/>
      <c r="AD29" s="1138"/>
      <c r="AE29" s="1139"/>
      <c r="AF29" s="1113">
        <v>332</v>
      </c>
      <c r="AG29" s="1114"/>
      <c r="AH29" s="1114"/>
      <c r="AI29" s="1114"/>
      <c r="AJ29" s="1115"/>
      <c r="AK29" s="1073">
        <v>1378</v>
      </c>
      <c r="AL29" s="1064"/>
      <c r="AM29" s="1064"/>
      <c r="AN29" s="1064"/>
      <c r="AO29" s="1064"/>
      <c r="AP29" s="1064" t="s">
        <v>519</v>
      </c>
      <c r="AQ29" s="1064"/>
      <c r="AR29" s="1064"/>
      <c r="AS29" s="1064"/>
      <c r="AT29" s="1064"/>
      <c r="AU29" s="1064" t="s">
        <v>519</v>
      </c>
      <c r="AV29" s="1064"/>
      <c r="AW29" s="1064"/>
      <c r="AX29" s="1064"/>
      <c r="AY29" s="1064"/>
      <c r="AZ29" s="1136"/>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407</v>
      </c>
      <c r="C30" s="1132"/>
      <c r="D30" s="1132"/>
      <c r="E30" s="1132"/>
      <c r="F30" s="1132"/>
      <c r="G30" s="1132"/>
      <c r="H30" s="1132"/>
      <c r="I30" s="1132"/>
      <c r="J30" s="1132"/>
      <c r="K30" s="1132"/>
      <c r="L30" s="1132"/>
      <c r="M30" s="1132"/>
      <c r="N30" s="1132"/>
      <c r="O30" s="1132"/>
      <c r="P30" s="1133"/>
      <c r="Q30" s="1137">
        <v>3407</v>
      </c>
      <c r="R30" s="1138"/>
      <c r="S30" s="1138"/>
      <c r="T30" s="1138"/>
      <c r="U30" s="1138"/>
      <c r="V30" s="1138">
        <v>3352</v>
      </c>
      <c r="W30" s="1138"/>
      <c r="X30" s="1138"/>
      <c r="Y30" s="1138"/>
      <c r="Z30" s="1138"/>
      <c r="AA30" s="1138">
        <v>55</v>
      </c>
      <c r="AB30" s="1138"/>
      <c r="AC30" s="1138"/>
      <c r="AD30" s="1138"/>
      <c r="AE30" s="1139"/>
      <c r="AF30" s="1113">
        <v>55</v>
      </c>
      <c r="AG30" s="1114"/>
      <c r="AH30" s="1114"/>
      <c r="AI30" s="1114"/>
      <c r="AJ30" s="1115"/>
      <c r="AK30" s="1073">
        <v>1692</v>
      </c>
      <c r="AL30" s="1064"/>
      <c r="AM30" s="1064"/>
      <c r="AN30" s="1064"/>
      <c r="AO30" s="1064"/>
      <c r="AP30" s="1064" t="s">
        <v>519</v>
      </c>
      <c r="AQ30" s="1064"/>
      <c r="AR30" s="1064"/>
      <c r="AS30" s="1064"/>
      <c r="AT30" s="1064"/>
      <c r="AU30" s="1064" t="s">
        <v>519</v>
      </c>
      <c r="AV30" s="1064"/>
      <c r="AW30" s="1064"/>
      <c r="AX30" s="1064"/>
      <c r="AY30" s="1064"/>
      <c r="AZ30" s="1136"/>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408</v>
      </c>
      <c r="C31" s="1132"/>
      <c r="D31" s="1132"/>
      <c r="E31" s="1132"/>
      <c r="F31" s="1132"/>
      <c r="G31" s="1132"/>
      <c r="H31" s="1132"/>
      <c r="I31" s="1132"/>
      <c r="J31" s="1132"/>
      <c r="K31" s="1132"/>
      <c r="L31" s="1132"/>
      <c r="M31" s="1132"/>
      <c r="N31" s="1132"/>
      <c r="O31" s="1132"/>
      <c r="P31" s="1133"/>
      <c r="Q31" s="1137">
        <v>2613</v>
      </c>
      <c r="R31" s="1138"/>
      <c r="S31" s="1138"/>
      <c r="T31" s="1138"/>
      <c r="U31" s="1138"/>
      <c r="V31" s="1138">
        <v>2114</v>
      </c>
      <c r="W31" s="1138"/>
      <c r="X31" s="1138"/>
      <c r="Y31" s="1138"/>
      <c r="Z31" s="1138"/>
      <c r="AA31" s="1138">
        <v>499</v>
      </c>
      <c r="AB31" s="1138"/>
      <c r="AC31" s="1138"/>
      <c r="AD31" s="1138"/>
      <c r="AE31" s="1139"/>
      <c r="AF31" s="1113">
        <v>2426</v>
      </c>
      <c r="AG31" s="1114"/>
      <c r="AH31" s="1114"/>
      <c r="AI31" s="1114"/>
      <c r="AJ31" s="1115"/>
      <c r="AK31" s="1073">
        <v>96</v>
      </c>
      <c r="AL31" s="1064"/>
      <c r="AM31" s="1064"/>
      <c r="AN31" s="1064"/>
      <c r="AO31" s="1064"/>
      <c r="AP31" s="1064">
        <v>3421</v>
      </c>
      <c r="AQ31" s="1064"/>
      <c r="AR31" s="1064"/>
      <c r="AS31" s="1064"/>
      <c r="AT31" s="1064"/>
      <c r="AU31" s="1064">
        <v>3</v>
      </c>
      <c r="AV31" s="1064"/>
      <c r="AW31" s="1064"/>
      <c r="AX31" s="1064"/>
      <c r="AY31" s="1064"/>
      <c r="AZ31" s="1136" t="s">
        <v>519</v>
      </c>
      <c r="BA31" s="1136"/>
      <c r="BB31" s="1136"/>
      <c r="BC31" s="1136"/>
      <c r="BD31" s="1136"/>
      <c r="BE31" s="1126" t="s">
        <v>409</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410</v>
      </c>
      <c r="C32" s="1132"/>
      <c r="D32" s="1132"/>
      <c r="E32" s="1132"/>
      <c r="F32" s="1132"/>
      <c r="G32" s="1132"/>
      <c r="H32" s="1132"/>
      <c r="I32" s="1132"/>
      <c r="J32" s="1132"/>
      <c r="K32" s="1132"/>
      <c r="L32" s="1132"/>
      <c r="M32" s="1132"/>
      <c r="N32" s="1132"/>
      <c r="O32" s="1132"/>
      <c r="P32" s="1133"/>
      <c r="Q32" s="1137">
        <v>6853</v>
      </c>
      <c r="R32" s="1138"/>
      <c r="S32" s="1138"/>
      <c r="T32" s="1138"/>
      <c r="U32" s="1138"/>
      <c r="V32" s="1138">
        <v>7291</v>
      </c>
      <c r="W32" s="1138"/>
      <c r="X32" s="1138"/>
      <c r="Y32" s="1138"/>
      <c r="Z32" s="1138"/>
      <c r="AA32" s="1138">
        <v>-438</v>
      </c>
      <c r="AB32" s="1138"/>
      <c r="AC32" s="1138"/>
      <c r="AD32" s="1138"/>
      <c r="AE32" s="1139"/>
      <c r="AF32" s="1113">
        <v>886</v>
      </c>
      <c r="AG32" s="1114"/>
      <c r="AH32" s="1114"/>
      <c r="AI32" s="1114"/>
      <c r="AJ32" s="1115"/>
      <c r="AK32" s="1073">
        <v>1272</v>
      </c>
      <c r="AL32" s="1064"/>
      <c r="AM32" s="1064"/>
      <c r="AN32" s="1064"/>
      <c r="AO32" s="1064"/>
      <c r="AP32" s="1064">
        <v>6315</v>
      </c>
      <c r="AQ32" s="1064"/>
      <c r="AR32" s="1064"/>
      <c r="AS32" s="1064"/>
      <c r="AT32" s="1064"/>
      <c r="AU32" s="1064">
        <v>4938</v>
      </c>
      <c r="AV32" s="1064"/>
      <c r="AW32" s="1064"/>
      <c r="AX32" s="1064"/>
      <c r="AY32" s="1064"/>
      <c r="AZ32" s="1136" t="s">
        <v>519</v>
      </c>
      <c r="BA32" s="1136"/>
      <c r="BB32" s="1136"/>
      <c r="BC32" s="1136"/>
      <c r="BD32" s="1136"/>
      <c r="BE32" s="1126" t="s">
        <v>409</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411</v>
      </c>
      <c r="C33" s="1132"/>
      <c r="D33" s="1132"/>
      <c r="E33" s="1132"/>
      <c r="F33" s="1132"/>
      <c r="G33" s="1132"/>
      <c r="H33" s="1132"/>
      <c r="I33" s="1132"/>
      <c r="J33" s="1132"/>
      <c r="K33" s="1132"/>
      <c r="L33" s="1132"/>
      <c r="M33" s="1132"/>
      <c r="N33" s="1132"/>
      <c r="O33" s="1132"/>
      <c r="P33" s="1133"/>
      <c r="Q33" s="1137">
        <v>1763</v>
      </c>
      <c r="R33" s="1138"/>
      <c r="S33" s="1138"/>
      <c r="T33" s="1138"/>
      <c r="U33" s="1138"/>
      <c r="V33" s="1138">
        <v>1761</v>
      </c>
      <c r="W33" s="1138"/>
      <c r="X33" s="1138"/>
      <c r="Y33" s="1138"/>
      <c r="Z33" s="1138"/>
      <c r="AA33" s="1138">
        <v>2</v>
      </c>
      <c r="AB33" s="1138"/>
      <c r="AC33" s="1138"/>
      <c r="AD33" s="1138"/>
      <c r="AE33" s="1139"/>
      <c r="AF33" s="1113">
        <v>725</v>
      </c>
      <c r="AG33" s="1114"/>
      <c r="AH33" s="1114"/>
      <c r="AI33" s="1114"/>
      <c r="AJ33" s="1115"/>
      <c r="AK33" s="1073">
        <v>1417</v>
      </c>
      <c r="AL33" s="1064"/>
      <c r="AM33" s="1064"/>
      <c r="AN33" s="1064"/>
      <c r="AO33" s="1064"/>
      <c r="AP33" s="1064">
        <v>14216</v>
      </c>
      <c r="AQ33" s="1064"/>
      <c r="AR33" s="1064"/>
      <c r="AS33" s="1064"/>
      <c r="AT33" s="1064"/>
      <c r="AU33" s="1064">
        <v>8643</v>
      </c>
      <c r="AV33" s="1064"/>
      <c r="AW33" s="1064"/>
      <c r="AX33" s="1064"/>
      <c r="AY33" s="1064"/>
      <c r="AZ33" s="1136" t="s">
        <v>519</v>
      </c>
      <c r="BA33" s="1136"/>
      <c r="BB33" s="1136"/>
      <c r="BC33" s="1136"/>
      <c r="BD33" s="1136"/>
      <c r="BE33" s="1126" t="s">
        <v>409</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412</v>
      </c>
      <c r="C34" s="1132"/>
      <c r="D34" s="1132"/>
      <c r="E34" s="1132"/>
      <c r="F34" s="1132"/>
      <c r="G34" s="1132"/>
      <c r="H34" s="1132"/>
      <c r="I34" s="1132"/>
      <c r="J34" s="1132"/>
      <c r="K34" s="1132"/>
      <c r="L34" s="1132"/>
      <c r="M34" s="1132"/>
      <c r="N34" s="1132"/>
      <c r="O34" s="1132"/>
      <c r="P34" s="1133"/>
      <c r="Q34" s="1137">
        <v>266</v>
      </c>
      <c r="R34" s="1138"/>
      <c r="S34" s="1138"/>
      <c r="T34" s="1138"/>
      <c r="U34" s="1138"/>
      <c r="V34" s="1138">
        <v>336</v>
      </c>
      <c r="W34" s="1138"/>
      <c r="X34" s="1138"/>
      <c r="Y34" s="1138"/>
      <c r="Z34" s="1138"/>
      <c r="AA34" s="1138">
        <v>-70</v>
      </c>
      <c r="AB34" s="1138"/>
      <c r="AC34" s="1138"/>
      <c r="AD34" s="1138"/>
      <c r="AE34" s="1139"/>
      <c r="AF34" s="1113">
        <v>22</v>
      </c>
      <c r="AG34" s="1114"/>
      <c r="AH34" s="1114"/>
      <c r="AI34" s="1114"/>
      <c r="AJ34" s="1115"/>
      <c r="AK34" s="1073">
        <v>87</v>
      </c>
      <c r="AL34" s="1064"/>
      <c r="AM34" s="1064"/>
      <c r="AN34" s="1064"/>
      <c r="AO34" s="1064"/>
      <c r="AP34" s="1064">
        <v>647</v>
      </c>
      <c r="AQ34" s="1064"/>
      <c r="AR34" s="1064"/>
      <c r="AS34" s="1064"/>
      <c r="AT34" s="1064"/>
      <c r="AU34" s="1064">
        <v>516</v>
      </c>
      <c r="AV34" s="1064"/>
      <c r="AW34" s="1064"/>
      <c r="AX34" s="1064"/>
      <c r="AY34" s="1064"/>
      <c r="AZ34" s="1136" t="s">
        <v>519</v>
      </c>
      <c r="BA34" s="1136"/>
      <c r="BB34" s="1136"/>
      <c r="BC34" s="1136"/>
      <c r="BD34" s="1136"/>
      <c r="BE34" s="1126" t="s">
        <v>409</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t="s">
        <v>413</v>
      </c>
      <c r="C35" s="1132"/>
      <c r="D35" s="1132"/>
      <c r="E35" s="1132"/>
      <c r="F35" s="1132"/>
      <c r="G35" s="1132"/>
      <c r="H35" s="1132"/>
      <c r="I35" s="1132"/>
      <c r="J35" s="1132"/>
      <c r="K35" s="1132"/>
      <c r="L35" s="1132"/>
      <c r="M35" s="1132"/>
      <c r="N35" s="1132"/>
      <c r="O35" s="1132"/>
      <c r="P35" s="1133"/>
      <c r="Q35" s="1137">
        <v>488</v>
      </c>
      <c r="R35" s="1138"/>
      <c r="S35" s="1138"/>
      <c r="T35" s="1138"/>
      <c r="U35" s="1138"/>
      <c r="V35" s="1138">
        <v>252</v>
      </c>
      <c r="W35" s="1138"/>
      <c r="X35" s="1138"/>
      <c r="Y35" s="1138"/>
      <c r="Z35" s="1138"/>
      <c r="AA35" s="1138">
        <v>236</v>
      </c>
      <c r="AB35" s="1138"/>
      <c r="AC35" s="1138"/>
      <c r="AD35" s="1138"/>
      <c r="AE35" s="1139"/>
      <c r="AF35" s="1113">
        <v>222</v>
      </c>
      <c r="AG35" s="1114"/>
      <c r="AH35" s="1114"/>
      <c r="AI35" s="1114"/>
      <c r="AJ35" s="1115"/>
      <c r="AK35" s="1073" t="s">
        <v>581</v>
      </c>
      <c r="AL35" s="1064"/>
      <c r="AM35" s="1064"/>
      <c r="AN35" s="1064"/>
      <c r="AO35" s="1064"/>
      <c r="AP35" s="1064" t="s">
        <v>581</v>
      </c>
      <c r="AQ35" s="1064"/>
      <c r="AR35" s="1064"/>
      <c r="AS35" s="1064"/>
      <c r="AT35" s="1064"/>
      <c r="AU35" s="1064" t="s">
        <v>581</v>
      </c>
      <c r="AV35" s="1064"/>
      <c r="AW35" s="1064"/>
      <c r="AX35" s="1064"/>
      <c r="AY35" s="1064"/>
      <c r="AZ35" s="1136" t="s">
        <v>519</v>
      </c>
      <c r="BA35" s="1136"/>
      <c r="BB35" s="1136"/>
      <c r="BC35" s="1136"/>
      <c r="BD35" s="1136"/>
      <c r="BE35" s="1126" t="s">
        <v>414</v>
      </c>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3"/>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415</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392</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4928</v>
      </c>
      <c r="AG63" s="1052"/>
      <c r="AH63" s="1052"/>
      <c r="AI63" s="1052"/>
      <c r="AJ63" s="1124"/>
      <c r="AK63" s="1125"/>
      <c r="AL63" s="1056"/>
      <c r="AM63" s="1056"/>
      <c r="AN63" s="1056"/>
      <c r="AO63" s="1056"/>
      <c r="AP63" s="1052">
        <v>24599</v>
      </c>
      <c r="AQ63" s="1052"/>
      <c r="AR63" s="1052"/>
      <c r="AS63" s="1052"/>
      <c r="AT63" s="1052"/>
      <c r="AU63" s="1052">
        <v>14100</v>
      </c>
      <c r="AV63" s="1052"/>
      <c r="AW63" s="1052"/>
      <c r="AX63" s="1052"/>
      <c r="AY63" s="1052"/>
      <c r="AZ63" s="1119"/>
      <c r="BA63" s="1119"/>
      <c r="BB63" s="1119"/>
      <c r="BC63" s="1119"/>
      <c r="BD63" s="1119"/>
      <c r="BE63" s="1053"/>
      <c r="BF63" s="1053"/>
      <c r="BG63" s="1053"/>
      <c r="BH63" s="1053"/>
      <c r="BI63" s="1054"/>
      <c r="BJ63" s="1120" t="s">
        <v>417</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419</v>
      </c>
      <c r="B66" s="1090"/>
      <c r="C66" s="1090"/>
      <c r="D66" s="1090"/>
      <c r="E66" s="1090"/>
      <c r="F66" s="1090"/>
      <c r="G66" s="1090"/>
      <c r="H66" s="1090"/>
      <c r="I66" s="1090"/>
      <c r="J66" s="1090"/>
      <c r="K66" s="1090"/>
      <c r="L66" s="1090"/>
      <c r="M66" s="1090"/>
      <c r="N66" s="1090"/>
      <c r="O66" s="1090"/>
      <c r="P66" s="1091"/>
      <c r="Q66" s="1095" t="s">
        <v>397</v>
      </c>
      <c r="R66" s="1096"/>
      <c r="S66" s="1096"/>
      <c r="T66" s="1096"/>
      <c r="U66" s="1097"/>
      <c r="V66" s="1095" t="s">
        <v>420</v>
      </c>
      <c r="W66" s="1096"/>
      <c r="X66" s="1096"/>
      <c r="Y66" s="1096"/>
      <c r="Z66" s="1097"/>
      <c r="AA66" s="1095" t="s">
        <v>421</v>
      </c>
      <c r="AB66" s="1096"/>
      <c r="AC66" s="1096"/>
      <c r="AD66" s="1096"/>
      <c r="AE66" s="1097"/>
      <c r="AF66" s="1101" t="s">
        <v>422</v>
      </c>
      <c r="AG66" s="1102"/>
      <c r="AH66" s="1102"/>
      <c r="AI66" s="1102"/>
      <c r="AJ66" s="1103"/>
      <c r="AK66" s="1095" t="s">
        <v>423</v>
      </c>
      <c r="AL66" s="1090"/>
      <c r="AM66" s="1090"/>
      <c r="AN66" s="1090"/>
      <c r="AO66" s="1091"/>
      <c r="AP66" s="1095" t="s">
        <v>424</v>
      </c>
      <c r="AQ66" s="1096"/>
      <c r="AR66" s="1096"/>
      <c r="AS66" s="1096"/>
      <c r="AT66" s="1097"/>
      <c r="AU66" s="1095" t="s">
        <v>425</v>
      </c>
      <c r="AV66" s="1096"/>
      <c r="AW66" s="1096"/>
      <c r="AX66" s="1096"/>
      <c r="AY66" s="1097"/>
      <c r="AZ66" s="1095" t="s">
        <v>378</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36" customHeight="1" thickTop="1" x14ac:dyDescent="0.15">
      <c r="A68" s="259">
        <v>1</v>
      </c>
      <c r="B68" s="1079" t="s">
        <v>582</v>
      </c>
      <c r="C68" s="1080"/>
      <c r="D68" s="1080"/>
      <c r="E68" s="1080"/>
      <c r="F68" s="1080"/>
      <c r="G68" s="1080"/>
      <c r="H68" s="1080"/>
      <c r="I68" s="1080"/>
      <c r="J68" s="1080"/>
      <c r="K68" s="1080"/>
      <c r="L68" s="1080"/>
      <c r="M68" s="1080"/>
      <c r="N68" s="1080"/>
      <c r="O68" s="1080"/>
      <c r="P68" s="1081"/>
      <c r="Q68" s="1082">
        <v>1637</v>
      </c>
      <c r="R68" s="1076"/>
      <c r="S68" s="1076"/>
      <c r="T68" s="1076"/>
      <c r="U68" s="1076"/>
      <c r="V68" s="1076">
        <v>1542</v>
      </c>
      <c r="W68" s="1076"/>
      <c r="X68" s="1076"/>
      <c r="Y68" s="1076"/>
      <c r="Z68" s="1076"/>
      <c r="AA68" s="1076">
        <v>95</v>
      </c>
      <c r="AB68" s="1076"/>
      <c r="AC68" s="1076"/>
      <c r="AD68" s="1076"/>
      <c r="AE68" s="1076"/>
      <c r="AF68" s="1076">
        <v>95</v>
      </c>
      <c r="AG68" s="1076"/>
      <c r="AH68" s="1076"/>
      <c r="AI68" s="1076"/>
      <c r="AJ68" s="1076"/>
      <c r="AK68" s="1076" t="s">
        <v>581</v>
      </c>
      <c r="AL68" s="1076"/>
      <c r="AM68" s="1076"/>
      <c r="AN68" s="1076"/>
      <c r="AO68" s="1076"/>
      <c r="AP68" s="1076" t="s">
        <v>581</v>
      </c>
      <c r="AQ68" s="1076"/>
      <c r="AR68" s="1076"/>
      <c r="AS68" s="1076"/>
      <c r="AT68" s="1076"/>
      <c r="AU68" s="1076" t="s">
        <v>581</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34.5" customHeight="1" x14ac:dyDescent="0.15">
      <c r="A69" s="262">
        <v>2</v>
      </c>
      <c r="B69" s="1075" t="s">
        <v>583</v>
      </c>
      <c r="C69" s="1068"/>
      <c r="D69" s="1068"/>
      <c r="E69" s="1068"/>
      <c r="F69" s="1068"/>
      <c r="G69" s="1068"/>
      <c r="H69" s="1068"/>
      <c r="I69" s="1068"/>
      <c r="J69" s="1068"/>
      <c r="K69" s="1068"/>
      <c r="L69" s="1068"/>
      <c r="M69" s="1068"/>
      <c r="N69" s="1068"/>
      <c r="O69" s="1068"/>
      <c r="P69" s="1069"/>
      <c r="Q69" s="1070">
        <v>878811</v>
      </c>
      <c r="R69" s="1064"/>
      <c r="S69" s="1064"/>
      <c r="T69" s="1064"/>
      <c r="U69" s="1064"/>
      <c r="V69" s="1064">
        <v>858109</v>
      </c>
      <c r="W69" s="1064"/>
      <c r="X69" s="1064"/>
      <c r="Y69" s="1064"/>
      <c r="Z69" s="1064"/>
      <c r="AA69" s="1064">
        <v>20702</v>
      </c>
      <c r="AB69" s="1064"/>
      <c r="AC69" s="1064"/>
      <c r="AD69" s="1064"/>
      <c r="AE69" s="1064"/>
      <c r="AF69" s="1064">
        <v>20702</v>
      </c>
      <c r="AG69" s="1064"/>
      <c r="AH69" s="1064"/>
      <c r="AI69" s="1064"/>
      <c r="AJ69" s="1064"/>
      <c r="AK69" s="1064">
        <v>1</v>
      </c>
      <c r="AL69" s="1064"/>
      <c r="AM69" s="1064"/>
      <c r="AN69" s="1064"/>
      <c r="AO69" s="1064"/>
      <c r="AP69" s="1064" t="s">
        <v>581</v>
      </c>
      <c r="AQ69" s="1064"/>
      <c r="AR69" s="1064"/>
      <c r="AS69" s="1064"/>
      <c r="AT69" s="1064"/>
      <c r="AU69" s="1064" t="s">
        <v>581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31</v>
      </c>
      <c r="CS102" s="1044"/>
      <c r="CT102" s="1044"/>
      <c r="CU102" s="1044"/>
      <c r="CV102" s="1045"/>
      <c r="CW102" s="1043">
        <v>16</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308</v>
      </c>
      <c r="AG109" s="987"/>
      <c r="AH109" s="987"/>
      <c r="AI109" s="987"/>
      <c r="AJ109" s="988"/>
      <c r="AK109" s="989" t="s">
        <v>307</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308</v>
      </c>
      <c r="BW109" s="987"/>
      <c r="BX109" s="987"/>
      <c r="BY109" s="987"/>
      <c r="BZ109" s="988"/>
      <c r="CA109" s="989" t="s">
        <v>307</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308</v>
      </c>
      <c r="DM109" s="987"/>
      <c r="DN109" s="987"/>
      <c r="DO109" s="987"/>
      <c r="DP109" s="988"/>
      <c r="DQ109" s="989" t="s">
        <v>307</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4023533</v>
      </c>
      <c r="AB110" s="980"/>
      <c r="AC110" s="980"/>
      <c r="AD110" s="980"/>
      <c r="AE110" s="981"/>
      <c r="AF110" s="982">
        <v>4155519</v>
      </c>
      <c r="AG110" s="980"/>
      <c r="AH110" s="980"/>
      <c r="AI110" s="980"/>
      <c r="AJ110" s="981"/>
      <c r="AK110" s="982">
        <v>4224784</v>
      </c>
      <c r="AL110" s="980"/>
      <c r="AM110" s="980"/>
      <c r="AN110" s="980"/>
      <c r="AO110" s="981"/>
      <c r="AP110" s="983">
        <v>17.2</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41602180</v>
      </c>
      <c r="BR110" s="927"/>
      <c r="BS110" s="927"/>
      <c r="BT110" s="927"/>
      <c r="BU110" s="927"/>
      <c r="BV110" s="927">
        <v>42127982</v>
      </c>
      <c r="BW110" s="927"/>
      <c r="BX110" s="927"/>
      <c r="BY110" s="927"/>
      <c r="BZ110" s="927"/>
      <c r="CA110" s="927">
        <v>43458864</v>
      </c>
      <c r="CB110" s="927"/>
      <c r="CC110" s="927"/>
      <c r="CD110" s="927"/>
      <c r="CE110" s="927"/>
      <c r="CF110" s="951">
        <v>176.6</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394</v>
      </c>
      <c r="DH110" s="927"/>
      <c r="DI110" s="927"/>
      <c r="DJ110" s="927"/>
      <c r="DK110" s="927"/>
      <c r="DL110" s="927" t="s">
        <v>394</v>
      </c>
      <c r="DM110" s="927"/>
      <c r="DN110" s="927"/>
      <c r="DO110" s="927"/>
      <c r="DP110" s="927"/>
      <c r="DQ110" s="927" t="s">
        <v>442</v>
      </c>
      <c r="DR110" s="927"/>
      <c r="DS110" s="927"/>
      <c r="DT110" s="927"/>
      <c r="DU110" s="927"/>
      <c r="DV110" s="928" t="s">
        <v>390</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390</v>
      </c>
      <c r="AB111" s="1008"/>
      <c r="AC111" s="1008"/>
      <c r="AD111" s="1008"/>
      <c r="AE111" s="1009"/>
      <c r="AF111" s="1010" t="s">
        <v>444</v>
      </c>
      <c r="AG111" s="1008"/>
      <c r="AH111" s="1008"/>
      <c r="AI111" s="1008"/>
      <c r="AJ111" s="1009"/>
      <c r="AK111" s="1010" t="s">
        <v>394</v>
      </c>
      <c r="AL111" s="1008"/>
      <c r="AM111" s="1008"/>
      <c r="AN111" s="1008"/>
      <c r="AO111" s="1009"/>
      <c r="AP111" s="1011" t="s">
        <v>394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290471</v>
      </c>
      <c r="BR111" s="899"/>
      <c r="BS111" s="899"/>
      <c r="BT111" s="899"/>
      <c r="BU111" s="899"/>
      <c r="BV111" s="899">
        <v>236814</v>
      </c>
      <c r="BW111" s="899"/>
      <c r="BX111" s="899"/>
      <c r="BY111" s="899"/>
      <c r="BZ111" s="899"/>
      <c r="CA111" s="899">
        <v>184159</v>
      </c>
      <c r="CB111" s="899"/>
      <c r="CC111" s="899"/>
      <c r="CD111" s="899"/>
      <c r="CE111" s="899"/>
      <c r="CF111" s="960">
        <v>0.7</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417</v>
      </c>
      <c r="DH111" s="899"/>
      <c r="DI111" s="899"/>
      <c r="DJ111" s="899"/>
      <c r="DK111" s="899"/>
      <c r="DL111" s="899" t="s">
        <v>442</v>
      </c>
      <c r="DM111" s="899"/>
      <c r="DN111" s="899"/>
      <c r="DO111" s="899"/>
      <c r="DP111" s="899"/>
      <c r="DQ111" s="899" t="s">
        <v>394</v>
      </c>
      <c r="DR111" s="899"/>
      <c r="DS111" s="899"/>
      <c r="DT111" s="899"/>
      <c r="DU111" s="899"/>
      <c r="DV111" s="876" t="s">
        <v>447</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390</v>
      </c>
      <c r="AB112" s="862"/>
      <c r="AC112" s="862"/>
      <c r="AD112" s="862"/>
      <c r="AE112" s="863"/>
      <c r="AF112" s="864" t="s">
        <v>417</v>
      </c>
      <c r="AG112" s="862"/>
      <c r="AH112" s="862"/>
      <c r="AI112" s="862"/>
      <c r="AJ112" s="863"/>
      <c r="AK112" s="864" t="s">
        <v>417</v>
      </c>
      <c r="AL112" s="862"/>
      <c r="AM112" s="862"/>
      <c r="AN112" s="862"/>
      <c r="AO112" s="863"/>
      <c r="AP112" s="909" t="s">
        <v>394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17963632</v>
      </c>
      <c r="BR112" s="899"/>
      <c r="BS112" s="899"/>
      <c r="BT112" s="899"/>
      <c r="BU112" s="899"/>
      <c r="BV112" s="899">
        <v>16932406</v>
      </c>
      <c r="BW112" s="899"/>
      <c r="BX112" s="899"/>
      <c r="BY112" s="899"/>
      <c r="BZ112" s="899"/>
      <c r="CA112" s="899">
        <v>14100777</v>
      </c>
      <c r="CB112" s="899"/>
      <c r="CC112" s="899"/>
      <c r="CD112" s="899"/>
      <c r="CE112" s="899"/>
      <c r="CF112" s="960">
        <v>57.3</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390</v>
      </c>
      <c r="DH112" s="899"/>
      <c r="DI112" s="899"/>
      <c r="DJ112" s="899"/>
      <c r="DK112" s="899"/>
      <c r="DL112" s="899" t="s">
        <v>394</v>
      </c>
      <c r="DM112" s="899"/>
      <c r="DN112" s="899"/>
      <c r="DO112" s="899"/>
      <c r="DP112" s="899"/>
      <c r="DQ112" s="899" t="s">
        <v>442</v>
      </c>
      <c r="DR112" s="899"/>
      <c r="DS112" s="899"/>
      <c r="DT112" s="899"/>
      <c r="DU112" s="899"/>
      <c r="DV112" s="876" t="s">
        <v>394</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1463871</v>
      </c>
      <c r="AB113" s="1008"/>
      <c r="AC113" s="1008"/>
      <c r="AD113" s="1008"/>
      <c r="AE113" s="1009"/>
      <c r="AF113" s="1010">
        <v>1531709</v>
      </c>
      <c r="AG113" s="1008"/>
      <c r="AH113" s="1008"/>
      <c r="AI113" s="1008"/>
      <c r="AJ113" s="1009"/>
      <c r="AK113" s="1010">
        <v>1302213</v>
      </c>
      <c r="AL113" s="1008"/>
      <c r="AM113" s="1008"/>
      <c r="AN113" s="1008"/>
      <c r="AO113" s="1009"/>
      <c r="AP113" s="1011">
        <v>5.3</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t="s">
        <v>394</v>
      </c>
      <c r="BR113" s="899"/>
      <c r="BS113" s="899"/>
      <c r="BT113" s="899"/>
      <c r="BU113" s="899"/>
      <c r="BV113" s="899" t="s">
        <v>394</v>
      </c>
      <c r="BW113" s="899"/>
      <c r="BX113" s="899"/>
      <c r="BY113" s="899"/>
      <c r="BZ113" s="899"/>
      <c r="CA113" s="899" t="s">
        <v>417</v>
      </c>
      <c r="CB113" s="899"/>
      <c r="CC113" s="899"/>
      <c r="CD113" s="899"/>
      <c r="CE113" s="899"/>
      <c r="CF113" s="960" t="s">
        <v>394</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390</v>
      </c>
      <c r="DH113" s="862"/>
      <c r="DI113" s="862"/>
      <c r="DJ113" s="862"/>
      <c r="DK113" s="863"/>
      <c r="DL113" s="864" t="s">
        <v>394</v>
      </c>
      <c r="DM113" s="862"/>
      <c r="DN113" s="862"/>
      <c r="DO113" s="862"/>
      <c r="DP113" s="863"/>
      <c r="DQ113" s="864" t="s">
        <v>417</v>
      </c>
      <c r="DR113" s="862"/>
      <c r="DS113" s="862"/>
      <c r="DT113" s="862"/>
      <c r="DU113" s="863"/>
      <c r="DV113" s="909" t="s">
        <v>394</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394</v>
      </c>
      <c r="AB114" s="862"/>
      <c r="AC114" s="862"/>
      <c r="AD114" s="862"/>
      <c r="AE114" s="863"/>
      <c r="AF114" s="864" t="s">
        <v>394</v>
      </c>
      <c r="AG114" s="862"/>
      <c r="AH114" s="862"/>
      <c r="AI114" s="862"/>
      <c r="AJ114" s="863"/>
      <c r="AK114" s="864" t="s">
        <v>390</v>
      </c>
      <c r="AL114" s="862"/>
      <c r="AM114" s="862"/>
      <c r="AN114" s="862"/>
      <c r="AO114" s="863"/>
      <c r="AP114" s="909" t="s">
        <v>390</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5639134</v>
      </c>
      <c r="BR114" s="899"/>
      <c r="BS114" s="899"/>
      <c r="BT114" s="899"/>
      <c r="BU114" s="899"/>
      <c r="BV114" s="899">
        <v>5389609</v>
      </c>
      <c r="BW114" s="899"/>
      <c r="BX114" s="899"/>
      <c r="BY114" s="899"/>
      <c r="BZ114" s="899"/>
      <c r="CA114" s="899">
        <v>5280739</v>
      </c>
      <c r="CB114" s="899"/>
      <c r="CC114" s="899"/>
      <c r="CD114" s="899"/>
      <c r="CE114" s="899"/>
      <c r="CF114" s="960">
        <v>21.5</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394</v>
      </c>
      <c r="DH114" s="862"/>
      <c r="DI114" s="862"/>
      <c r="DJ114" s="862"/>
      <c r="DK114" s="863"/>
      <c r="DL114" s="864" t="s">
        <v>390</v>
      </c>
      <c r="DM114" s="862"/>
      <c r="DN114" s="862"/>
      <c r="DO114" s="862"/>
      <c r="DP114" s="863"/>
      <c r="DQ114" s="864" t="s">
        <v>394</v>
      </c>
      <c r="DR114" s="862"/>
      <c r="DS114" s="862"/>
      <c r="DT114" s="862"/>
      <c r="DU114" s="863"/>
      <c r="DV114" s="909" t="s">
        <v>129</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58977</v>
      </c>
      <c r="AB115" s="1008"/>
      <c r="AC115" s="1008"/>
      <c r="AD115" s="1008"/>
      <c r="AE115" s="1009"/>
      <c r="AF115" s="1010">
        <v>58178</v>
      </c>
      <c r="AG115" s="1008"/>
      <c r="AH115" s="1008"/>
      <c r="AI115" s="1008"/>
      <c r="AJ115" s="1009"/>
      <c r="AK115" s="1010">
        <v>56259</v>
      </c>
      <c r="AL115" s="1008"/>
      <c r="AM115" s="1008"/>
      <c r="AN115" s="1008"/>
      <c r="AO115" s="1009"/>
      <c r="AP115" s="1011">
        <v>0.2</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442</v>
      </c>
      <c r="BW115" s="899"/>
      <c r="BX115" s="899"/>
      <c r="BY115" s="899"/>
      <c r="BZ115" s="899"/>
      <c r="CA115" s="899" t="s">
        <v>394</v>
      </c>
      <c r="CB115" s="899"/>
      <c r="CC115" s="899"/>
      <c r="CD115" s="899"/>
      <c r="CE115" s="899"/>
      <c r="CF115" s="960" t="s">
        <v>417</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390</v>
      </c>
      <c r="DH115" s="862"/>
      <c r="DI115" s="862"/>
      <c r="DJ115" s="862"/>
      <c r="DK115" s="863"/>
      <c r="DL115" s="864" t="s">
        <v>417</v>
      </c>
      <c r="DM115" s="862"/>
      <c r="DN115" s="862"/>
      <c r="DO115" s="862"/>
      <c r="DP115" s="863"/>
      <c r="DQ115" s="864" t="s">
        <v>394</v>
      </c>
      <c r="DR115" s="862"/>
      <c r="DS115" s="862"/>
      <c r="DT115" s="862"/>
      <c r="DU115" s="863"/>
      <c r="DV115" s="909" t="s">
        <v>442</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447</v>
      </c>
      <c r="AB116" s="862"/>
      <c r="AC116" s="862"/>
      <c r="AD116" s="862"/>
      <c r="AE116" s="863"/>
      <c r="AF116" s="864" t="s">
        <v>390</v>
      </c>
      <c r="AG116" s="862"/>
      <c r="AH116" s="862"/>
      <c r="AI116" s="862"/>
      <c r="AJ116" s="863"/>
      <c r="AK116" s="864" t="s">
        <v>394</v>
      </c>
      <c r="AL116" s="862"/>
      <c r="AM116" s="862"/>
      <c r="AN116" s="862"/>
      <c r="AO116" s="863"/>
      <c r="AP116" s="909" t="s">
        <v>390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394</v>
      </c>
      <c r="BR116" s="899"/>
      <c r="BS116" s="899"/>
      <c r="BT116" s="899"/>
      <c r="BU116" s="899"/>
      <c r="BV116" s="899" t="s">
        <v>417</v>
      </c>
      <c r="BW116" s="899"/>
      <c r="BX116" s="899"/>
      <c r="BY116" s="899"/>
      <c r="BZ116" s="899"/>
      <c r="CA116" s="899" t="s">
        <v>442</v>
      </c>
      <c r="CB116" s="899"/>
      <c r="CC116" s="899"/>
      <c r="CD116" s="899"/>
      <c r="CE116" s="899"/>
      <c r="CF116" s="960" t="s">
        <v>447</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1563</v>
      </c>
      <c r="DH116" s="862"/>
      <c r="DI116" s="862"/>
      <c r="DJ116" s="862"/>
      <c r="DK116" s="863"/>
      <c r="DL116" s="864">
        <v>1090</v>
      </c>
      <c r="DM116" s="862"/>
      <c r="DN116" s="862"/>
      <c r="DO116" s="862"/>
      <c r="DP116" s="863"/>
      <c r="DQ116" s="864">
        <v>818</v>
      </c>
      <c r="DR116" s="862"/>
      <c r="DS116" s="862"/>
      <c r="DT116" s="862"/>
      <c r="DU116" s="863"/>
      <c r="DV116" s="909">
        <v>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5546381</v>
      </c>
      <c r="AB117" s="994"/>
      <c r="AC117" s="994"/>
      <c r="AD117" s="994"/>
      <c r="AE117" s="995"/>
      <c r="AF117" s="996">
        <v>5745406</v>
      </c>
      <c r="AG117" s="994"/>
      <c r="AH117" s="994"/>
      <c r="AI117" s="994"/>
      <c r="AJ117" s="995"/>
      <c r="AK117" s="996">
        <v>5583256</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447</v>
      </c>
      <c r="BR117" s="899"/>
      <c r="BS117" s="899"/>
      <c r="BT117" s="899"/>
      <c r="BU117" s="899"/>
      <c r="BV117" s="899" t="s">
        <v>447</v>
      </c>
      <c r="BW117" s="899"/>
      <c r="BX117" s="899"/>
      <c r="BY117" s="899"/>
      <c r="BZ117" s="899"/>
      <c r="CA117" s="899" t="s">
        <v>390</v>
      </c>
      <c r="CB117" s="899"/>
      <c r="CC117" s="899"/>
      <c r="CD117" s="899"/>
      <c r="CE117" s="899"/>
      <c r="CF117" s="960" t="s">
        <v>447</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390</v>
      </c>
      <c r="DH117" s="862"/>
      <c r="DI117" s="862"/>
      <c r="DJ117" s="862"/>
      <c r="DK117" s="863"/>
      <c r="DL117" s="864" t="s">
        <v>447</v>
      </c>
      <c r="DM117" s="862"/>
      <c r="DN117" s="862"/>
      <c r="DO117" s="862"/>
      <c r="DP117" s="863"/>
      <c r="DQ117" s="864" t="s">
        <v>444</v>
      </c>
      <c r="DR117" s="862"/>
      <c r="DS117" s="862"/>
      <c r="DT117" s="862"/>
      <c r="DU117" s="863"/>
      <c r="DV117" s="909" t="s">
        <v>447</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308</v>
      </c>
      <c r="AG118" s="987"/>
      <c r="AH118" s="987"/>
      <c r="AI118" s="987"/>
      <c r="AJ118" s="988"/>
      <c r="AK118" s="989" t="s">
        <v>307</v>
      </c>
      <c r="AL118" s="987"/>
      <c r="AM118" s="987"/>
      <c r="AN118" s="987"/>
      <c r="AO118" s="988"/>
      <c r="AP118" s="990" t="s">
        <v>436</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390</v>
      </c>
      <c r="BR118" s="930"/>
      <c r="BS118" s="930"/>
      <c r="BT118" s="930"/>
      <c r="BU118" s="930"/>
      <c r="BV118" s="930" t="s">
        <v>390</v>
      </c>
      <c r="BW118" s="930"/>
      <c r="BX118" s="930"/>
      <c r="BY118" s="930"/>
      <c r="BZ118" s="930"/>
      <c r="CA118" s="930" t="s">
        <v>447</v>
      </c>
      <c r="CB118" s="930"/>
      <c r="CC118" s="930"/>
      <c r="CD118" s="930"/>
      <c r="CE118" s="930"/>
      <c r="CF118" s="960" t="s">
        <v>390</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390</v>
      </c>
      <c r="DM118" s="862"/>
      <c r="DN118" s="862"/>
      <c r="DO118" s="862"/>
      <c r="DP118" s="863"/>
      <c r="DQ118" s="864" t="s">
        <v>390</v>
      </c>
      <c r="DR118" s="862"/>
      <c r="DS118" s="862"/>
      <c r="DT118" s="862"/>
      <c r="DU118" s="863"/>
      <c r="DV118" s="909" t="s">
        <v>390</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390</v>
      </c>
      <c r="AB119" s="980"/>
      <c r="AC119" s="980"/>
      <c r="AD119" s="980"/>
      <c r="AE119" s="981"/>
      <c r="AF119" s="982" t="s">
        <v>447</v>
      </c>
      <c r="AG119" s="980"/>
      <c r="AH119" s="980"/>
      <c r="AI119" s="980"/>
      <c r="AJ119" s="981"/>
      <c r="AK119" s="982" t="s">
        <v>394</v>
      </c>
      <c r="AL119" s="980"/>
      <c r="AM119" s="980"/>
      <c r="AN119" s="980"/>
      <c r="AO119" s="981"/>
      <c r="AP119" s="983" t="s">
        <v>390</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65495417</v>
      </c>
      <c r="BR119" s="930"/>
      <c r="BS119" s="930"/>
      <c r="BT119" s="930"/>
      <c r="BU119" s="930"/>
      <c r="BV119" s="930">
        <v>64686811</v>
      </c>
      <c r="BW119" s="930"/>
      <c r="BX119" s="930"/>
      <c r="BY119" s="930"/>
      <c r="BZ119" s="930"/>
      <c r="CA119" s="930">
        <v>63024539</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288908</v>
      </c>
      <c r="DH119" s="845"/>
      <c r="DI119" s="845"/>
      <c r="DJ119" s="845"/>
      <c r="DK119" s="846"/>
      <c r="DL119" s="847">
        <v>235724</v>
      </c>
      <c r="DM119" s="845"/>
      <c r="DN119" s="845"/>
      <c r="DO119" s="845"/>
      <c r="DP119" s="846"/>
      <c r="DQ119" s="847">
        <v>183341</v>
      </c>
      <c r="DR119" s="845"/>
      <c r="DS119" s="845"/>
      <c r="DT119" s="845"/>
      <c r="DU119" s="846"/>
      <c r="DV119" s="933">
        <v>0.7</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390</v>
      </c>
      <c r="AB120" s="862"/>
      <c r="AC120" s="862"/>
      <c r="AD120" s="862"/>
      <c r="AE120" s="863"/>
      <c r="AF120" s="864" t="s">
        <v>390</v>
      </c>
      <c r="AG120" s="862"/>
      <c r="AH120" s="862"/>
      <c r="AI120" s="862"/>
      <c r="AJ120" s="863"/>
      <c r="AK120" s="864" t="s">
        <v>390</v>
      </c>
      <c r="AL120" s="862"/>
      <c r="AM120" s="862"/>
      <c r="AN120" s="862"/>
      <c r="AO120" s="863"/>
      <c r="AP120" s="909" t="s">
        <v>390</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13048020</v>
      </c>
      <c r="BR120" s="927"/>
      <c r="BS120" s="927"/>
      <c r="BT120" s="927"/>
      <c r="BU120" s="927"/>
      <c r="BV120" s="927">
        <v>14669706</v>
      </c>
      <c r="BW120" s="927"/>
      <c r="BX120" s="927"/>
      <c r="BY120" s="927"/>
      <c r="BZ120" s="927"/>
      <c r="CA120" s="927">
        <v>15082205</v>
      </c>
      <c r="CB120" s="927"/>
      <c r="CC120" s="927"/>
      <c r="CD120" s="927"/>
      <c r="CE120" s="927"/>
      <c r="CF120" s="951">
        <v>61.3</v>
      </c>
      <c r="CG120" s="952"/>
      <c r="CH120" s="952"/>
      <c r="CI120" s="952"/>
      <c r="CJ120" s="952"/>
      <c r="CK120" s="953" t="s">
        <v>473</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11024251</v>
      </c>
      <c r="DH120" s="927"/>
      <c r="DI120" s="927"/>
      <c r="DJ120" s="927"/>
      <c r="DK120" s="927"/>
      <c r="DL120" s="927">
        <v>10639319</v>
      </c>
      <c r="DM120" s="927"/>
      <c r="DN120" s="927"/>
      <c r="DO120" s="927"/>
      <c r="DP120" s="927"/>
      <c r="DQ120" s="927">
        <v>8643384</v>
      </c>
      <c r="DR120" s="927"/>
      <c r="DS120" s="927"/>
      <c r="DT120" s="927"/>
      <c r="DU120" s="927"/>
      <c r="DV120" s="928">
        <v>35.1</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390</v>
      </c>
      <c r="AB121" s="862"/>
      <c r="AC121" s="862"/>
      <c r="AD121" s="862"/>
      <c r="AE121" s="863"/>
      <c r="AF121" s="864" t="s">
        <v>390</v>
      </c>
      <c r="AG121" s="862"/>
      <c r="AH121" s="862"/>
      <c r="AI121" s="862"/>
      <c r="AJ121" s="863"/>
      <c r="AK121" s="864" t="s">
        <v>390</v>
      </c>
      <c r="AL121" s="862"/>
      <c r="AM121" s="862"/>
      <c r="AN121" s="862"/>
      <c r="AO121" s="863"/>
      <c r="AP121" s="909" t="s">
        <v>129</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8341441</v>
      </c>
      <c r="BR121" s="899"/>
      <c r="BS121" s="899"/>
      <c r="BT121" s="899"/>
      <c r="BU121" s="899"/>
      <c r="BV121" s="899">
        <v>7730837</v>
      </c>
      <c r="BW121" s="899"/>
      <c r="BX121" s="899"/>
      <c r="BY121" s="899"/>
      <c r="BZ121" s="899"/>
      <c r="CA121" s="899">
        <v>7085771</v>
      </c>
      <c r="CB121" s="899"/>
      <c r="CC121" s="899"/>
      <c r="CD121" s="899"/>
      <c r="CE121" s="899"/>
      <c r="CF121" s="960">
        <v>28.8</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6263524</v>
      </c>
      <c r="DH121" s="899"/>
      <c r="DI121" s="899"/>
      <c r="DJ121" s="899"/>
      <c r="DK121" s="899"/>
      <c r="DL121" s="899">
        <v>5589820</v>
      </c>
      <c r="DM121" s="899"/>
      <c r="DN121" s="899"/>
      <c r="DO121" s="899"/>
      <c r="DP121" s="899"/>
      <c r="DQ121" s="899">
        <v>4937986</v>
      </c>
      <c r="DR121" s="899"/>
      <c r="DS121" s="899"/>
      <c r="DT121" s="899"/>
      <c r="DU121" s="899"/>
      <c r="DV121" s="876">
        <v>20.100000000000001</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390</v>
      </c>
      <c r="AB122" s="862"/>
      <c r="AC122" s="862"/>
      <c r="AD122" s="862"/>
      <c r="AE122" s="863"/>
      <c r="AF122" s="864" t="s">
        <v>390</v>
      </c>
      <c r="AG122" s="862"/>
      <c r="AH122" s="862"/>
      <c r="AI122" s="862"/>
      <c r="AJ122" s="863"/>
      <c r="AK122" s="864" t="s">
        <v>390</v>
      </c>
      <c r="AL122" s="862"/>
      <c r="AM122" s="862"/>
      <c r="AN122" s="862"/>
      <c r="AO122" s="863"/>
      <c r="AP122" s="909" t="s">
        <v>390</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42184777</v>
      </c>
      <c r="BR122" s="930"/>
      <c r="BS122" s="930"/>
      <c r="BT122" s="930"/>
      <c r="BU122" s="930"/>
      <c r="BV122" s="930">
        <v>42210923</v>
      </c>
      <c r="BW122" s="930"/>
      <c r="BX122" s="930"/>
      <c r="BY122" s="930"/>
      <c r="BZ122" s="930"/>
      <c r="CA122" s="930">
        <v>42678253</v>
      </c>
      <c r="CB122" s="930"/>
      <c r="CC122" s="930"/>
      <c r="CD122" s="930"/>
      <c r="CE122" s="930"/>
      <c r="CF122" s="931">
        <v>173.4</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t="s">
        <v>390</v>
      </c>
      <c r="DH122" s="899"/>
      <c r="DI122" s="899"/>
      <c r="DJ122" s="899"/>
      <c r="DK122" s="899"/>
      <c r="DL122" s="899">
        <v>696857</v>
      </c>
      <c r="DM122" s="899"/>
      <c r="DN122" s="899"/>
      <c r="DO122" s="899"/>
      <c r="DP122" s="899"/>
      <c r="DQ122" s="899">
        <v>515987</v>
      </c>
      <c r="DR122" s="899"/>
      <c r="DS122" s="899"/>
      <c r="DT122" s="899"/>
      <c r="DU122" s="899"/>
      <c r="DV122" s="876">
        <v>2.1</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499</v>
      </c>
      <c r="AB123" s="862"/>
      <c r="AC123" s="862"/>
      <c r="AD123" s="862"/>
      <c r="AE123" s="863"/>
      <c r="AF123" s="864">
        <v>492</v>
      </c>
      <c r="AG123" s="862"/>
      <c r="AH123" s="862"/>
      <c r="AI123" s="862"/>
      <c r="AJ123" s="863"/>
      <c r="AK123" s="864">
        <v>287</v>
      </c>
      <c r="AL123" s="862"/>
      <c r="AM123" s="862"/>
      <c r="AN123" s="862"/>
      <c r="AO123" s="863"/>
      <c r="AP123" s="909">
        <v>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478</v>
      </c>
      <c r="BP123" s="963"/>
      <c r="BQ123" s="917">
        <v>63574238</v>
      </c>
      <c r="BR123" s="918"/>
      <c r="BS123" s="918"/>
      <c r="BT123" s="918"/>
      <c r="BU123" s="918"/>
      <c r="BV123" s="918">
        <v>64611466</v>
      </c>
      <c r="BW123" s="918"/>
      <c r="BX123" s="918"/>
      <c r="BY123" s="918"/>
      <c r="BZ123" s="918"/>
      <c r="CA123" s="918">
        <v>64846229</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v>10008</v>
      </c>
      <c r="DH123" s="862"/>
      <c r="DI123" s="862"/>
      <c r="DJ123" s="862"/>
      <c r="DK123" s="863"/>
      <c r="DL123" s="864">
        <v>6410</v>
      </c>
      <c r="DM123" s="862"/>
      <c r="DN123" s="862"/>
      <c r="DO123" s="862"/>
      <c r="DP123" s="863"/>
      <c r="DQ123" s="864">
        <v>3420</v>
      </c>
      <c r="DR123" s="862"/>
      <c r="DS123" s="862"/>
      <c r="DT123" s="862"/>
      <c r="DU123" s="863"/>
      <c r="DV123" s="909">
        <v>0</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390</v>
      </c>
      <c r="AG124" s="862"/>
      <c r="AH124" s="862"/>
      <c r="AI124" s="862"/>
      <c r="AJ124" s="863"/>
      <c r="AK124" s="864" t="s">
        <v>129</v>
      </c>
      <c r="AL124" s="862"/>
      <c r="AM124" s="862"/>
      <c r="AN124" s="862"/>
      <c r="AO124" s="863"/>
      <c r="AP124" s="909" t="s">
        <v>129</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7.7</v>
      </c>
      <c r="BR124" s="916"/>
      <c r="BS124" s="916"/>
      <c r="BT124" s="916"/>
      <c r="BU124" s="916"/>
      <c r="BV124" s="916">
        <v>0.3</v>
      </c>
      <c r="BW124" s="916"/>
      <c r="BX124" s="916"/>
      <c r="BY124" s="916"/>
      <c r="BZ124" s="916"/>
      <c r="CA124" s="916" t="s">
        <v>447</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665849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482</v>
      </c>
      <c r="AB125" s="862"/>
      <c r="AC125" s="862"/>
      <c r="AD125" s="862"/>
      <c r="AE125" s="863"/>
      <c r="AF125" s="864" t="s">
        <v>390</v>
      </c>
      <c r="AG125" s="862"/>
      <c r="AH125" s="862"/>
      <c r="AI125" s="862"/>
      <c r="AJ125" s="863"/>
      <c r="AK125" s="864" t="s">
        <v>129</v>
      </c>
      <c r="AL125" s="862"/>
      <c r="AM125" s="862"/>
      <c r="AN125" s="862"/>
      <c r="AO125" s="863"/>
      <c r="AP125" s="909" t="s">
        <v>390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447</v>
      </c>
      <c r="DR125" s="927"/>
      <c r="DS125" s="927"/>
      <c r="DT125" s="927"/>
      <c r="DU125" s="927"/>
      <c r="DV125" s="928" t="s">
        <v>390</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57767</v>
      </c>
      <c r="AB126" s="862"/>
      <c r="AC126" s="862"/>
      <c r="AD126" s="862"/>
      <c r="AE126" s="863"/>
      <c r="AF126" s="864">
        <v>57033</v>
      </c>
      <c r="AG126" s="862"/>
      <c r="AH126" s="862"/>
      <c r="AI126" s="862"/>
      <c r="AJ126" s="863"/>
      <c r="AK126" s="864">
        <v>55500</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390</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711</v>
      </c>
      <c r="AB127" s="862"/>
      <c r="AC127" s="862"/>
      <c r="AD127" s="862"/>
      <c r="AE127" s="863"/>
      <c r="AF127" s="864">
        <v>653</v>
      </c>
      <c r="AG127" s="862"/>
      <c r="AH127" s="862"/>
      <c r="AI127" s="862"/>
      <c r="AJ127" s="863"/>
      <c r="AK127" s="864">
        <v>472</v>
      </c>
      <c r="AL127" s="862"/>
      <c r="AM127" s="862"/>
      <c r="AN127" s="862"/>
      <c r="AO127" s="863"/>
      <c r="AP127" s="909">
        <v>0</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447</v>
      </c>
      <c r="DR127" s="899"/>
      <c r="DS127" s="899"/>
      <c r="DT127" s="899"/>
      <c r="DU127" s="899"/>
      <c r="DV127" s="876" t="s">
        <v>390</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745830</v>
      </c>
      <c r="AB128" s="883"/>
      <c r="AC128" s="883"/>
      <c r="AD128" s="883"/>
      <c r="AE128" s="884"/>
      <c r="AF128" s="885">
        <v>774967</v>
      </c>
      <c r="AG128" s="883"/>
      <c r="AH128" s="883"/>
      <c r="AI128" s="883"/>
      <c r="AJ128" s="884"/>
      <c r="AK128" s="885">
        <v>787959</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390</v>
      </c>
      <c r="BG128" s="869"/>
      <c r="BH128" s="869"/>
      <c r="BI128" s="869"/>
      <c r="BJ128" s="869"/>
      <c r="BK128" s="869"/>
      <c r="BL128" s="892"/>
      <c r="BM128" s="868">
        <v>11.87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390</v>
      </c>
      <c r="DH128" s="873"/>
      <c r="DI128" s="873"/>
      <c r="DJ128" s="873"/>
      <c r="DK128" s="873"/>
      <c r="DL128" s="873" t="s">
        <v>129</v>
      </c>
      <c r="DM128" s="873"/>
      <c r="DN128" s="873"/>
      <c r="DO128" s="873"/>
      <c r="DP128" s="873"/>
      <c r="DQ128" s="873" t="s">
        <v>447</v>
      </c>
      <c r="DR128" s="873"/>
      <c r="DS128" s="873"/>
      <c r="DT128" s="873"/>
      <c r="DU128" s="873"/>
      <c r="DV128" s="874" t="s">
        <v>390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28706679</v>
      </c>
      <c r="AB129" s="862"/>
      <c r="AC129" s="862"/>
      <c r="AD129" s="862"/>
      <c r="AE129" s="863"/>
      <c r="AF129" s="864">
        <v>28810894</v>
      </c>
      <c r="AG129" s="862"/>
      <c r="AH129" s="862"/>
      <c r="AI129" s="862"/>
      <c r="AJ129" s="863"/>
      <c r="AK129" s="864">
        <v>28724375</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129</v>
      </c>
      <c r="BG129" s="852"/>
      <c r="BH129" s="852"/>
      <c r="BI129" s="852"/>
      <c r="BJ129" s="852"/>
      <c r="BK129" s="852"/>
      <c r="BL129" s="853"/>
      <c r="BM129" s="851">
        <v>16.87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3949042</v>
      </c>
      <c r="AB130" s="862"/>
      <c r="AC130" s="862"/>
      <c r="AD130" s="862"/>
      <c r="AE130" s="863"/>
      <c r="AF130" s="864">
        <v>4064157</v>
      </c>
      <c r="AG130" s="862"/>
      <c r="AH130" s="862"/>
      <c r="AI130" s="862"/>
      <c r="AJ130" s="863"/>
      <c r="AK130" s="864">
        <v>4111949</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24757637</v>
      </c>
      <c r="AB131" s="845"/>
      <c r="AC131" s="845"/>
      <c r="AD131" s="845"/>
      <c r="AE131" s="846"/>
      <c r="AF131" s="847">
        <v>24746737</v>
      </c>
      <c r="AG131" s="845"/>
      <c r="AH131" s="845"/>
      <c r="AI131" s="845"/>
      <c r="AJ131" s="846"/>
      <c r="AK131" s="847">
        <v>24612426</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t="s">
        <v>390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3.4393791299999998</v>
      </c>
      <c r="AB132" s="825"/>
      <c r="AC132" s="825"/>
      <c r="AD132" s="825"/>
      <c r="AE132" s="826"/>
      <c r="AF132" s="827">
        <v>3.6622282770000001</v>
      </c>
      <c r="AG132" s="825"/>
      <c r="AH132" s="825"/>
      <c r="AI132" s="825"/>
      <c r="AJ132" s="826"/>
      <c r="AK132" s="827">
        <v>2.77643496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3.2</v>
      </c>
      <c r="AB133" s="804"/>
      <c r="AC133" s="804"/>
      <c r="AD133" s="804"/>
      <c r="AE133" s="805"/>
      <c r="AF133" s="803">
        <v>3.3</v>
      </c>
      <c r="AG133" s="804"/>
      <c r="AH133" s="804"/>
      <c r="AI133" s="804"/>
      <c r="AJ133" s="805"/>
      <c r="AK133" s="803">
        <v>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FgNFMVWCoCgIy5e10ON4qpYWMiOf9Ios/BgB9EvIgCD6UQxlnzFvuXf8AtfzWdXA7P4QDLT4UVkeUW1VFjo7g==" saltValue="yoV6pyGFDf47F3kF6QqU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zxRMmXEDW+vabhxkB0vbJttlUJv4rdTedE/vy3im5cjmaitn48qruwzBCCbXTeI13pxQltNTdH4REAjxIaa1A==" saltValue="aAIBHkbwiZ+yKyaL4oYb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sEkxsCIrvXsDMOvtfr3ijQhH+vmoEbMZfnmpRstqO2bdZeZOPY7XMhbNwxqCiPdeaTVU1xgloej+J/m+IPBQw==" saltValue="6YR336Fj7PQ5iTwiEqMo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514</v>
      </c>
      <c r="AL9" s="1232"/>
      <c r="AM9" s="1232"/>
      <c r="AN9" s="1233"/>
      <c r="AO9" s="313">
        <v>6746092</v>
      </c>
      <c r="AP9" s="313">
        <v>49349</v>
      </c>
      <c r="AQ9" s="314">
        <v>56673</v>
      </c>
      <c r="AR9" s="315">
        <v>-12.9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515</v>
      </c>
      <c r="AL10" s="1232"/>
      <c r="AM10" s="1232"/>
      <c r="AN10" s="1233"/>
      <c r="AO10" s="316">
        <v>911443</v>
      </c>
      <c r="AP10" s="316">
        <v>6667</v>
      </c>
      <c r="AQ10" s="317">
        <v>5368</v>
      </c>
      <c r="AR10" s="318">
        <v>24.2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516</v>
      </c>
      <c r="AL11" s="1232"/>
      <c r="AM11" s="1232"/>
      <c r="AN11" s="1233"/>
      <c r="AO11" s="316">
        <v>62</v>
      </c>
      <c r="AP11" s="316">
        <v>0</v>
      </c>
      <c r="AQ11" s="317">
        <v>4535</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517</v>
      </c>
      <c r="AL12" s="1232"/>
      <c r="AM12" s="1232"/>
      <c r="AN12" s="1233"/>
      <c r="AO12" s="316">
        <v>415579</v>
      </c>
      <c r="AP12" s="316">
        <v>3040</v>
      </c>
      <c r="AQ12" s="317">
        <v>1729</v>
      </c>
      <c r="AR12" s="318">
        <v>75.8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518</v>
      </c>
      <c r="AL13" s="1232"/>
      <c r="AM13" s="1232"/>
      <c r="AN13" s="1233"/>
      <c r="AO13" s="316" t="s">
        <v>519</v>
      </c>
      <c r="AP13" s="316" t="s">
        <v>519</v>
      </c>
      <c r="AQ13" s="317">
        <v>17</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520</v>
      </c>
      <c r="AL14" s="1232"/>
      <c r="AM14" s="1232"/>
      <c r="AN14" s="1233"/>
      <c r="AO14" s="316">
        <v>214642</v>
      </c>
      <c r="AP14" s="316">
        <v>1570</v>
      </c>
      <c r="AQ14" s="317">
        <v>2055</v>
      </c>
      <c r="AR14" s="318">
        <v>-23.6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521</v>
      </c>
      <c r="AL15" s="1232"/>
      <c r="AM15" s="1232"/>
      <c r="AN15" s="1233"/>
      <c r="AO15" s="316">
        <v>323625</v>
      </c>
      <c r="AP15" s="316">
        <v>2367</v>
      </c>
      <c r="AQ15" s="317">
        <v>1911</v>
      </c>
      <c r="AR15" s="318">
        <v>23.9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522</v>
      </c>
      <c r="AL16" s="1235"/>
      <c r="AM16" s="1235"/>
      <c r="AN16" s="1236"/>
      <c r="AO16" s="316">
        <v>-494389</v>
      </c>
      <c r="AP16" s="316">
        <v>-3617</v>
      </c>
      <c r="AQ16" s="317">
        <v>-4501</v>
      </c>
      <c r="AR16" s="318">
        <v>-19.600000000000001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188</v>
      </c>
      <c r="AL17" s="1235"/>
      <c r="AM17" s="1235"/>
      <c r="AN17" s="1236"/>
      <c r="AO17" s="316">
        <v>8117054</v>
      </c>
      <c r="AP17" s="316">
        <v>59378</v>
      </c>
      <c r="AQ17" s="317">
        <v>67788</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527</v>
      </c>
      <c r="AL21" s="1229"/>
      <c r="AM21" s="1229"/>
      <c r="AN21" s="1230"/>
      <c r="AO21" s="328">
        <v>6.42</v>
      </c>
      <c r="AP21" s="329">
        <v>6.66</v>
      </c>
      <c r="AQ21" s="330">
        <v>-0.24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528</v>
      </c>
      <c r="AL22" s="1229"/>
      <c r="AM22" s="1229"/>
      <c r="AN22" s="1230"/>
      <c r="AO22" s="333">
        <v>100.3</v>
      </c>
      <c r="AP22" s="334">
        <v>99.7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532</v>
      </c>
      <c r="AL32" s="1220"/>
      <c r="AM32" s="1220"/>
      <c r="AN32" s="1221"/>
      <c r="AO32" s="343">
        <v>4224784</v>
      </c>
      <c r="AP32" s="343">
        <v>30905</v>
      </c>
      <c r="AQ32" s="344">
        <v>35263</v>
      </c>
      <c r="AR32" s="345">
        <v>-12.4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533</v>
      </c>
      <c r="AL33" s="1220"/>
      <c r="AM33" s="1220"/>
      <c r="AN33" s="1221"/>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534</v>
      </c>
      <c r="AL34" s="1220"/>
      <c r="AM34" s="1220"/>
      <c r="AN34" s="1221"/>
      <c r="AO34" s="343" t="s">
        <v>519</v>
      </c>
      <c r="AP34" s="343" t="s">
        <v>519</v>
      </c>
      <c r="AQ34" s="344">
        <v>10</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535</v>
      </c>
      <c r="AL35" s="1220"/>
      <c r="AM35" s="1220"/>
      <c r="AN35" s="1221"/>
      <c r="AO35" s="343">
        <v>1302213</v>
      </c>
      <c r="AP35" s="343">
        <v>9526</v>
      </c>
      <c r="AQ35" s="344">
        <v>11974</v>
      </c>
      <c r="AR35" s="345">
        <v>-20.399999999999999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536</v>
      </c>
      <c r="AL36" s="1220"/>
      <c r="AM36" s="1220"/>
      <c r="AN36" s="1221"/>
      <c r="AO36" s="343" t="s">
        <v>519</v>
      </c>
      <c r="AP36" s="343" t="s">
        <v>519</v>
      </c>
      <c r="AQ36" s="344">
        <v>1702</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537</v>
      </c>
      <c r="AL37" s="1220"/>
      <c r="AM37" s="1220"/>
      <c r="AN37" s="1221"/>
      <c r="AO37" s="343">
        <v>56259</v>
      </c>
      <c r="AP37" s="343">
        <v>412</v>
      </c>
      <c r="AQ37" s="344">
        <v>411</v>
      </c>
      <c r="AR37" s="345">
        <v>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538</v>
      </c>
      <c r="AL38" s="1223"/>
      <c r="AM38" s="1223"/>
      <c r="AN38" s="1224"/>
      <c r="AO38" s="346" t="s">
        <v>519</v>
      </c>
      <c r="AP38" s="346" t="s">
        <v>519</v>
      </c>
      <c r="AQ38" s="347">
        <v>0</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539</v>
      </c>
      <c r="AL39" s="1223"/>
      <c r="AM39" s="1223"/>
      <c r="AN39" s="1224"/>
      <c r="AO39" s="343">
        <v>-787959</v>
      </c>
      <c r="AP39" s="343">
        <v>-5764</v>
      </c>
      <c r="AQ39" s="344">
        <v>-7482</v>
      </c>
      <c r="AR39" s="345">
        <v>-23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540</v>
      </c>
      <c r="AL40" s="1220"/>
      <c r="AM40" s="1220"/>
      <c r="AN40" s="1221"/>
      <c r="AO40" s="343">
        <v>-4111949</v>
      </c>
      <c r="AP40" s="343">
        <v>-30080</v>
      </c>
      <c r="AQ40" s="344">
        <v>-32073</v>
      </c>
      <c r="AR40" s="345">
        <v>-6.2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300</v>
      </c>
      <c r="AL41" s="1226"/>
      <c r="AM41" s="1226"/>
      <c r="AN41" s="1227"/>
      <c r="AO41" s="343">
        <v>683348</v>
      </c>
      <c r="AP41" s="343">
        <v>4999</v>
      </c>
      <c r="AQ41" s="344">
        <v>9805</v>
      </c>
      <c r="AR41" s="345">
        <v>-49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509</v>
      </c>
      <c r="AN49" s="1214" t="s">
        <v>544</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9520825</v>
      </c>
      <c r="AN51" s="365">
        <v>68947</v>
      </c>
      <c r="AO51" s="366">
        <v>43</v>
      </c>
      <c r="AP51" s="367">
        <v>58051</v>
      </c>
      <c r="AQ51" s="368">
        <v>8.3000000000000007</v>
      </c>
      <c r="AR51" s="369">
        <v>34.700000000000003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6484720</v>
      </c>
      <c r="AN52" s="373">
        <v>46960</v>
      </c>
      <c r="AO52" s="374">
        <v>48.9</v>
      </c>
      <c r="AP52" s="375">
        <v>32143</v>
      </c>
      <c r="AQ52" s="376">
        <v>13.4</v>
      </c>
      <c r="AR52" s="377">
        <v>35.5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6501041</v>
      </c>
      <c r="AN53" s="365">
        <v>47142</v>
      </c>
      <c r="AO53" s="366">
        <v>-31.6</v>
      </c>
      <c r="AP53" s="367">
        <v>63257</v>
      </c>
      <c r="AQ53" s="368">
        <v>9</v>
      </c>
      <c r="AR53" s="369">
        <v>-40.6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4704087</v>
      </c>
      <c r="AN54" s="373">
        <v>34111</v>
      </c>
      <c r="AO54" s="374">
        <v>-27.4</v>
      </c>
      <c r="AP54" s="375">
        <v>27259</v>
      </c>
      <c r="AQ54" s="376">
        <v>-15.2</v>
      </c>
      <c r="AR54" s="377">
        <v>-12.2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4037354</v>
      </c>
      <c r="AN55" s="365">
        <v>29377</v>
      </c>
      <c r="AO55" s="366">
        <v>-37.700000000000003</v>
      </c>
      <c r="AP55" s="367">
        <v>52308</v>
      </c>
      <c r="AQ55" s="368">
        <v>-17.3</v>
      </c>
      <c r="AR55" s="369">
        <v>-20.399999999999999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3260350</v>
      </c>
      <c r="AN56" s="373">
        <v>23723</v>
      </c>
      <c r="AO56" s="374">
        <v>-30.5</v>
      </c>
      <c r="AP56" s="375">
        <v>28695</v>
      </c>
      <c r="AQ56" s="376">
        <v>5.3</v>
      </c>
      <c r="AR56" s="377">
        <v>-35.799999999999997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5745567</v>
      </c>
      <c r="AN57" s="365">
        <v>41917</v>
      </c>
      <c r="AO57" s="366">
        <v>42.7</v>
      </c>
      <c r="AP57" s="367">
        <v>46402</v>
      </c>
      <c r="AQ57" s="368">
        <v>-11.3</v>
      </c>
      <c r="AR57" s="369">
        <v>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4295835</v>
      </c>
      <c r="AN58" s="373">
        <v>31341</v>
      </c>
      <c r="AO58" s="374">
        <v>32.1</v>
      </c>
      <c r="AP58" s="375">
        <v>26897</v>
      </c>
      <c r="AQ58" s="376">
        <v>-6.3</v>
      </c>
      <c r="AR58" s="377">
        <v>38.4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7166525</v>
      </c>
      <c r="AN59" s="365">
        <v>52424</v>
      </c>
      <c r="AO59" s="366">
        <v>25.1</v>
      </c>
      <c r="AP59" s="367">
        <v>66343</v>
      </c>
      <c r="AQ59" s="368">
        <v>43</v>
      </c>
      <c r="AR59" s="369">
        <v>-17.899999999999999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5509992</v>
      </c>
      <c r="AN60" s="373">
        <v>40307</v>
      </c>
      <c r="AO60" s="374">
        <v>28.6</v>
      </c>
      <c r="AP60" s="375">
        <v>34529</v>
      </c>
      <c r="AQ60" s="376">
        <v>28.4</v>
      </c>
      <c r="AR60" s="377">
        <v>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6594262</v>
      </c>
      <c r="AN61" s="380">
        <v>47961</v>
      </c>
      <c r="AO61" s="381">
        <v>8.3000000000000007</v>
      </c>
      <c r="AP61" s="382">
        <v>57272</v>
      </c>
      <c r="AQ61" s="383">
        <v>6.3</v>
      </c>
      <c r="AR61" s="369">
        <v>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4850997</v>
      </c>
      <c r="AN62" s="373">
        <v>35288</v>
      </c>
      <c r="AO62" s="374">
        <v>10.3</v>
      </c>
      <c r="AP62" s="375">
        <v>29905</v>
      </c>
      <c r="AQ62" s="376">
        <v>5.0999999999999996</v>
      </c>
      <c r="AR62" s="377">
        <v>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yCeIAZkQAxnSWjWbHxpP3d9etLNOjE32LLBZ6uA2EJctXyq8Ya/d9jKgFfAPM8JfnQeDj2JXZW0iqJ5N8EDfg==" saltValue="K2OJULFsCR8JgcCJRZje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Nc2H85y0RzBbEQpEdh5pD6XrmO/2W5hhmMbmaKN8uBI/O/b2/XpgQOqsJxXHvDdcm84S9eA8HqwlXmL8Y5Us8w==" saltValue="HiLEzYnLaNUdu+Ap8Tr9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03X3kq8O6Yd5/Xrs1B2QTedBDe1IM98GU61j17clJSA888Rl1P4BN0L9K0URJ074ziQyFtD2DbSeTV/+9M5WIA==" saltValue="cYasdpvp+roEZJVEiLyyp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7" t="s">
        <v>3</v>
      </c>
      <c r="D47" s="1237"/>
      <c r="E47" s="1238"/>
      <c r="F47" s="11">
        <v>10.27</v>
      </c>
      <c r="G47" s="12">
        <v>11.99</v>
      </c>
      <c r="H47" s="12">
        <v>11.94</v>
      </c>
      <c r="I47" s="12">
        <v>11.9</v>
      </c>
      <c r="J47" s="13">
        <v>14.73</v>
      </c>
    </row>
    <row r="48" spans="2:10" ht="57.75" customHeight="1" x14ac:dyDescent="0.15">
      <c r="B48" s="14"/>
      <c r="C48" s="1239" t="s">
        <v>4</v>
      </c>
      <c r="D48" s="1239"/>
      <c r="E48" s="1240"/>
      <c r="F48" s="15">
        <v>6.99</v>
      </c>
      <c r="G48" s="16">
        <v>7.27</v>
      </c>
      <c r="H48" s="16">
        <v>7.46</v>
      </c>
      <c r="I48" s="16">
        <v>8.86</v>
      </c>
      <c r="J48" s="17">
        <v>7.8</v>
      </c>
    </row>
    <row r="49" spans="2:10" ht="57.75" customHeight="1" thickBot="1" x14ac:dyDescent="0.2">
      <c r="B49" s="18"/>
      <c r="C49" s="1241" t="s">
        <v>5</v>
      </c>
      <c r="D49" s="1241"/>
      <c r="E49" s="1242"/>
      <c r="F49" s="19">
        <v>1.02</v>
      </c>
      <c r="G49" s="20">
        <v>2.12</v>
      </c>
      <c r="H49" s="20">
        <v>0.23</v>
      </c>
      <c r="I49" s="20">
        <v>1.43</v>
      </c>
      <c r="J49" s="21">
        <v>1.71</v>
      </c>
    </row>
    <row r="50" spans="2:10" ht="13.5" customHeight="1" x14ac:dyDescent="0.15"/>
  </sheetData>
  <sheetProtection algorithmName="SHA-512" hashValue="uZE9JTrCzhTKDkeOmZXOmVYAPEXQ3LgnYZi0Mq7ew3f4Upn+HNcwEMTsPAf/Ej1g4CxyW1/epYp2zMe88MDLrA==" saltValue="KJiHuev5hQy7RtRAdWCo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2021-10-04T02:51:10Z</cp:lastPrinted>
  <dcterms:created xsi:type="dcterms:W3CDTF">2021-02-05T02:58:57Z</dcterms:created>
  <dcterms:modified xsi:type="dcterms:W3CDTF">2021-10-04T02:51:22Z</dcterms:modified>
  <cp:category/>
</cp:coreProperties>
</file>