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999\Desktop\"/>
    </mc:Choice>
  </mc:AlternateContent>
  <bookViews>
    <workbookView xWindow="0" yWindow="0" windowWidth="15360" windowHeight="7632"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W36" i="10"/>
  <c r="BW37" i="10" s="1"/>
  <c r="CO34" i="10" s="1"/>
  <c r="CO35" i="10" s="1"/>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<sst xmlns="http://schemas.openxmlformats.org/spreadsheetml/2006/main" count="1131" uniqueCount="611">
  <si>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</si>
  <si>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</si>
  <si>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</si>
  <si>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</si>
  <si>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</si>
  <si>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</si>
  <si>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</si>
  <si>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</si>
  <si>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</si>
  <si>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</si>
  <si>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</si>
  <si>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</si>
  <si>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</si>
  <si>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</si>
  <si>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</si>
  <si>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</si>
  <si>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</si>
  <si>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</si>
  <si>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</si>
  <si>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</si>
  <si>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</si>
  <si>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</si>
  <si>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</si>
  <si>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</si>
  <si>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</si>
  <si>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</si>
  <si>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</si>
  <si>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</si>
  <si>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</si>
  <si>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</si>
  <si>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</si>
  <si>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</si>
  <si>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</si>
  <si>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</si>
  <si>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</si>
  <si>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</si>
  <si>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</si>
  <si>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</si>
  <si>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</si>
  <si>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</si>
  <si>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</si>
  <si>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</si>
  <si>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</si>
  <si>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</si>
  <si>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</si>
  <si>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</si>
  <si>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</si>
  <si>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</si>
  <si>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</si>
  <si>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</si>
  <si>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</si>
  <si>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</si>
  <si>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</si>
  <si>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</si>
  <si>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</si>
  <si>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</si>
  <si>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</si>
  <si>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</si>
  <si>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</si>
  <si>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</si>
  <si>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</si>
  <si>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</si>
  <si>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</si>
  <si>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</si>
  <si>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</si>
  <si>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</si>
  <si>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</si>
  <si>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</si>
  <si>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</si>
  <si>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</si>
  <si>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</si>
  <si>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</si>
  <si>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</si>
  <si>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</si>
  <si>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</si>
  <si>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</si>
  <si>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</si>
  <si>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</si>
  <si>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</si>
  <si>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</si>
  <si>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</si>
  <si>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</si>
  <si>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</si>
  <si>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</si>
  <si>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</si>
  <si>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</si>
  <si>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</si>
  <si>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</si>
  <si>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</si>
  <si>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</si>
  <si>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</si>
  <si>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</si>
  <si>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</si>
  <si>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</si>
  <si>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</si>
  <si>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</si>
  <si>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</si>
  <si>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</si>
  <si>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</si>
  <si>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</si>
  <si>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</si>
  <si>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</si>
  <si>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</si>
  <si>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</si>
  <si>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</si>
  <si>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</si>
  <si>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</si>
  <si>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</si>
  <si>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</si>
  <si>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</si>
  <si>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</si>
  <si>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</si>
  <si>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</si>
  <si>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</si>
  <si>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</si>
  <si>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</si>
  <si>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</si>
  <si>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</si>
  <si>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</si>
  <si>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</si>
  <si>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</si>
  <si>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</si>
  <si>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</si>
  <si>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</si>
  <si>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</si>
  <si>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</si>
  <si>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</si>
  <si>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</si>
  <si>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</si>
  <si>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</si>
  <si>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</si>
  <si>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</si>
  <si>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</si>
  <si>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</si>
  <si>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</si>
  <si>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</si>
  <si>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</si>
  <si>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</si>
  <si>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</si>
  <si>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</si>
  <si>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</si>
  <si>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</si>
  <si>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</si>
  <si>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</si>
  <si>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</si>
  <si>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</si>
  <si>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</si>
  <si>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</si>
  <si>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</si>
  <si>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</si>
  <si>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</si>
  <si>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</si>
  <si>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</si>
  <si>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</si>
  <si>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</si>
  <si>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</si>
  <si>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</si>
  <si>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</si>
  <si>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</si>
  <si>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</si>
  <si>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</si>
  <si>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</si>
  <si>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</si>
  <si>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</si>
  <si>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</si>
  <si>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</si>
  <si>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</si>
  <si>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</si>
  <si>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</si>
  <si>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</si>
  <si>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</si>
  <si>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</si>
  <si>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</si>
  <si>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</si>
  <si>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</si>
  <si>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</si>
  <si>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</si>
  <si>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</si>
  <si>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</si>
  <si>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</si>
  <si>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</si>
  <si>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</si>
  <si>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</si>
  <si>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</si>
  <si>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</si>
  <si>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</si>
  <si>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</si>
  <si>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</si>
  <si>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</si>
  <si>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</si>
  <si>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</si>
  <si>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</si>
  <si>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</si>
  <si>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</si>
  <si>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</si>
  <si>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</si>
  <si>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</si>
  <si>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</si>
  <si>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</si>
  <si>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</si>
  <si>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</si>
  <si>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</si>
  <si>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</si>
  <si>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</si>
  <si>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</si>
  <si>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</si>
  <si>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</si>
  <si>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</si>
  <si>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</si>
  <si>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</si>
  <si>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</si>
  <si>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</si>
  <si>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</si>
  <si>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愛知県安城市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</si>
  <si>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</si>
  <si>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</si>
  <si>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</si>
  <si>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</si>
  <si>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</si>
  <si>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</si>
  <si>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</si>
  <si>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</si>
  <si>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</si>
  <si>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</si>
  <si>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</si>
  <si>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</si>
  <si>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</si>
  <si>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</si>
  <si>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</si>
  <si>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</si>
  <si>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</si>
  <si>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</si>
  <si>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</si>
  <si>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</si>
  <si>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</si>
  <si>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</si>
  <si>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</si>
  <si>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</si>
  <si>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</si>
  <si>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</si>
  <si>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</si>
  <si>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</si>
  <si>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</si>
  <si>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</si>
  <si>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</si>
  <si>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</si>
  <si>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</si>
  <si>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</si>
  <si>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</si>
  <si>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</si>
  <si>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</si>
  <si>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</si>
  <si>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</si>
  <si>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</si>
  <si>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</si>
  <si>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</si>
  <si>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</si>
  <si>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</si>
  <si>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</si>
  <si>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</si>
  <si>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</si>
  <si>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</si>
  <si>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</si>
  <si>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</si>
  <si>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</si>
  <si>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</si>
  <si>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</si>
  <si>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</si>
  <si>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</si>
  <si>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</si>
  <si>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</si>
  <si>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</si>
  <si>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</si>
  <si>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</si>
  <si>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</si>
  <si>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</si>
  <si>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</si>
  <si>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</si>
  <si>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</si>
  <si>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</si>
  <si>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</si>
  <si>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</si>
  <si>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</si>
  <si>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</si>
  <si>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</si>
  <si>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</si>
  <si>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</si>
  <si>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</si>
  <si>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</si>
  <si>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</si>
  <si>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</si>
  <si>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</si>
  <si>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</si>
  <si>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</si>
  <si>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</si>
  <si>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</si>
  <si>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</si>
  <si>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</si>
  <si>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</si>
  <si>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</si>
  <si>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</si>
  <si>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</si>
  <si>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</si>
  <si>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</si>
  <si>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</si>
  <si>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</si>
  <si>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</si>
  <si>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</si>
  <si>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</si>
  <si>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</si>
  <si>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</si>
  <si>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</si>
  <si>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</si>
  <si>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</si>
  <si>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</si>
  <si>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</si>
  <si>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</si>
  <si>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</si>
  <si>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</si>
  <si>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</si>
  <si>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</si>
  <si>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</si>
  <si>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</si>
  <si>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</si>
  <si>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</si>
  <si>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</si>
  <si>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</si>
  <si>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</si>
  <si>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</si>
  <si>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</si>
  <si>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</si>
  <si>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</si>
  <si>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</si>
  <si>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</si>
  <si>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</si>
  <si>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</si>
  <si>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</si>
  <si>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</si>
  <si>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</si>
  <si>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</si>
  <si>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</si>
  <si>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</si>
  <si>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</si>
  <si>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</si>
  <si>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</si>
  <si>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</si>
  <si>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</si>
  <si>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</si>
  <si>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</si>
  <si>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</si>
  <si>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</si>
  <si>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</si>
  <si>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</si>
  <si>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</si>
  <si>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</si>
  <si>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</si>
  <si>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</si>
  <si>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</si>
  <si>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</si>
  <si>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</si>
  <si>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</si>
  <si>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</si>
  <si>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</si>
  <si>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</si>
  <si>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</si>
  <si>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</si>
  <si>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愛知県安城市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</si>
  <si>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</si>
  <si>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</si>
  <si>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</si>
  <si>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</si>
  <si>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</si>
  <si>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</si>
  <si>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</si>
  <si>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</si>
  <si>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</si>
  <si>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</si>
  <si>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</si>
  <si>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</si>
  <si>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</si>
  <si>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</si>
  <si>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</si>
  <si>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</si>
  <si>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</si>
  <si>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</si>
  <si>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</si>
  <si>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</si>
  <si>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</si>
  <si>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</si>
  <si>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</si>
  <si>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</si>
  <si>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</si>
  <si>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</si>
  <si>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</si>
  <si>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</si>
  <si>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</si>
  <si>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</si>
  <si>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</si>
  <si>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</si>
  <si>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</si>
  <si>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</si>
  <si>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</si>
  <si>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有料駐車場事業特別会計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</si>
  <si>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</si>
  <si>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</si>
  <si>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</si>
  <si>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</si>
  <si>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</si>
  <si>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</si>
  <si>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安城桜井駅周辺特定土地区画整理事業特別会計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</si>
  <si>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</si>
  <si>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</si>
  <si>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</si>
  <si>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</si>
  <si>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</si>
  <si>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</si>
  <si>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</si>
  <si>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</si>
  <si>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</si>
  <si>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</si>
  <si>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</si>
  <si>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</si>
  <si>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</si>
  <si>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</si>
  <si>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</si>
  <si>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</si>
  <si>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</si>
  <si>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</si>
  <si>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</si>
  <si>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</si>
  <si>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</si>
  <si>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</si>
  <si>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</si>
  <si>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</si>
  <si>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</si>
  <si>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</si>
  <si>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</si>
  <si>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</si>
  <si>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</si>
  <si>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</si>
  <si>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</si>
  <si>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</si>
  <si>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</si>
  <si>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</si>
  <si>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</si>
  <si>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</si>
  <si>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</si>
  <si>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</si>
  <si>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</si>
  <si>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</si>
  <si>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</si>
  <si>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</si>
  <si>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</si>
  <si>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</si>
  <si>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</si>
  <si>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</si>
  <si>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</si>
  <si>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</si>
  <si>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</si>
  <si>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</si>
  <si>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</si>
  <si>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</si>
  <si>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</si>
  <si>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</si>
  <si>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</si>
  <si>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</si>
  <si>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</si>
  <si>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</si>
  <si>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</si>
  <si>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</si>
  <si>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</si>
  <si>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</si>
  <si>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</si>
  <si>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安城桜井駅周辺特定土地区画整理事業特別会計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</si>
  <si>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</si>
  <si>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</si>
  <si>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</si>
  <si>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</si>
  <si>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</si>
  <si>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</si>
  <si>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</si>
  <si>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</si>
  <si>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</si>
  <si>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</si>
  <si>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</si>
  <si>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</si>
  <si>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</si>
  <si>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</si>
  <si>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</si>
  <si>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</si>
  <si>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</si>
  <si>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</si>
  <si>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</si>
  <si>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</si>
  <si>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</si>
  <si>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</si>
  <si>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</si>
  <si>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</si>
  <si>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</si>
  <si>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</si>
  <si>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</si>
  <si>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</si>
  <si>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</si>
  <si>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</si>
  <si>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</si>
  <si>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</si>
  <si>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</si>
  <si>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</si>
  <si>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</si>
  <si>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</si>
  <si>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</si>
  <si>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</si>
  <si>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</si>
  <si>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</si>
  <si>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</si>
  <si>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</si>
  <si>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</si>
  <si>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</si>
  <si>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</si>
  <si>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</si>
  <si>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</si>
  <si>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</si>
  <si>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</si>
  <si>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</si>
  <si>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</si>
  <si>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</si>
  <si>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</si>
  <si>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</si>
  <si>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</si>
  <si>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</si>
  <si>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</si>
  <si>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</si>
  <si>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</si>
  <si>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</si>
  <si>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</si>
  <si>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</si>
  <si>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</si>
  <si>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</si>
  <si>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</si>
  <si>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</si>
  <si>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</si>
  <si>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</si>
  <si>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</si>
  <si>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</si>
  <si>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</si>
  <si>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</si>
  <si>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</si>
  <si>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</si>
  <si>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</si>
  <si>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</si>
  <si>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</si>
  <si>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</si>
  <si>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</si>
  <si>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</si>
  <si>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</si>
  <si>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</si>
  <si>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</si>
  <si>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</si>
  <si>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</si>
  <si>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</si>
  <si>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</si>
  <si>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0.92</t>
  </si>
  <si>
    <t>▲ 1.13</t>
  </si>
  <si>
    <t>水道事業会計</t>
  </si>
  <si>
    <t>一般会計</t>
  </si>
  <si>
    <t>国民健康保険事業特別会計</t>
  </si>
  <si>
    <t>介護保険事業特別会計</t>
  </si>
  <si>
    <t>有料駐車場事業特別会計</t>
  </si>
  <si>
    <t>下水道事業会計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</si>
  <si>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</si>
  <si>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</si>
  <si>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</si>
  <si>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</si>
  <si>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</si>
  <si>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</si>
  <si>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</si>
  <si>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</si>
  <si>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</si>
  <si>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</si>
  <si>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</si>
  <si>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</si>
  <si>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衣浦東部広域連合</t>
    <rPh sb="0" eb="2">
      <t>キヌウラ</t>
    </rPh>
    <rPh sb="2" eb="4">
      <t>トウブ</t>
    </rPh>
    <rPh sb="4" eb="6">
      <t>コウイキ</t>
    </rPh>
    <rPh sb="6" eb="8">
      <t>レンゴウ</t>
    </rPh>
    <phoneticPr fontId="2"/>
  </si>
  <si>
    <t>安城市土地開発公社</t>
    <rPh sb="0" eb="3">
      <t>アンジョウシ</t>
    </rPh>
    <rPh sb="3" eb="5">
      <t>トチ</t>
    </rPh>
    <rPh sb="5" eb="7">
      <t>カイハツ</t>
    </rPh>
    <rPh sb="7" eb="9">
      <t>コウシャ</t>
    </rPh>
    <phoneticPr fontId="2"/>
  </si>
  <si>
    <t>安城都市農業振興協会</t>
    <rPh sb="0" eb="2">
      <t>アンジョウ</t>
    </rPh>
    <rPh sb="2" eb="4">
      <t>トシ</t>
    </rPh>
    <rPh sb="4" eb="6">
      <t>ノウギョウ</t>
    </rPh>
    <rPh sb="6" eb="8">
      <t>シンコウ</t>
    </rPh>
    <rPh sb="8" eb="10">
      <t>キョウカイ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</si>
  <si>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</si>
  <si>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</si>
  <si>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</si>
  <si>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t>
    <phoneticPr fontId="2"/>
  </si>
  <si>
    <t>-</t>
    <phoneticPr fontId="2"/>
  </si>
  <si>
    <t>都市基盤整備事業基金</t>
    <rPh sb="0" eb="2">
      <t>トシ</t>
    </rPh>
    <rPh sb="2" eb="4">
      <t>キバン</t>
    </rPh>
    <rPh sb="4" eb="6">
      <t>セイビ</t>
    </rPh>
    <rPh sb="6" eb="8">
      <t>ジギョウ</t>
    </rPh>
    <rPh sb="8" eb="10">
      <t>キキン</t>
    </rPh>
    <phoneticPr fontId="11"/>
  </si>
  <si>
    <t>市立学校施設整備基金</t>
    <rPh sb="0" eb="2">
      <t>シリツ</t>
    </rPh>
    <rPh sb="2" eb="4">
      <t>ガッコウ</t>
    </rPh>
    <rPh sb="4" eb="6">
      <t>シセツ</t>
    </rPh>
    <rPh sb="6" eb="8">
      <t>セイビ</t>
    </rPh>
    <rPh sb="8" eb="10">
      <t>キキン</t>
    </rPh>
    <phoneticPr fontId="11"/>
  </si>
  <si>
    <t>清掃施設整備基金</t>
    <rPh sb="0" eb="2">
      <t>セイソウ</t>
    </rPh>
    <rPh sb="2" eb="4">
      <t>シセツ</t>
    </rPh>
    <rPh sb="4" eb="6">
      <t>セイビ</t>
    </rPh>
    <rPh sb="6" eb="8">
      <t>キキン</t>
    </rPh>
    <phoneticPr fontId="11"/>
  </si>
  <si>
    <t>社会福祉施設整備基金</t>
    <rPh sb="0" eb="2">
      <t>シャカイ</t>
    </rPh>
    <rPh sb="2" eb="4">
      <t>フクシ</t>
    </rPh>
    <rPh sb="4" eb="6">
      <t>シセツ</t>
    </rPh>
    <rPh sb="6" eb="8">
      <t>セイビ</t>
    </rPh>
    <rPh sb="8" eb="10">
      <t>キキン</t>
    </rPh>
    <phoneticPr fontId="11"/>
  </si>
  <si>
    <t>公共施設保全整備基金</t>
    <rPh sb="0" eb="2">
      <t>コウキョウ</t>
    </rPh>
    <rPh sb="2" eb="4">
      <t>シセツ</t>
    </rPh>
    <rPh sb="4" eb="6">
      <t>ホゼン</t>
    </rPh>
    <rPh sb="6" eb="8">
      <t>セイビ</t>
    </rPh>
    <rPh sb="8" eb="10">
      <t>キキン</t>
    </rPh>
    <phoneticPr fontId="11"/>
  </si>
  <si>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</si>
  <si>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</si>
  <si>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</si>
  <si>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</si>
  <si>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</si>
  <si>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</si>
  <si>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</si>
  <si>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将来負担比率については、充当可能な基金や都市計画税などの特定財源等の合計額が多いこともあり、発生していない。
実質公債費比率については、公債費の減などにより年々下がってきており、状況は良好と判断できる。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</si>
  <si>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</si>
  <si>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</si>
  <si>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</si>
  <si>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</si>
  <si>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類似団体内平均値</t>
    <phoneticPr fontId="5"/>
  </si>
  <si>
    <t>将来負担比率は発生しない。すなわち、これまでに形成された社会資本の負担の大部分は過去・現在世代が負担済みであり、将来世代に残されている負担は軽いといえる。
有形固定資産減価償却率は類似団体平均、愛知県平均、全国平均を上回っており、今後は、安全性の確保と長寿命化の推進を図り、施設の効率的な管理運営が必要である。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</si>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</sst>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c:ext xmlns:c16="http://schemas.microsoft.com/office/drawing/2014/chart" uri="{C3380CC4-5D6E-409C-BE32-E72D297353CC}">
              <c16:uniqueId val="{00000000-C94E-4138-8262-B3C8F43BB9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64555</c:v>
                </c:pt>
                <c:pt idx="1">
                  <c:v>93694</c:v>
                </c:pt>
                <c:pt idx="2">
                  <c:v>75591</c:v>
                </c:pt>
                <c:pt idx="3">
                  <c:v>74741</c:v>
                </c:pt>
                <c:pt idx="4">
                  <c:v>87905</c:v>
                </c:pt>
              </c:numCache>
            </c:numRef>
          </c:val>
          <c:smooth val="0"/>
          <c:extLst>
            <c:ext xmlns:c16="http://schemas.microsoft.com/office/drawing/2014/chart" uri="{C3380CC4-5D6E-409C-BE32-E72D297353CC}">
              <c16:uniqueId val="{00000001-C94E-4138-8262-B3C8F43BB9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6.63</c:v>
                </c:pt>
                <c:pt idx="1">
                  <c:v>7.45</c:v>
                </c:pt>
                <c:pt idx="2">
                  <c:v>8.4700000000000006</c:v>
                </c:pt>
                <c:pt idx="3">
                  <c:v>8.9700000000000006</c:v>
                </c:pt>
                <c:pt idx="4">
                  <c:v>9.85</c:v>
                </c:pt>
              </c:numCache>
            </c:numRef>
          </c:val>
          <c:extLst>
            <c:ext xmlns:c16="http://schemas.microsoft.com/office/drawing/2014/chart" uri="{C3380CC4-5D6E-409C-BE32-E72D297353CC}">
              <c16:uniqueId val="{00000000-B626-47AB-BDCD-4FDB114BCE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15.5</c:v>
                </c:pt>
                <c:pt idx="1">
                  <c:v>13.89</c:v>
                </c:pt>
                <c:pt idx="2">
                  <c:v>12.5</c:v>
                </c:pt>
                <c:pt idx="3">
                  <c:v>13.83</c:v>
                </c:pt>
                <c:pt idx="4">
                  <c:v>13.5</c:v>
                </c:pt>
              </c:numCache>
            </c:numRef>
          </c:val>
          <c:extLst>
            <c:ext xmlns:c16="http://schemas.microsoft.com/office/drawing/2014/chart" uri="{C3380CC4-5D6E-409C-BE32-E72D297353CC}">
              <c16:uniqueId val="{00000001-B626-47AB-BDCD-4FDB114BCE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-0.92</c:v>
                </c:pt>
                <c:pt idx="1">
                  <c:v>-1.1299999999999999</c:v>
                </c:pt>
                <c:pt idx="2">
                  <c:v>0.06</c:v>
                </c:pt>
                <c:pt idx="3">
                  <c:v>1.65</c:v>
                </c:pt>
                <c:pt idx="4">
                  <c:v>1.61</c:v>
                </c:pt>
              </c:numCache>
            </c:numRef>
          </c:val>
          <c:smooth val="0"/>
          <c:extLst>
            <c:ext xmlns:c16="http://schemas.microsoft.com/office/drawing/2014/chart" uri="{C3380CC4-5D6E-409C-BE32-E72D297353CC}">
              <c16:uniqueId val="{00000002-B626-47AB-BDCD-4FDB114BCE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0.74</c:v>
                </c:pt>
                <c:pt idx="8">
                  <c:v>#N/A</c:v>
                </c:pt>
                <c:pt idx="9">
                  <c:v>0</c:v>
                </c:pt>
              </c:numCache>
            </c:numRef>
          </c:val>
          <c:extLst>
            <c:ext xmlns:c16="http://schemas.microsoft.com/office/drawing/2014/chart" uri="{C3380CC4-5D6E-409C-BE32-E72D297353CC}">
              <c16:uniqueId val="{00000000-7444-4B02-8B4B-70C51A0B72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44-4B02-8B4B-70C51A0B72ED}"/>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444-4B02-8B4B-70C51A0B72E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7444-4B02-8B4B-70C51A0B72E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0.62</c:v>
                </c:pt>
              </c:numCache>
            </c:numRef>
          </c:val>
          <c:extLst>
            <c:ext xmlns:c16="http://schemas.microsoft.com/office/drawing/2014/chart" uri="{C3380CC4-5D6E-409C-BE32-E72D297353CC}">
              <c16:uniqueId val="{00000004-7444-4B02-8B4B-70C51A0B72ED}"/>
            </c:ext>
          </c:extLst>
        </c:ser>
        <c:ser>
          <c:idx val="5"/>
          <c:order val="5"/>
          <c:tx>
            <c:strRef>
              <c:f>データシート!$A$32</c:f>
              <c:strCache>
                <c:ptCount val="1"/>
                <c:pt idx="0">
                  <c:v>有料駐車場事業特別会計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0.19</c:v>
                </c:pt>
                <c:pt idx="2">
                  <c:v>#N/A</c:v>
                </c:pt>
                <c:pt idx="3">
                  <c:v>0.25</c:v>
                </c:pt>
                <c:pt idx="4">
                  <c:v>#N/A</c:v>
                </c:pt>
                <c:pt idx="5">
                  <c:v>0.35</c:v>
                </c:pt>
                <c:pt idx="6">
                  <c:v>#N/A</c:v>
                </c:pt>
                <c:pt idx="7">
                  <c:v>0.54</c:v>
                </c:pt>
                <c:pt idx="8">
                  <c:v>#N/A</c:v>
                </c:pt>
                <c:pt idx="9">
                  <c:v>0.75</c:v>
                </c:pt>
              </c:numCache>
            </c:numRef>
          </c:val>
          <c:extLst>
            <c:ext xmlns:c16="http://schemas.microsoft.com/office/drawing/2014/chart" uri="{C3380CC4-5D6E-409C-BE32-E72D297353CC}">
              <c16:uniqueId val="{00000005-7444-4B02-8B4B-70C51A0B72E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0.17</c:v>
                </c:pt>
                <c:pt idx="2">
                  <c:v>#N/A</c:v>
                </c:pt>
                <c:pt idx="3">
                  <c:v>0.79</c:v>
                </c:pt>
                <c:pt idx="4">
                  <c:v>#N/A</c:v>
                </c:pt>
                <c:pt idx="5">
                  <c:v>0.41</c:v>
                </c:pt>
                <c:pt idx="6">
                  <c:v>#N/A</c:v>
                </c:pt>
                <c:pt idx="7">
                  <c:v>0.74</c:v>
                </c:pt>
                <c:pt idx="8">
                  <c:v>#N/A</c:v>
                </c:pt>
                <c:pt idx="9">
                  <c:v>1.25</c:v>
                </c:pt>
              </c:numCache>
            </c:numRef>
          </c:val>
          <c:extLst>
            <c:ext xmlns:c16="http://schemas.microsoft.com/office/drawing/2014/chart" uri="{C3380CC4-5D6E-409C-BE32-E72D297353CC}">
              <c16:uniqueId val="{00000006-7444-4B02-8B4B-70C51A0B72E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1.28</c:v>
                </c:pt>
                <c:pt idx="2">
                  <c:v>#N/A</c:v>
                </c:pt>
                <c:pt idx="3">
                  <c:v>2.77</c:v>
                </c:pt>
                <c:pt idx="4">
                  <c:v>#N/A</c:v>
                </c:pt>
                <c:pt idx="5">
                  <c:v>4.01</c:v>
                </c:pt>
                <c:pt idx="6">
                  <c:v>#N/A</c:v>
                </c:pt>
                <c:pt idx="7">
                  <c:v>3.68</c:v>
                </c:pt>
                <c:pt idx="8">
                  <c:v>#N/A</c:v>
                </c:pt>
                <c:pt idx="9">
                  <c:v>3.56</c:v>
                </c:pt>
              </c:numCache>
            </c:numRef>
          </c:val>
          <c:extLst>
            <c:ext xmlns:c16="http://schemas.microsoft.com/office/drawing/2014/chart" uri="{C3380CC4-5D6E-409C-BE32-E72D297353CC}">
              <c16:uniqueId val="{00000007-7444-4B02-8B4B-70C51A0B72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6.63</c:v>
                </c:pt>
                <c:pt idx="2">
                  <c:v>#N/A</c:v>
                </c:pt>
                <c:pt idx="3">
                  <c:v>7.44</c:v>
                </c:pt>
                <c:pt idx="4">
                  <c:v>#N/A</c:v>
                </c:pt>
                <c:pt idx="5">
                  <c:v>8.4600000000000009</c:v>
                </c:pt>
                <c:pt idx="6">
                  <c:v>#N/A</c:v>
                </c:pt>
                <c:pt idx="7">
                  <c:v>8.9600000000000009</c:v>
                </c:pt>
                <c:pt idx="8">
                  <c:v>#N/A</c:v>
                </c:pt>
                <c:pt idx="9">
                  <c:v>9.84</c:v>
                </c:pt>
              </c:numCache>
            </c:numRef>
          </c:val>
          <c:extLst>
            <c:ext xmlns:c16="http://schemas.microsoft.com/office/drawing/2014/chart" uri="{C3380CC4-5D6E-409C-BE32-E72D297353CC}">
              <c16:uniqueId val="{00000008-7444-4B02-8B4B-70C51A0B72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10.62</c:v>
                </c:pt>
                <c:pt idx="2">
                  <c:v>#N/A</c:v>
                </c:pt>
                <c:pt idx="3">
                  <c:v>11.99</c:v>
                </c:pt>
                <c:pt idx="4">
                  <c:v>#N/A</c:v>
                </c:pt>
                <c:pt idx="5">
                  <c:v>12.66</c:v>
                </c:pt>
                <c:pt idx="6">
                  <c:v>#N/A</c:v>
                </c:pt>
                <c:pt idx="7">
                  <c:v>11.26</c:v>
                </c:pt>
                <c:pt idx="8">
                  <c:v>#N/A</c:v>
                </c:pt>
                <c:pt idx="9">
                  <c:v>10.67</c:v>
                </c:pt>
              </c:numCache>
            </c:numRef>
          </c:val>
          <c:extLst>
            <c:ext xmlns:c16="http://schemas.microsoft.com/office/drawing/2014/chart" uri="{C3380CC4-5D6E-409C-BE32-E72D297353CC}">
              <c16:uniqueId val="{00000009-7444-4B02-8B4B-70C51A0B72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4458</c:v>
                </c:pt>
                <c:pt idx="5">
                  <c:v>4589</c:v>
                </c:pt>
                <c:pt idx="8">
                  <c:v>4738</c:v>
                </c:pt>
                <c:pt idx="11">
                  <c:v>4984</c:v>
                </c:pt>
                <c:pt idx="14">
                  <c:v>4000</c:v>
                </c:pt>
              </c:numCache>
            </c:numRef>
          </c:val>
          <c:extLst>
            <c:ext xmlns:c16="http://schemas.microsoft.com/office/drawing/2014/chart" uri="{C3380CC4-5D6E-409C-BE32-E72D297353CC}">
              <c16:uniqueId val="{00000000-7686-488F-BB27-F9410FB943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86-488F-BB27-F9410FB943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1094</c:v>
                </c:pt>
                <c:pt idx="3">
                  <c:v>945</c:v>
                </c:pt>
                <c:pt idx="6">
                  <c:v>551</c:v>
                </c:pt>
                <c:pt idx="9">
                  <c:v>530</c:v>
                </c:pt>
                <c:pt idx="12">
                  <c:v>358</c:v>
                </c:pt>
              </c:numCache>
            </c:numRef>
          </c:val>
          <c:extLst>
            <c:ext xmlns:c16="http://schemas.microsoft.com/office/drawing/2014/chart" uri="{C3380CC4-5D6E-409C-BE32-E72D297353CC}">
              <c16:uniqueId val="{00000002-7686-488F-BB27-F9410FB943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4</c:v>
                </c:pt>
                <c:pt idx="6">
                  <c:v>69</c:v>
                </c:pt>
                <c:pt idx="9">
                  <c:v>69</c:v>
                </c:pt>
                <c:pt idx="12">
                  <c:v>66</c:v>
                </c:pt>
              </c:numCache>
            </c:numRef>
          </c:val>
          <c:extLst>
            <c:ext xmlns:c16="http://schemas.microsoft.com/office/drawing/2014/chart" uri="{C3380CC4-5D6E-409C-BE32-E72D297353CC}">
              <c16:uniqueId val="{00000003-7686-488F-BB27-F9410FB943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1467</c:v>
                </c:pt>
                <c:pt idx="3">
                  <c:v>1390</c:v>
                </c:pt>
                <c:pt idx="6">
                  <c:v>1434</c:v>
                </c:pt>
                <c:pt idx="9">
                  <c:v>1591</c:v>
                </c:pt>
                <c:pt idx="12">
                  <c:v>757</c:v>
                </c:pt>
              </c:numCache>
            </c:numRef>
          </c:val>
          <c:extLst>
            <c:ext xmlns:c16="http://schemas.microsoft.com/office/drawing/2014/chart" uri="{C3380CC4-5D6E-409C-BE32-E72D297353CC}">
              <c16:uniqueId val="{00000004-7686-488F-BB27-F9410FB943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86-488F-BB27-F9410FB943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86-488F-BB27-F9410FB943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2581</c:v>
                </c:pt>
                <c:pt idx="3">
                  <c:v>2688</c:v>
                </c:pt>
                <c:pt idx="6">
                  <c:v>2791</c:v>
                </c:pt>
                <c:pt idx="9">
                  <c:v>2926</c:v>
                </c:pt>
                <c:pt idx="12">
                  <c:v>3019</c:v>
                </c:pt>
              </c:numCache>
            </c:numRef>
          </c:val>
          <c:extLst>
            <c:ext xmlns:c16="http://schemas.microsoft.com/office/drawing/2014/chart" uri="{C3380CC4-5D6E-409C-BE32-E72D297353CC}">
              <c16:uniqueId val="{00000007-7686-488F-BB27-F9410FB943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688</c:v>
                </c:pt>
                <c:pt idx="2">
                  <c:v>#N/A</c:v>
                </c:pt>
                <c:pt idx="3">
                  <c:v>#N/A</c:v>
                </c:pt>
                <c:pt idx="4">
                  <c:v>438</c:v>
                </c:pt>
                <c:pt idx="5">
                  <c:v>#N/A</c:v>
                </c:pt>
                <c:pt idx="6">
                  <c:v>#N/A</c:v>
                </c:pt>
                <c:pt idx="7">
                  <c:v>107</c:v>
                </c:pt>
                <c:pt idx="8">
                  <c:v>#N/A</c:v>
                </c:pt>
                <c:pt idx="9">
                  <c:v>#N/A</c:v>
                </c:pt>
                <c:pt idx="10">
                  <c:v>132</c:v>
                </c:pt>
                <c:pt idx="11">
                  <c:v>#N/A</c:v>
                </c:pt>
                <c:pt idx="12">
                  <c:v>#N/A</c:v>
                </c:pt>
                <c:pt idx="13">
                  <c:v>200</c:v>
                </c:pt>
                <c:pt idx="14">
                  <c:v>#N/A</c:v>
                </c:pt>
              </c:numCache>
            </c:numRef>
          </c:val>
          <c:smooth val="0"/>
          <c:extLst>
            <c:ext xmlns:c16="http://schemas.microsoft.com/office/drawing/2014/chart" uri="{C3380CC4-5D6E-409C-BE32-E72D297353CC}">
              <c16:uniqueId val="{00000008-7686-488F-BB27-F9410FB943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27893</c:v>
                </c:pt>
                <c:pt idx="5">
                  <c:v>26994</c:v>
                </c:pt>
                <c:pt idx="8">
                  <c:v>24664</c:v>
                </c:pt>
                <c:pt idx="11">
                  <c:v>23640</c:v>
                </c:pt>
                <c:pt idx="14">
                  <c:v>21850</c:v>
                </c:pt>
              </c:numCache>
            </c:numRef>
          </c:val>
          <c:extLst>
            <c:ext xmlns:c16="http://schemas.microsoft.com/office/drawing/2014/chart" uri="{C3380CC4-5D6E-409C-BE32-E72D297353CC}">
              <c16:uniqueId val="{00000000-7B33-4630-BBA3-7B94ECE562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12989</c:v>
                </c:pt>
                <c:pt idx="5">
                  <c:v>14860</c:v>
                </c:pt>
                <c:pt idx="8">
                  <c:v>14476</c:v>
                </c:pt>
                <c:pt idx="11">
                  <c:v>15078</c:v>
                </c:pt>
                <c:pt idx="14">
                  <c:v>13852</c:v>
                </c:pt>
              </c:numCache>
            </c:numRef>
          </c:val>
          <c:extLst>
            <c:ext xmlns:c16="http://schemas.microsoft.com/office/drawing/2014/chart" uri="{C3380CC4-5D6E-409C-BE32-E72D297353CC}">
              <c16:uniqueId val="{00000001-7B33-4630-BBA3-7B94ECE562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32151</c:v>
                </c:pt>
                <c:pt idx="5">
                  <c:v>28686</c:v>
                </c:pt>
                <c:pt idx="8">
                  <c:v>28523</c:v>
                </c:pt>
                <c:pt idx="11">
                  <c:v>27807</c:v>
                </c:pt>
                <c:pt idx="14">
                  <c:v>27798</c:v>
                </c:pt>
              </c:numCache>
            </c:numRef>
          </c:val>
          <c:extLst>
            <c:ext xmlns:c16="http://schemas.microsoft.com/office/drawing/2014/chart" uri="{C3380CC4-5D6E-409C-BE32-E72D297353CC}">
              <c16:uniqueId val="{00000002-7B33-4630-BBA3-7B94ECE562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33-4630-BBA3-7B94ECE562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33-4630-BBA3-7B94ECE562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69</c:v>
                </c:pt>
                <c:pt idx="9">
                  <c:v>0</c:v>
                </c:pt>
                <c:pt idx="12">
                  <c:v>0</c:v>
                </c:pt>
              </c:numCache>
            </c:numRef>
          </c:val>
          <c:extLst>
            <c:ext xmlns:c16="http://schemas.microsoft.com/office/drawing/2014/chart" uri="{C3380CC4-5D6E-409C-BE32-E72D297353CC}">
              <c16:uniqueId val="{00000005-7B33-4630-BBA3-7B94ECE562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6370</c:v>
                </c:pt>
                <c:pt idx="3">
                  <c:v>6360</c:v>
                </c:pt>
                <c:pt idx="6">
                  <c:v>6191</c:v>
                </c:pt>
                <c:pt idx="9">
                  <c:v>6069</c:v>
                </c:pt>
                <c:pt idx="12">
                  <c:v>6044</c:v>
                </c:pt>
              </c:numCache>
            </c:numRef>
          </c:val>
          <c:extLst>
            <c:ext xmlns:c16="http://schemas.microsoft.com/office/drawing/2014/chart" uri="{C3380CC4-5D6E-409C-BE32-E72D297353CC}">
              <c16:uniqueId val="{00000006-7B33-4630-BBA3-7B94ECE562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c:v>
                </c:pt>
                <c:pt idx="3">
                  <c:v>274</c:v>
                </c:pt>
                <c:pt idx="6">
                  <c:v>206</c:v>
                </c:pt>
                <c:pt idx="9">
                  <c:v>137</c:v>
                </c:pt>
                <c:pt idx="12">
                  <c:v>70</c:v>
                </c:pt>
              </c:numCache>
            </c:numRef>
          </c:val>
          <c:extLst>
            <c:ext xmlns:c16="http://schemas.microsoft.com/office/drawing/2014/chart" uri="{C3380CC4-5D6E-409C-BE32-E72D297353CC}">
              <c16:uniqueId val="{00000007-7B33-4630-BBA3-7B94ECE562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14843</c:v>
                </c:pt>
                <c:pt idx="3">
                  <c:v>14159</c:v>
                </c:pt>
                <c:pt idx="6">
                  <c:v>13517</c:v>
                </c:pt>
                <c:pt idx="9">
                  <c:v>13314</c:v>
                </c:pt>
                <c:pt idx="12">
                  <c:v>10766</c:v>
                </c:pt>
              </c:numCache>
            </c:numRef>
          </c:val>
          <c:extLst>
            <c:ext xmlns:c16="http://schemas.microsoft.com/office/drawing/2014/chart" uri="{C3380CC4-5D6E-409C-BE32-E72D297353CC}">
              <c16:uniqueId val="{00000008-7B33-4630-BBA3-7B94ECE562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1441</c:v>
                </c:pt>
                <c:pt idx="3">
                  <c:v>442</c:v>
                </c:pt>
                <c:pt idx="6">
                  <c:v>107</c:v>
                </c:pt>
                <c:pt idx="9">
                  <c:v>225</c:v>
                </c:pt>
                <c:pt idx="12">
                  <c:v>34</c:v>
                </c:pt>
              </c:numCache>
            </c:numRef>
          </c:val>
          <c:extLst>
            <c:ext xmlns:c16="http://schemas.microsoft.com/office/drawing/2014/chart" uri="{C3380CC4-5D6E-409C-BE32-E72D297353CC}">
              <c16:uniqueId val="{00000009-7B33-4630-BBA3-7B94ECE562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17022</c:v>
                </c:pt>
                <c:pt idx="3">
                  <c:v>18339</c:v>
                </c:pt>
                <c:pt idx="6">
                  <c:v>18529</c:v>
                </c:pt>
                <c:pt idx="9">
                  <c:v>18839</c:v>
                </c:pt>
                <c:pt idx="12">
                  <c:v>19434</c:v>
                </c:pt>
              </c:numCache>
            </c:numRef>
          </c:val>
          <c:extLst>
            <c:ext xmlns:c16="http://schemas.microsoft.com/office/drawing/2014/chart" uri="{C3380CC4-5D6E-409C-BE32-E72D297353CC}">
              <c16:uniqueId val="{0000000A-7B33-4630-BBA3-7B94ECE562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B33-4630-BBA3-7B94ECE562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5224</c:v>
                </c:pt>
                <c:pt idx="1">
                  <c:v>5731</c:v>
                </c:pt>
                <c:pt idx="2">
                  <c:v>5868</c:v>
                </c:pt>
              </c:numCache>
            </c:numRef>
          </c:val>
          <c:extLst>
            <c:ext xmlns:c16="http://schemas.microsoft.com/office/drawing/2014/chart" uri="{C3380CC4-5D6E-409C-BE32-E72D297353CC}">
              <c16:uniqueId val="{00000000-0E0B-4927-9E2A-81CE4DA02B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E0B-4927-9E2A-81CE4DA02B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20144</c:v>
                </c:pt>
                <c:pt idx="1">
                  <c:v>18652</c:v>
                </c:pt>
                <c:pt idx="2">
                  <c:v>18450</c:v>
                </c:pt>
              </c:numCache>
            </c:numRef>
          </c:val>
          <c:extLst>
            <c:ext xmlns:c16="http://schemas.microsoft.com/office/drawing/2014/chart" uri="{C3380CC4-5D6E-409C-BE32-E72D297353CC}">
              <c16:uniqueId val="{00000002-0E0B-4927-9E2A-81CE4DA02B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{4B72BAFE-F2B5-4AD1-B0EF-19EC6ADD6E9F}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5FE-4DF9-87E5-3DE0EE8932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{73818E31-501A-4DC0-8938-27CA3A40C35E}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FE-4DF9-87E5-3DE0EE8932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{765FA661-FB6F-4112-9DAD-2161A3C8A7CA}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FE-4DF9-87E5-3DE0EE8932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{AE1183C4-E4B0-4800-8CFE-BAEDEEF4D2EE}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FE-4DF9-87E5-3DE0EE8932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{5CAB9723-54A1-444F-8BA6-3ABF570C515A}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FE-4DF9-87E5-3DE0EE89321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{B13571A7-A05F-4054-8324-01FCE30086F8}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5FE-4DF9-87E5-3DE0EE89321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{97137EB4-A5F5-41E9-8E22-880850411739}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5FE-4DF9-87E5-3DE0EE89321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{E6359884-1380-4881-A3EF-6442BE4280F3}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5FE-4DF9-87E5-3DE0EE89321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{08993890-A25B-4386-9993-2C576ECEAABD}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5FE-4DF9-87E5-3DE0EE8932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61.8</c:v>
                </c:pt>
                <c:pt idx="16">
                  <c:v>63.4</c:v>
                </c:pt>
                <c:pt idx="24">
                  <c:v>64.3</c:v>
                </c:pt>
                <c:pt idx="32">
                  <c:v>65.2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5FE-4DF9-87E5-3DE0EE8932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{593286CB-D81B-47B7-B4F2-ADA22214AE77}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5FE-4DF9-87E5-3DE0EE8932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{657E64AE-F8D6-4317-A2BC-6CA86B005490}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FE-4DF9-87E5-3DE0EE8932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{F78652EA-9ACF-430B-A2BA-6FDCE91370A9}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FE-4DF9-87E5-3DE0EE8932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{102A8D40-77AD-4924-8DE8-051BDB1E94B0}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FE-4DF9-87E5-3DE0EE8932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{41ED5CF4-8C88-49F6-A38B-88F6FB44161F}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FE-4DF9-87E5-3DE0EE89321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{9DD6248B-C98B-4F74-9706-CCDFC214D942}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5FE-4DF9-87E5-3DE0EE89321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{37A23C8F-71EA-40BD-BD93-54FB97DC0D82}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5FE-4DF9-87E5-3DE0EE89321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{7EEFC752-D339-4269-A470-01E5EDA34CD2}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5FE-4DF9-87E5-3DE0EE89321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{FBC07508-D222-4BA6-A379-4E55171F28F2}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5FE-4DF9-87E5-3DE0EE8932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49.3</c:v>
                </c:pt>
                <c:pt idx="8">
                  <c:v>57.1</c:v>
                </c:pt>
                <c:pt idx="16">
                  <c:v>57.7</c:v>
                </c:pt>
                <c:pt idx="24">
                  <c:v>58.8</c:v>
                </c:pt>
                <c:pt idx="32">
                  <c:v>57.9</c:v>
                </c:pt>
              </c:numCache>
            </c:numRef>
          </c:xVal>
          <c:yVal>
            <c:numRef>
              <c:f>公会計指標分析・財政指標組合せ分析表!$BP$55:$DC$55</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25FE-4DF9-87E5-3DE0EE89321E}"/>
            </c:ext>
          </c:extLst>
        </c:ser>
        <c:dLbls>
          <c:showLegendKey val="0"/>
          <c:showVal val="1"/>
          <c:showCatName val="0"/>
          <c:showSerName val="0"/>
          <c:showPercent val="0"/>
          <c:showBubbleSize val="0"/>
        </c:dLbls>
        <c:axId val="46179840"/>
        <c:axId val="46181760"/>
      </c:scatterChart>
      <c:valAx>
        <c:axId val="46179840"/>
        <c:scaling>
          <c:orientation val="minMax"/>
          <c:max val="59.6"/>
          <c:min val="4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{F4C634D3-8769-4717-A389-23DF938B8230}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E8A-4F11-A10B-2D98354CDB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{1F84F7FF-362A-4FDD-BB22-141BE779EA4F}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8A-4F11-A10B-2D98354CDB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{3DFE5F67-816D-4ACC-A8AD-227EE54CDF9E}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8A-4F11-A10B-2D98354CDB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{46EEF9DB-5D35-456B-803D-58B867B1F5A2}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8A-4F11-A10B-2D98354CDB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{F098C9DB-437E-42DD-A26A-7D9B58A8712E}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8A-4F11-A10B-2D98354CDBA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{F4E57E25-ABD4-4966-A679-7B080A0A3BF2}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E8A-4F11-A10B-2D98354CDBA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{1F8E88A7-A200-4D7D-81EF-81C294728331}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E8A-4F11-A10B-2D98354CDBA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{5AE4BABA-737E-44EE-B42D-2E460CBB6CD9}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E8A-4F11-A10B-2D98354CDBA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{1EEB16E6-D283-4518-B034-8D4D7A44F618}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E8A-4F11-A10B-2D98354CDB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1.1000000000000001</c:v>
                </c:pt>
                <c:pt idx="16">
                  <c:v>1</c:v>
                </c:pt>
                <c:pt idx="24">
                  <c:v>0.5</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E8A-4F11-A10B-2D98354CDB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{5F8BF032-C635-46C3-B14A-2848F374FC01}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E8A-4F11-A10B-2D98354CDB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{16BF46DE-9060-4FDE-A1F2-856A36578AB5}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8A-4F11-A10B-2D98354CDB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{6B4AEC73-496E-4CD4-A652-990A1CEB8432}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8A-4F11-A10B-2D98354CDB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{5808D903-0AB3-4CDA-B033-2D0F02B43151}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8A-4F11-A10B-2D98354CDB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{9BEE2A0D-C46C-46C1-BF86-ECD4736D0396}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8A-4F11-A10B-2D98354CDBA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{9AFDC014-6AFF-45F0-90FF-2C1987E11BBF}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E8A-4F11-A10B-2D98354CDBA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{23B76C98-DA7F-4CAC-BDDD-0882A9617C21}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E8A-4F11-A10B-2D98354CDBA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{92530A85-5477-4C26-8704-3AEEB42B0655}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E8A-4F11-A10B-2D98354CDBA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{5E26E2CC-7C50-4CAD-BAC8-274B016664E9}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E8A-4F11-A10B-2D98354CDB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2E8A-4F11-A10B-2D98354CDBAE}"/>
            </c:ext>
          </c:extLst>
        </c:ser>
        <c:dLbls>
          <c:showLegendKey val="0"/>
          <c:showVal val="1"/>
          <c:showCatName val="0"/>
          <c:showSerName val="0"/>
          <c:showPercent val="0"/>
          <c:showBubbleSize val="0"/>
        </c:dLbls>
        <c:axId val="84219776"/>
        <c:axId val="84234240"/>
      </c:scatterChart>
      <c:valAx>
        <c:axId val="84219776"/>
        <c:scaling>
          <c:orientation val="minMax"/>
          <c:max val="6.1"/>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役割である年度間の収入の調整機能、住民負担の世代間公平の調整機能に鑑み、交付税措置のある事業を中心に地方債を充当している。計画的に実施している公共施設の改修等による普通建設事業費の増加に伴う起債額の増加が見込まれるが、過度に起債に依存することのない財政運営に努め、現在の水準を維持でき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地方債現在高等の将来負担額に対し、充当可能な基金額や都市計画税等の特定財源が確保されているため、前回に引続き数値はマイナスの値を示し良好な状態となっている。</a:t>
          </a:r>
        </a:p>
        <a:p>
          <a:r>
            <a:rPr kumimoji="1" lang="ja-JP" altLang="en-US" sz="1400">
              <a:latin typeface="ＭＳ ゴシック" pitchFamily="49" charset="-128"/>
              <a:ea typeface="ＭＳ ゴシック" pitchFamily="49" charset="-128"/>
            </a:rPr>
            <a:t>将来負担額については、小中学校空調設備設置事業や北部学校給食施設整備事業などにより地方債現在高が増加したものの、公営企業債等繰入見込額や退職手当負担見込額の減等により、全体としては減少している。</a:t>
          </a:r>
        </a:p>
        <a:p>
          <a:r>
            <a:rPr kumimoji="1" lang="ja-JP" altLang="en-US" sz="1400">
              <a:latin typeface="ＭＳ ゴシック" pitchFamily="49" charset="-128"/>
              <a:ea typeface="ＭＳ ゴシック" pitchFamily="49" charset="-128"/>
            </a:rPr>
            <a:t>充当可能財源等については、基金残高の減少や都市計画事業に係る地方債残高の減少、臨時財政対策債償還費が平成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年度分以降算入されていないとなどにより減少傾向にある。</a:t>
          </a:r>
        </a:p>
        <a:p>
          <a:r>
            <a:rPr kumimoji="1" lang="ja-JP" altLang="en-US" sz="1400">
              <a:latin typeface="ＭＳ ゴシック" pitchFamily="49" charset="-128"/>
              <a:ea typeface="ＭＳ ゴシック" pitchFamily="49" charset="-128"/>
            </a:rPr>
            <a:t>今後とも市税の徴収体制の強化等により、財務体質の強化を図り、長期的視野に立ったより適切かつ健全な財政運営に努める。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愛知県安城市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源調整のため１７億円余の取り崩しを行ったものの、決算剰余金を１８億円余積み立てたため１億円余増加した。一方で、産業文化公園施設整備基金について産業文化公園デンパークの施設改修のため２億円余の取り崩しを行い、運動施設整備基金についてレジャープール及びスポーツセンターの改修のため２億円余の取り崩しを行ったことなどにより、基金全体としては６千万円余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・大規模災害や経済事情の著しい変動等に伴う市税の大幅な落ち込みを想定し、歳入状況に応じて財政調整基金の積み立てを行う。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・老朽化の進む公共施設の改修や都市基盤整備事業等の大型事業のため、各特定目的基金の取り崩しを予定している。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・令和２年度において、以下の基金の廃止・統合を行う。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百万円）、情報通信基盤整備基金（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新規設置）、都市基盤整備事業基金（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百万円）、鉄道高架事業基金（△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百万円）、私立学校施設整備基金（△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百万円）、運動施設整備基金（△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上記（）内は廃止・統合に伴う増減額</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・都市基盤整備事業基金：都市基盤整備の振興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・清掃施設整備基金：清掃施設の整備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・公共施設保全整備基金：公共施設の長寿命化を図るための保全整備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・産業文化公園施設整備基金：産業文化公園デンパークの施設改修のため２億円余の取り崩しを行ったため減少した。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・運動施設整備基金：レジャープール及びスポーツセンターの改修のため２億円余の取り崩しを行ったため減少した。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・都市基盤整備事業基金：下水道事業、交通結節点整備促進事業などに適宜充当する。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公共施設の整備等のために施設の種別ごとに設けている基金（社会福祉施設整備基金、私立学校施設整備基金、文化施設整備基金、運動施設整備基金）を令和２年度に廃止し、公共施設全般の保全整備事業については当該公共施設保全整備基金を活用して実施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老朽化の進む公共施設の改修経費や扶助費の増加による歳出拡大等を背景に減少傾向にあるものの、令和元年度は地方財政法第７条に基づく積立額の増加により前年度と比べ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財政調整基金残高の水準については、普通交付税不交付団体である本市にとっては、景気動向による歳入の変動を受けやすいと考えられるため、当初予算規模の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％程度を一つの目安としている。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190,228
182,338
86.05
76,943,200
71,511,861
4,280,185
43,455,749
19,434,449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177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、建築後３０年以上経過している建物が増えてきている。特に一般廃棄物処理施設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や庁舎の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減価償却が顕著である。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新規取得や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改修を行った施設もある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、減価償却率は昨年度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愛知県平均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は、安全性の確保と長寿命化の推進を図り、施設の効率的な管理運営が必要である。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75" name="直線コネクタ 74"/>
        <xdr:cNvCxnSpPr/>
      </xdr:nvCxnSpPr>
      <xdr:spPr>
        <a:xfrm flipV="1">
          <a:off x="4206240" y="4625552"/>
          <a:ext cx="1270" cy="98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xdr:cNvSpPr txBox="1"/>
      </xdr:nvSpPr>
      <xdr:spPr>
        <a:xfrm>
          <a:off x="4258945"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xdr:cNvCxnSpPr/>
      </xdr:nvCxnSpPr>
      <xdr:spPr>
        <a:xfrm>
          <a:off x="4119245" y="56102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78" name="有形固定資産減価償却率最大値テキスト"/>
        <xdr:cNvSpPr txBox="1"/>
      </xdr:nvSpPr>
      <xdr:spPr>
        <a:xfrm>
          <a:off x="4258945" y="440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79" name="直線コネクタ 78"/>
        <xdr:cNvCxnSpPr/>
      </xdr:nvCxnSpPr>
      <xdr:spPr>
        <a:xfrm>
          <a:off x="4119245" y="46255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13987</xdr:rowOff>
    </xdr:from>
    <xdr:ext cx="405111" cy="259045"/>
    <xdr:sp macro="" textlink="">
      <xdr:nvSpPr>
        <xdr:cNvPr id="80" name="有形固定資産減価償却率平均値テキスト"/>
        <xdr:cNvSpPr txBox="1"/>
      </xdr:nvSpPr>
      <xdr:spPr>
        <a:xfrm>
          <a:off x="4258945" y="487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1" name="フローチャート: 判断 80"/>
        <xdr:cNvSpPr/>
      </xdr:nvSpPr>
      <xdr:spPr>
        <a:xfrm>
          <a:off x="4157345" y="5024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82" name="フローチャート: 判断 81"/>
        <xdr:cNvSpPr/>
      </xdr:nvSpPr>
      <xdr:spPr>
        <a:xfrm>
          <a:off x="3537585" y="50526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3" name="フローチャート: 判断 82"/>
        <xdr:cNvSpPr/>
      </xdr:nvSpPr>
      <xdr:spPr>
        <a:xfrm>
          <a:off x="2867025" y="5016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84" name="フローチャート: 判断 83"/>
        <xdr:cNvSpPr/>
      </xdr:nvSpPr>
      <xdr:spPr>
        <a:xfrm>
          <a:off x="2196465" y="4995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24553</xdr:rowOff>
    </xdr:from>
    <xdr:to>
      <xdr:col>7</xdr:col>
      <xdr:colOff>187325</xdr:colOff>
      <xdr:row>28</xdr:row>
      <xdr:rowOff>126153</xdr:rowOff>
    </xdr:to>
    <xdr:sp macro="" textlink="">
      <xdr:nvSpPr>
        <xdr:cNvPr id="85" name="フローチャート: 判断 84"/>
        <xdr:cNvSpPr/>
      </xdr:nvSpPr>
      <xdr:spPr>
        <a:xfrm>
          <a:off x="1525905" y="47184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91" name="楕円 90"/>
        <xdr:cNvSpPr/>
      </xdr:nvSpPr>
      <xdr:spPr>
        <a:xfrm>
          <a:off x="4157345" y="5279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92" name="有形固定資産減価償却率該当値テキスト"/>
        <xdr:cNvSpPr txBox="1"/>
      </xdr:nvSpPr>
      <xdr:spPr>
        <a:xfrm>
          <a:off x="4258945" y="525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49953</xdr:rowOff>
    </xdr:from>
    <xdr:to>
      <xdr:col>19</xdr:col>
      <xdr:colOff>187325</xdr:colOff>
      <xdr:row>31</xdr:row>
      <xdr:rowOff>151553</xdr:rowOff>
    </xdr:to>
    <xdr:sp macro="" textlink="">
      <xdr:nvSpPr>
        <xdr:cNvPr id="93" name="楕円 92"/>
        <xdr:cNvSpPr/>
      </xdr:nvSpPr>
      <xdr:spPr>
        <a:xfrm>
          <a:off x="3537585" y="52467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100753</xdr:rowOff>
    </xdr:from>
    <xdr:to>
      <xdr:col>23</xdr:col>
      <xdr:colOff>85725</xdr:colOff>
      <xdr:row>31</xdr:row>
      <xdr:rowOff>133138</xdr:rowOff>
    </xdr:to>
    <xdr:cxnSp macro="">
      <xdr:nvCxnSpPr>
        <xdr:cNvPr id="94" name="直線コネクタ 93"/>
        <xdr:cNvCxnSpPr/>
      </xdr:nvCxnSpPr>
      <xdr:spPr>
        <a:xfrm>
          <a:off x="3588385" y="5297593"/>
          <a:ext cx="619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17568</xdr:rowOff>
    </xdr:from>
    <xdr:to>
      <xdr:col>15</xdr:col>
      <xdr:colOff>187325</xdr:colOff>
      <xdr:row>31</xdr:row>
      <xdr:rowOff>119168</xdr:rowOff>
    </xdr:to>
    <xdr:sp macro="" textlink="">
      <xdr:nvSpPr>
        <xdr:cNvPr id="95" name="楕円 94"/>
        <xdr:cNvSpPr/>
      </xdr:nvSpPr>
      <xdr:spPr>
        <a:xfrm>
          <a:off x="2867025" y="52144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68368</xdr:rowOff>
    </xdr:from>
    <xdr:to>
      <xdr:col>19</xdr:col>
      <xdr:colOff>136525</xdr:colOff>
      <xdr:row>31</xdr:row>
      <xdr:rowOff>100753</xdr:rowOff>
    </xdr:to>
    <xdr:cxnSp macro="">
      <xdr:nvCxnSpPr>
        <xdr:cNvPr id="96" name="直線コネクタ 95"/>
        <xdr:cNvCxnSpPr/>
      </xdr:nvCxnSpPr>
      <xdr:spPr>
        <a:xfrm>
          <a:off x="2917825" y="5265208"/>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97" name="楕円 96"/>
        <xdr:cNvSpPr/>
      </xdr:nvSpPr>
      <xdr:spPr>
        <a:xfrm>
          <a:off x="2196465" y="5160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68368</xdr:rowOff>
    </xdr:to>
    <xdr:cxnSp macro="">
      <xdr:nvCxnSpPr>
        <xdr:cNvPr id="98" name="直線コネクタ 97"/>
        <xdr:cNvCxnSpPr/>
      </xdr:nvCxnSpPr>
      <xdr:spPr>
        <a:xfrm>
          <a:off x="2247265" y="5207635"/>
          <a:ext cx="6705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99" name="楕円 98"/>
        <xdr:cNvSpPr/>
      </xdr:nvSpPr>
      <xdr:spPr>
        <a:xfrm>
          <a:off x="1525905" y="5160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xdr:rowOff>
    </xdr:from>
    <xdr:to>
      <xdr:col>11</xdr:col>
      <xdr:colOff>136525</xdr:colOff>
      <xdr:row>31</xdr:row>
      <xdr:rowOff>10795</xdr:rowOff>
    </xdr:to>
    <xdr:cxnSp macro="">
      <xdr:nvCxnSpPr>
        <xdr:cNvPr id="100" name="直線コネクタ 99"/>
        <xdr:cNvCxnSpPr/>
      </xdr:nvCxnSpPr>
      <xdr:spPr>
        <a:xfrm>
          <a:off x="1576705" y="5207635"/>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141622</xdr:rowOff>
    </xdr:from>
    <xdr:ext cx="405111" cy="259045"/>
    <xdr:sp macro="" textlink="">
      <xdr:nvSpPr>
        <xdr:cNvPr id="101" name="n_1aveValue有形固定資産減価償却率"/>
        <xdr:cNvSpPr txBox="1"/>
      </xdr:nvSpPr>
      <xdr:spPr>
        <a:xfrm>
          <a:off x="3395989" y="483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102" name="n_2aveValue有形固定資産減価償却率"/>
        <xdr:cNvSpPr txBox="1"/>
      </xdr:nvSpPr>
      <xdr:spPr>
        <a:xfrm>
          <a:off x="2738129" y="4795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103" name="n_3aveValue有形固定資産減価償却率"/>
        <xdr:cNvSpPr txBox="1"/>
      </xdr:nvSpPr>
      <xdr:spPr>
        <a:xfrm>
          <a:off x="2067569" y="477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142680</xdr:rowOff>
    </xdr:from>
    <xdr:ext cx="405111" cy="259045"/>
    <xdr:sp macro="" textlink="">
      <xdr:nvSpPr>
        <xdr:cNvPr id="104" name="n_4aveValue有形固定資産減価償却率"/>
        <xdr:cNvSpPr txBox="1"/>
      </xdr:nvSpPr>
      <xdr:spPr>
        <a:xfrm>
          <a:off x="1397009" y="450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142680</xdr:rowOff>
    </xdr:from>
    <xdr:ext cx="405111" cy="259045"/>
    <xdr:sp macro="" textlink="">
      <xdr:nvSpPr>
        <xdr:cNvPr id="105" name="n_1mainValue有形固定資産減価償却率"/>
        <xdr:cNvSpPr txBox="1"/>
      </xdr:nvSpPr>
      <xdr:spPr>
        <a:xfrm>
          <a:off x="3395989" y="533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106" name="n_2mainValue有形固定資産減価償却率"/>
        <xdr:cNvSpPr txBox="1"/>
      </xdr:nvSpPr>
      <xdr:spPr>
        <a:xfrm>
          <a:off x="2738129"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107" name="n_3mainValue有形固定資産減価償却率"/>
        <xdr:cNvSpPr txBox="1"/>
      </xdr:nvSpPr>
      <xdr:spPr>
        <a:xfrm>
          <a:off x="2067569"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108" name="n_4mainValue有形固定資産減価償却率"/>
        <xdr:cNvSpPr txBox="1"/>
      </xdr:nvSpPr>
      <xdr:spPr>
        <a:xfrm>
          <a:off x="1397009"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2292181" y="375262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債務償還比率は「ー」となっており、全国平均及び愛知県平均を大きく下回っている。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これは、地方債現在高等の将来負担額に対し、充当可能な基金が確保されているためであり、状況は良好であると言える。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今後も健全な財務運営に努め、将来に負担を残さない財務体質を堅持していく。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39" name="直線コネクタ 138"/>
        <xdr:cNvCxnSpPr/>
      </xdr:nvCxnSpPr>
      <xdr:spPr>
        <a:xfrm flipV="1">
          <a:off x="13027660" y="4390843"/>
          <a:ext cx="1269" cy="131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40" name="債務償還比率最小値テキスト"/>
        <xdr:cNvSpPr txBox="1"/>
      </xdr:nvSpPr>
      <xdr:spPr>
        <a:xfrm>
          <a:off x="13080365" y="570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41" name="直線コネクタ 140"/>
        <xdr:cNvCxnSpPr/>
      </xdr:nvCxnSpPr>
      <xdr:spPr>
        <a:xfrm>
          <a:off x="12963525" y="5704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104474</xdr:rowOff>
    </xdr:from>
    <xdr:ext cx="469744" cy="259045"/>
    <xdr:sp macro="" textlink="">
      <xdr:nvSpPr>
        <xdr:cNvPr id="144" name="債務償還比率平均値テキスト"/>
        <xdr:cNvSpPr txBox="1"/>
      </xdr:nvSpPr>
      <xdr:spPr>
        <a:xfrm>
          <a:off x="13080365" y="5133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45" name="フローチャート: 判断 144"/>
        <xdr:cNvSpPr/>
      </xdr:nvSpPr>
      <xdr:spPr>
        <a:xfrm>
          <a:off x="13001625" y="5155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46" name="フローチャート: 判断 145"/>
        <xdr:cNvSpPr/>
      </xdr:nvSpPr>
      <xdr:spPr>
        <a:xfrm>
          <a:off x="12359005" y="5138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47" name="フローチャート: 判断 146"/>
        <xdr:cNvSpPr/>
      </xdr:nvSpPr>
      <xdr:spPr>
        <a:xfrm>
          <a:off x="11688445" y="5174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48" name="フローチャート: 判断 147"/>
        <xdr:cNvSpPr/>
      </xdr:nvSpPr>
      <xdr:spPr>
        <a:xfrm>
          <a:off x="11017885" y="520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71610</xdr:rowOff>
    </xdr:from>
    <xdr:to>
      <xdr:col>60</xdr:col>
      <xdr:colOff>123825</xdr:colOff>
      <xdr:row>31</xdr:row>
      <xdr:rowOff>1760</xdr:rowOff>
    </xdr:to>
    <xdr:sp macro="" textlink="">
      <xdr:nvSpPr>
        <xdr:cNvPr id="149" name="フローチャート: 判断 148"/>
        <xdr:cNvSpPr/>
      </xdr:nvSpPr>
      <xdr:spPr>
        <a:xfrm>
          <a:off x="10347325" y="5100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55915</xdr:rowOff>
    </xdr:from>
    <xdr:ext cx="469744" cy="259045"/>
    <xdr:sp macro="" textlink="">
      <xdr:nvSpPr>
        <xdr:cNvPr id="155" name="n_1aveValue債務償還比率"/>
        <xdr:cNvSpPr txBox="1"/>
      </xdr:nvSpPr>
      <xdr:spPr>
        <a:xfrm>
          <a:off x="12185092" y="491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92001</xdr:rowOff>
    </xdr:from>
    <xdr:ext cx="469744" cy="259045"/>
    <xdr:sp macro="" textlink="">
      <xdr:nvSpPr>
        <xdr:cNvPr id="156" name="n_2aveValue債務償還比率"/>
        <xdr:cNvSpPr txBox="1"/>
      </xdr:nvSpPr>
      <xdr:spPr>
        <a:xfrm>
          <a:off x="11527232" y="495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129938</xdr:rowOff>
    </xdr:from>
    <xdr:ext cx="469744" cy="259045"/>
    <xdr:sp macro="" textlink="">
      <xdr:nvSpPr>
        <xdr:cNvPr id="157" name="n_3aveValue債務償還比率"/>
        <xdr:cNvSpPr txBox="1"/>
      </xdr:nvSpPr>
      <xdr:spPr>
        <a:xfrm>
          <a:off x="10856672" y="499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18287</xdr:rowOff>
    </xdr:from>
    <xdr:ext cx="469744" cy="259045"/>
    <xdr:sp macro="" textlink="">
      <xdr:nvSpPr>
        <xdr:cNvPr id="158" name="n_4aveValue債務償還比率"/>
        <xdr:cNvSpPr txBox="1"/>
      </xdr:nvSpPr>
      <xdr:spPr>
        <a:xfrm>
          <a:off x="10186112" y="487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190,228
182,338
86.05
76,943,200
71,511,861
4,280,185
43,455,749
19,434,449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xdr:cNvCxnSpPr/>
      </xdr:nvCxnSpPr>
      <xdr:spPr>
        <a:xfrm flipV="1">
          <a:off x="4086225" y="5683431"/>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12496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02082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xdr:cNvSpPr txBox="1"/>
      </xdr:nvSpPr>
      <xdr:spPr>
        <a:xfrm>
          <a:off x="4124960" y="54624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020820" y="5683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36847</xdr:rowOff>
    </xdr:from>
    <xdr:ext cx="405111" cy="259045"/>
    <xdr:sp macro="" textlink="">
      <xdr:nvSpPr>
        <xdr:cNvPr id="63" name="【道路】&#10;有形固定資産減価償却率平均値テキスト"/>
        <xdr:cNvSpPr txBox="1"/>
      </xdr:nvSpPr>
      <xdr:spPr>
        <a:xfrm>
          <a:off x="4124960" y="623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xdr:cNvSpPr/>
      </xdr:nvSpPr>
      <xdr:spPr>
        <a:xfrm>
          <a:off x="403606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312160" y="64169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xdr:cNvSpPr/>
      </xdr:nvSpPr>
      <xdr:spPr>
        <a:xfrm>
          <a:off x="2514600" y="63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xdr:cNvSpPr/>
      </xdr:nvSpPr>
      <xdr:spPr>
        <a:xfrm>
          <a:off x="173990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120106</xdr:rowOff>
    </xdr:from>
    <xdr:to>
      <xdr:col>6</xdr:col>
      <xdr:colOff>38100</xdr:colOff>
      <xdr:row>38</xdr:row>
      <xdr:rowOff>50256</xdr:rowOff>
    </xdr:to>
    <xdr:sp macro="" textlink="">
      <xdr:nvSpPr>
        <xdr:cNvPr id="68" name="フローチャート: 判断 67"/>
        <xdr:cNvSpPr/>
      </xdr:nvSpPr>
      <xdr:spPr>
        <a:xfrm>
          <a:off x="965200" y="63227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98878</xdr:rowOff>
    </xdr:from>
    <xdr:to>
      <xdr:col>24</xdr:col>
      <xdr:colOff>114300</xdr:colOff>
      <xdr:row>39</xdr:row>
      <xdr:rowOff>29028</xdr:rowOff>
    </xdr:to>
    <xdr:sp macro="" textlink="">
      <xdr:nvSpPr>
        <xdr:cNvPr id="74" name="楕円 73"/>
        <xdr:cNvSpPr/>
      </xdr:nvSpPr>
      <xdr:spPr>
        <a:xfrm>
          <a:off x="4036060" y="6469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77305</xdr:rowOff>
    </xdr:from>
    <xdr:ext cx="405111" cy="259045"/>
    <xdr:sp macro="" textlink="">
      <xdr:nvSpPr>
        <xdr:cNvPr id="75" name="【道路】&#10;有形固定資産減価償却率該当値テキスト"/>
        <xdr:cNvSpPr txBox="1"/>
      </xdr:nvSpPr>
      <xdr:spPr>
        <a:xfrm>
          <a:off x="4124960" y="644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84183</xdr:rowOff>
    </xdr:from>
    <xdr:to>
      <xdr:col>20</xdr:col>
      <xdr:colOff>38100</xdr:colOff>
      <xdr:row>39</xdr:row>
      <xdr:rowOff>14333</xdr:rowOff>
    </xdr:to>
    <xdr:sp macro="" textlink="">
      <xdr:nvSpPr>
        <xdr:cNvPr id="76" name="楕円 75"/>
        <xdr:cNvSpPr/>
      </xdr:nvSpPr>
      <xdr:spPr>
        <a:xfrm>
          <a:off x="3312160" y="6454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134983</xdr:rowOff>
    </xdr:from>
    <xdr:to>
      <xdr:col>24</xdr:col>
      <xdr:colOff>63500</xdr:colOff>
      <xdr:row>38</xdr:row>
      <xdr:rowOff>149678</xdr:rowOff>
    </xdr:to>
    <xdr:cxnSp macro="">
      <xdr:nvCxnSpPr>
        <xdr:cNvPr id="77" name="直線コネクタ 76"/>
        <xdr:cNvCxnSpPr/>
      </xdr:nvCxnSpPr>
      <xdr:spPr>
        <a:xfrm>
          <a:off x="3355340" y="6505303"/>
          <a:ext cx="7315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87449</xdr:rowOff>
    </xdr:from>
    <xdr:to>
      <xdr:col>15</xdr:col>
      <xdr:colOff>101600</xdr:colOff>
      <xdr:row>39</xdr:row>
      <xdr:rowOff>17599</xdr:rowOff>
    </xdr:to>
    <xdr:sp macro="" textlink="">
      <xdr:nvSpPr>
        <xdr:cNvPr id="78" name="楕円 77"/>
        <xdr:cNvSpPr/>
      </xdr:nvSpPr>
      <xdr:spPr>
        <a:xfrm>
          <a:off x="2514600" y="6457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134983</xdr:rowOff>
    </xdr:from>
    <xdr:to>
      <xdr:col>19</xdr:col>
      <xdr:colOff>177800</xdr:colOff>
      <xdr:row>38</xdr:row>
      <xdr:rowOff>138249</xdr:rowOff>
    </xdr:to>
    <xdr:cxnSp macro="">
      <xdr:nvCxnSpPr>
        <xdr:cNvPr id="79" name="直線コネクタ 78"/>
        <xdr:cNvCxnSpPr/>
      </xdr:nvCxnSpPr>
      <xdr:spPr>
        <a:xfrm flipV="1">
          <a:off x="2565400" y="6505303"/>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80" name="楕円 79"/>
        <xdr:cNvSpPr/>
      </xdr:nvSpPr>
      <xdr:spPr>
        <a:xfrm>
          <a:off x="17399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138249</xdr:rowOff>
    </xdr:to>
    <xdr:cxnSp macro="">
      <xdr:nvCxnSpPr>
        <xdr:cNvPr id="81" name="直線コネクタ 80"/>
        <xdr:cNvCxnSpPr/>
      </xdr:nvCxnSpPr>
      <xdr:spPr>
        <a:xfrm>
          <a:off x="1790700" y="6469380"/>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160927</xdr:rowOff>
    </xdr:from>
    <xdr:to>
      <xdr:col>6</xdr:col>
      <xdr:colOff>38100</xdr:colOff>
      <xdr:row>38</xdr:row>
      <xdr:rowOff>91077</xdr:rowOff>
    </xdr:to>
    <xdr:sp macro="" textlink="">
      <xdr:nvSpPr>
        <xdr:cNvPr id="82" name="楕円 81"/>
        <xdr:cNvSpPr/>
      </xdr:nvSpPr>
      <xdr:spPr>
        <a:xfrm>
          <a:off x="965200" y="63636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40277</xdr:rowOff>
    </xdr:from>
    <xdr:to>
      <xdr:col>10</xdr:col>
      <xdr:colOff>114300</xdr:colOff>
      <xdr:row>38</xdr:row>
      <xdr:rowOff>99060</xdr:rowOff>
    </xdr:to>
    <xdr:cxnSp macro="">
      <xdr:nvCxnSpPr>
        <xdr:cNvPr id="83" name="直線コネクタ 82"/>
        <xdr:cNvCxnSpPr/>
      </xdr:nvCxnSpPr>
      <xdr:spPr>
        <a:xfrm>
          <a:off x="1008380" y="6410597"/>
          <a:ext cx="7823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4" name="n_1aveValue【道路】&#10;有形固定資産減価償却率"/>
        <xdr:cNvSpPr txBox="1"/>
      </xdr:nvSpPr>
      <xdr:spPr>
        <a:xfrm>
          <a:off x="317056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5" name="n_2aveValue【道路】&#10;有形固定資産減価償却率"/>
        <xdr:cNvSpPr txBox="1"/>
      </xdr:nvSpPr>
      <xdr:spPr>
        <a:xfrm>
          <a:off x="2385704" y="617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6" name="n_3aveValue【道路】&#10;有形固定資産減価償却率"/>
        <xdr:cNvSpPr txBox="1"/>
      </xdr:nvSpPr>
      <xdr:spPr>
        <a:xfrm>
          <a:off x="161100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87" name="n_4aveValue【道路】&#10;有形固定資産減価償却率"/>
        <xdr:cNvSpPr txBox="1"/>
      </xdr:nvSpPr>
      <xdr:spPr>
        <a:xfrm>
          <a:off x="83630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5460</xdr:rowOff>
    </xdr:from>
    <xdr:ext cx="405111" cy="259045"/>
    <xdr:sp macro="" textlink="">
      <xdr:nvSpPr>
        <xdr:cNvPr id="88" name="n_1mainValue【道路】&#10;有形固定資産減価償却率"/>
        <xdr:cNvSpPr txBox="1"/>
      </xdr:nvSpPr>
      <xdr:spPr>
        <a:xfrm>
          <a:off x="317056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9" name="n_2mainValue【道路】&#10;有形固定資産減価償却率"/>
        <xdr:cNvSpPr txBox="1"/>
      </xdr:nvSpPr>
      <xdr:spPr>
        <a:xfrm>
          <a:off x="238570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90" name="n_3mainValue【道路】&#10;有形固定資産減価償却率"/>
        <xdr:cNvSpPr txBox="1"/>
      </xdr:nvSpPr>
      <xdr:spPr>
        <a:xfrm>
          <a:off x="16110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82204</xdr:rowOff>
    </xdr:from>
    <xdr:ext cx="405111" cy="259045"/>
    <xdr:sp macro="" textlink="">
      <xdr:nvSpPr>
        <xdr:cNvPr id="91" name="n_4mainValue【道路】&#10;有形固定資産減価償却率"/>
        <xdr:cNvSpPr txBox="1"/>
      </xdr:nvSpPr>
      <xdr:spPr>
        <a:xfrm>
          <a:off x="836304" y="645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6" name="テキスト ボックス 10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2" name="テキスト ボックス 111"/>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6" name="直線コネクタ 115"/>
        <xdr:cNvCxnSpPr/>
      </xdr:nvCxnSpPr>
      <xdr:spPr>
        <a:xfrm flipV="1">
          <a:off x="9219565" y="6142482"/>
          <a:ext cx="0" cy="866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7" name="【道路】&#10;一人当たり延長最小値テキスト"/>
        <xdr:cNvSpPr txBox="1"/>
      </xdr:nvSpPr>
      <xdr:spPr>
        <a:xfrm>
          <a:off x="9258300" y="701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8" name="直線コネクタ 117"/>
        <xdr:cNvCxnSpPr/>
      </xdr:nvCxnSpPr>
      <xdr:spPr>
        <a:xfrm>
          <a:off x="9154160" y="7009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9" name="【道路】&#10;一人当たり延長最大値テキスト"/>
        <xdr:cNvSpPr txBox="1"/>
      </xdr:nvSpPr>
      <xdr:spPr>
        <a:xfrm>
          <a:off x="9258300" y="592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20" name="直線コネクタ 119"/>
        <xdr:cNvCxnSpPr/>
      </xdr:nvCxnSpPr>
      <xdr:spPr>
        <a:xfrm>
          <a:off x="9154160" y="6142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56659</xdr:rowOff>
    </xdr:from>
    <xdr:ext cx="469744" cy="259045"/>
    <xdr:sp macro="" textlink="">
      <xdr:nvSpPr>
        <xdr:cNvPr id="121" name="【道路】&#10;一人当たり延長平均値テキスト"/>
        <xdr:cNvSpPr txBox="1"/>
      </xdr:nvSpPr>
      <xdr:spPr>
        <a:xfrm>
          <a:off x="9258300" y="6426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22" name="フローチャート: 判断 121"/>
        <xdr:cNvSpPr/>
      </xdr:nvSpPr>
      <xdr:spPr>
        <a:xfrm>
          <a:off x="9192260" y="65717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3" name="フローチャート: 判断 122"/>
        <xdr:cNvSpPr/>
      </xdr:nvSpPr>
      <xdr:spPr>
        <a:xfrm>
          <a:off x="8445500" y="64844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4" name="フローチャート: 判断 123"/>
        <xdr:cNvSpPr/>
      </xdr:nvSpPr>
      <xdr:spPr>
        <a:xfrm>
          <a:off x="7670800" y="64886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5" name="フローチャート: 判断 124"/>
        <xdr:cNvSpPr/>
      </xdr:nvSpPr>
      <xdr:spPr>
        <a:xfrm>
          <a:off x="6873240" y="56379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46355</xdr:rowOff>
    </xdr:from>
    <xdr:to>
      <xdr:col>36</xdr:col>
      <xdr:colOff>165100</xdr:colOff>
      <xdr:row>39</xdr:row>
      <xdr:rowOff>147955</xdr:rowOff>
    </xdr:to>
    <xdr:sp macro="" textlink="">
      <xdr:nvSpPr>
        <xdr:cNvPr id="126" name="フローチャート: 判断 125"/>
        <xdr:cNvSpPr/>
      </xdr:nvSpPr>
      <xdr:spPr>
        <a:xfrm>
          <a:off x="609854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84963</xdr:rowOff>
    </xdr:from>
    <xdr:to>
      <xdr:col>55</xdr:col>
      <xdr:colOff>50800</xdr:colOff>
      <xdr:row>42</xdr:row>
      <xdr:rowOff>15113</xdr:rowOff>
    </xdr:to>
    <xdr:sp macro="" textlink="">
      <xdr:nvSpPr>
        <xdr:cNvPr id="132" name="楕円 131"/>
        <xdr:cNvSpPr/>
      </xdr:nvSpPr>
      <xdr:spPr>
        <a:xfrm>
          <a:off x="9192260" y="69582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171340</xdr:rowOff>
    </xdr:from>
    <xdr:ext cx="469744" cy="259045"/>
    <xdr:sp macro="" textlink="">
      <xdr:nvSpPr>
        <xdr:cNvPr id="133" name="【道路】&#10;一人当たり延長該当値テキスト"/>
        <xdr:cNvSpPr txBox="1"/>
      </xdr:nvSpPr>
      <xdr:spPr>
        <a:xfrm>
          <a:off x="9258300" y="687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81407</xdr:rowOff>
    </xdr:from>
    <xdr:to>
      <xdr:col>50</xdr:col>
      <xdr:colOff>165100</xdr:colOff>
      <xdr:row>42</xdr:row>
      <xdr:rowOff>11557</xdr:rowOff>
    </xdr:to>
    <xdr:sp macro="" textlink="">
      <xdr:nvSpPr>
        <xdr:cNvPr id="134" name="楕円 133"/>
        <xdr:cNvSpPr/>
      </xdr:nvSpPr>
      <xdr:spPr>
        <a:xfrm>
          <a:off x="8445500" y="6954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132207</xdr:rowOff>
    </xdr:from>
    <xdr:to>
      <xdr:col>55</xdr:col>
      <xdr:colOff>0</xdr:colOff>
      <xdr:row>41</xdr:row>
      <xdr:rowOff>135763</xdr:rowOff>
    </xdr:to>
    <xdr:cxnSp macro="">
      <xdr:nvCxnSpPr>
        <xdr:cNvPr id="135" name="直線コネクタ 134"/>
        <xdr:cNvCxnSpPr/>
      </xdr:nvCxnSpPr>
      <xdr:spPr>
        <a:xfrm>
          <a:off x="8496300" y="7005447"/>
          <a:ext cx="7239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78359</xdr:rowOff>
    </xdr:from>
    <xdr:to>
      <xdr:col>46</xdr:col>
      <xdr:colOff>38100</xdr:colOff>
      <xdr:row>42</xdr:row>
      <xdr:rowOff>8509</xdr:rowOff>
    </xdr:to>
    <xdr:sp macro="" textlink="">
      <xdr:nvSpPr>
        <xdr:cNvPr id="136" name="楕円 135"/>
        <xdr:cNvSpPr/>
      </xdr:nvSpPr>
      <xdr:spPr>
        <a:xfrm>
          <a:off x="7670800" y="6951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129159</xdr:rowOff>
    </xdr:from>
    <xdr:to>
      <xdr:col>50</xdr:col>
      <xdr:colOff>114300</xdr:colOff>
      <xdr:row>41</xdr:row>
      <xdr:rowOff>132207</xdr:rowOff>
    </xdr:to>
    <xdr:cxnSp macro="">
      <xdr:nvCxnSpPr>
        <xdr:cNvPr id="137" name="直線コネクタ 136"/>
        <xdr:cNvCxnSpPr/>
      </xdr:nvCxnSpPr>
      <xdr:spPr>
        <a:xfrm>
          <a:off x="7713980" y="7002399"/>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72898</xdr:rowOff>
    </xdr:from>
    <xdr:to>
      <xdr:col>41</xdr:col>
      <xdr:colOff>101600</xdr:colOff>
      <xdr:row>42</xdr:row>
      <xdr:rowOff>3048</xdr:rowOff>
    </xdr:to>
    <xdr:sp macro="" textlink="">
      <xdr:nvSpPr>
        <xdr:cNvPr id="138" name="楕円 137"/>
        <xdr:cNvSpPr/>
      </xdr:nvSpPr>
      <xdr:spPr>
        <a:xfrm>
          <a:off x="6873240" y="69461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123698</xdr:rowOff>
    </xdr:from>
    <xdr:to>
      <xdr:col>45</xdr:col>
      <xdr:colOff>177800</xdr:colOff>
      <xdr:row>41</xdr:row>
      <xdr:rowOff>129159</xdr:rowOff>
    </xdr:to>
    <xdr:cxnSp macro="">
      <xdr:nvCxnSpPr>
        <xdr:cNvPr id="139" name="直線コネクタ 138"/>
        <xdr:cNvCxnSpPr/>
      </xdr:nvCxnSpPr>
      <xdr:spPr>
        <a:xfrm>
          <a:off x="6924040" y="6996938"/>
          <a:ext cx="78994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70993</xdr:rowOff>
    </xdr:from>
    <xdr:to>
      <xdr:col>36</xdr:col>
      <xdr:colOff>165100</xdr:colOff>
      <xdr:row>42</xdr:row>
      <xdr:rowOff>1143</xdr:rowOff>
    </xdr:to>
    <xdr:sp macro="" textlink="">
      <xdr:nvSpPr>
        <xdr:cNvPr id="140" name="楕円 139"/>
        <xdr:cNvSpPr/>
      </xdr:nvSpPr>
      <xdr:spPr>
        <a:xfrm>
          <a:off x="6098540" y="6944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121793</xdr:rowOff>
    </xdr:from>
    <xdr:to>
      <xdr:col>41</xdr:col>
      <xdr:colOff>50800</xdr:colOff>
      <xdr:row>41</xdr:row>
      <xdr:rowOff>123698</xdr:rowOff>
    </xdr:to>
    <xdr:cxnSp macro="">
      <xdr:nvCxnSpPr>
        <xdr:cNvPr id="141" name="直線コネクタ 140"/>
        <xdr:cNvCxnSpPr/>
      </xdr:nvCxnSpPr>
      <xdr:spPr>
        <a:xfrm>
          <a:off x="6149340" y="6995033"/>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60850</xdr:rowOff>
    </xdr:from>
    <xdr:ext cx="534377" cy="259045"/>
    <xdr:sp macro="" textlink="">
      <xdr:nvSpPr>
        <xdr:cNvPr id="142" name="n_1aveValue【道路】&#10;一人当たり延長"/>
        <xdr:cNvSpPr txBox="1"/>
      </xdr:nvSpPr>
      <xdr:spPr>
        <a:xfrm>
          <a:off x="8239271" y="62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65041</xdr:rowOff>
    </xdr:from>
    <xdr:ext cx="534377" cy="259045"/>
    <xdr:sp macro="" textlink="">
      <xdr:nvSpPr>
        <xdr:cNvPr id="143" name="n_2aveValue【道路】&#10;一人当たり延長"/>
        <xdr:cNvSpPr txBox="1"/>
      </xdr:nvSpPr>
      <xdr:spPr>
        <a:xfrm>
          <a:off x="7477271" y="62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44" name="n_3aveValue【道路】&#10;一人当たり延長"/>
        <xdr:cNvSpPr txBox="1"/>
      </xdr:nvSpPr>
      <xdr:spPr>
        <a:xfrm>
          <a:off x="6702571" y="541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164482</xdr:rowOff>
    </xdr:from>
    <xdr:ext cx="469744" cy="259045"/>
    <xdr:sp macro="" textlink="">
      <xdr:nvSpPr>
        <xdr:cNvPr id="145" name="n_4aveValue【道路】&#10;一人当たり延長"/>
        <xdr:cNvSpPr txBox="1"/>
      </xdr:nvSpPr>
      <xdr:spPr>
        <a:xfrm>
          <a:off x="5937327"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2684</xdr:rowOff>
    </xdr:from>
    <xdr:ext cx="469744" cy="259045"/>
    <xdr:sp macro="" textlink="">
      <xdr:nvSpPr>
        <xdr:cNvPr id="146" name="n_1mainValue【道路】&#10;一人当たり延長"/>
        <xdr:cNvSpPr txBox="1"/>
      </xdr:nvSpPr>
      <xdr:spPr>
        <a:xfrm>
          <a:off x="8271587" y="704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171086</xdr:rowOff>
    </xdr:from>
    <xdr:ext cx="469744" cy="259045"/>
    <xdr:sp macro="" textlink="">
      <xdr:nvSpPr>
        <xdr:cNvPr id="147" name="n_2mainValue【道路】&#10;一人当たり延長"/>
        <xdr:cNvSpPr txBox="1"/>
      </xdr:nvSpPr>
      <xdr:spPr>
        <a:xfrm>
          <a:off x="7509587" y="704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165625</xdr:rowOff>
    </xdr:from>
    <xdr:ext cx="469744" cy="259045"/>
    <xdr:sp macro="" textlink="">
      <xdr:nvSpPr>
        <xdr:cNvPr id="148" name="n_3mainValue【道路】&#10;一人当たり延長"/>
        <xdr:cNvSpPr txBox="1"/>
      </xdr:nvSpPr>
      <xdr:spPr>
        <a:xfrm>
          <a:off x="6712027" y="703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163720</xdr:rowOff>
    </xdr:from>
    <xdr:ext cx="469744" cy="259045"/>
    <xdr:sp macro="" textlink="">
      <xdr:nvSpPr>
        <xdr:cNvPr id="149" name="n_4mainValue【道路】&#10;一人当たり延長"/>
        <xdr:cNvSpPr txBox="1"/>
      </xdr:nvSpPr>
      <xdr:spPr>
        <a:xfrm>
          <a:off x="5937327" y="703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0" name="テキスト ボックス 159"/>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72" name="直線コネクタ 171"/>
        <xdr:cNvCxnSpPr/>
      </xdr:nvCxnSpPr>
      <xdr:spPr>
        <a:xfrm flipV="1">
          <a:off x="4086225" y="936879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73" name="【橋りょう・トンネル】&#10;有形固定資産減価償却率最小値テキスト"/>
        <xdr:cNvSpPr txBox="1"/>
      </xdr:nvSpPr>
      <xdr:spPr>
        <a:xfrm>
          <a:off x="4124960" y="1076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74" name="直線コネクタ 173"/>
        <xdr:cNvCxnSpPr/>
      </xdr:nvCxnSpPr>
      <xdr:spPr>
        <a:xfrm>
          <a:off x="4020820" y="10760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5" name="【橋りょう・トンネル】&#10;有形固定資産減価償却率最大値テキスト"/>
        <xdr:cNvSpPr txBox="1"/>
      </xdr:nvSpPr>
      <xdr:spPr>
        <a:xfrm>
          <a:off x="412496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69359</xdr:rowOff>
    </xdr:from>
    <xdr:ext cx="405111" cy="259045"/>
    <xdr:sp macro="" textlink="">
      <xdr:nvSpPr>
        <xdr:cNvPr id="177" name="【橋りょう・トンネル】&#10;有形固定資産減価償却率平均値テキスト"/>
        <xdr:cNvSpPr txBox="1"/>
      </xdr:nvSpPr>
      <xdr:spPr>
        <a:xfrm>
          <a:off x="4124960" y="1012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8" name="フローチャート: 判断 177"/>
        <xdr:cNvSpPr/>
      </xdr:nvSpPr>
      <xdr:spPr>
        <a:xfrm>
          <a:off x="4036060" y="10149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9" name="フローチャート: 判断 178"/>
        <xdr:cNvSpPr/>
      </xdr:nvSpPr>
      <xdr:spPr>
        <a:xfrm>
          <a:off x="3312160" y="10117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0" name="フローチャート: 判断 179"/>
        <xdr:cNvSpPr/>
      </xdr:nvSpPr>
      <xdr:spPr>
        <a:xfrm>
          <a:off x="251460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81" name="フローチャート: 判断 180"/>
        <xdr:cNvSpPr/>
      </xdr:nvSpPr>
      <xdr:spPr>
        <a:xfrm>
          <a:off x="173990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82" name="フローチャート: 判断 181"/>
        <xdr:cNvSpPr/>
      </xdr:nvSpPr>
      <xdr:spPr>
        <a:xfrm>
          <a:off x="965200" y="100944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88" name="楕円 187"/>
        <xdr:cNvSpPr/>
      </xdr:nvSpPr>
      <xdr:spPr>
        <a:xfrm>
          <a:off x="4036060" y="10061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22369</xdr:rowOff>
    </xdr:from>
    <xdr:ext cx="405111" cy="259045"/>
    <xdr:sp macro="" textlink="">
      <xdr:nvSpPr>
        <xdr:cNvPr id="189" name="【橋りょう・トンネル】&#10;有形固定資産減価償却率該当値テキスト"/>
        <xdr:cNvSpPr txBox="1"/>
      </xdr:nvSpPr>
      <xdr:spPr>
        <a:xfrm>
          <a:off x="4124960"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93218</xdr:rowOff>
    </xdr:from>
    <xdr:to>
      <xdr:col>20</xdr:col>
      <xdr:colOff>38100</xdr:colOff>
      <xdr:row>60</xdr:row>
      <xdr:rowOff>23368</xdr:rowOff>
    </xdr:to>
    <xdr:sp macro="" textlink="">
      <xdr:nvSpPr>
        <xdr:cNvPr id="190" name="楕円 189"/>
        <xdr:cNvSpPr/>
      </xdr:nvSpPr>
      <xdr:spPr>
        <a:xfrm>
          <a:off x="3312160" y="9983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144018</xdr:rowOff>
    </xdr:from>
    <xdr:to>
      <xdr:col>24</xdr:col>
      <xdr:colOff>63500</xdr:colOff>
      <xdr:row>60</xdr:row>
      <xdr:rowOff>50292</xdr:rowOff>
    </xdr:to>
    <xdr:cxnSp macro="">
      <xdr:nvCxnSpPr>
        <xdr:cNvPr id="191" name="直線コネクタ 190"/>
        <xdr:cNvCxnSpPr/>
      </xdr:nvCxnSpPr>
      <xdr:spPr>
        <a:xfrm>
          <a:off x="3355340" y="10034778"/>
          <a:ext cx="73152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xdr:rowOff>
    </xdr:from>
    <xdr:to>
      <xdr:col>15</xdr:col>
      <xdr:colOff>101600</xdr:colOff>
      <xdr:row>59</xdr:row>
      <xdr:rowOff>117094</xdr:rowOff>
    </xdr:to>
    <xdr:sp macro="" textlink="">
      <xdr:nvSpPr>
        <xdr:cNvPr id="192" name="楕円 191"/>
        <xdr:cNvSpPr/>
      </xdr:nvSpPr>
      <xdr:spPr>
        <a:xfrm>
          <a:off x="2514600" y="99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66294</xdr:rowOff>
    </xdr:from>
    <xdr:to>
      <xdr:col>19</xdr:col>
      <xdr:colOff>177800</xdr:colOff>
      <xdr:row>59</xdr:row>
      <xdr:rowOff>144018</xdr:rowOff>
    </xdr:to>
    <xdr:cxnSp macro="">
      <xdr:nvCxnSpPr>
        <xdr:cNvPr id="193" name="直線コネクタ 192"/>
        <xdr:cNvCxnSpPr/>
      </xdr:nvCxnSpPr>
      <xdr:spPr>
        <a:xfrm>
          <a:off x="2565400" y="9957054"/>
          <a:ext cx="78994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72644</xdr:rowOff>
    </xdr:from>
    <xdr:to>
      <xdr:col>10</xdr:col>
      <xdr:colOff>165100</xdr:colOff>
      <xdr:row>59</xdr:row>
      <xdr:rowOff>2794</xdr:rowOff>
    </xdr:to>
    <xdr:sp macro="" textlink="">
      <xdr:nvSpPr>
        <xdr:cNvPr id="194" name="楕円 193"/>
        <xdr:cNvSpPr/>
      </xdr:nvSpPr>
      <xdr:spPr>
        <a:xfrm>
          <a:off x="1739900" y="9795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123444</xdr:rowOff>
    </xdr:from>
    <xdr:to>
      <xdr:col>15</xdr:col>
      <xdr:colOff>50800</xdr:colOff>
      <xdr:row>59</xdr:row>
      <xdr:rowOff>66294</xdr:rowOff>
    </xdr:to>
    <xdr:cxnSp macro="">
      <xdr:nvCxnSpPr>
        <xdr:cNvPr id="195" name="直線コネクタ 194"/>
        <xdr:cNvCxnSpPr/>
      </xdr:nvCxnSpPr>
      <xdr:spPr>
        <a:xfrm>
          <a:off x="1790700" y="9846564"/>
          <a:ext cx="7747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4064</xdr:rowOff>
    </xdr:from>
    <xdr:to>
      <xdr:col>6</xdr:col>
      <xdr:colOff>38100</xdr:colOff>
      <xdr:row>58</xdr:row>
      <xdr:rowOff>105664</xdr:rowOff>
    </xdr:to>
    <xdr:sp macro="" textlink="">
      <xdr:nvSpPr>
        <xdr:cNvPr id="196" name="楕円 195"/>
        <xdr:cNvSpPr/>
      </xdr:nvSpPr>
      <xdr:spPr>
        <a:xfrm>
          <a:off x="965200" y="97271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54864</xdr:rowOff>
    </xdr:from>
    <xdr:to>
      <xdr:col>10</xdr:col>
      <xdr:colOff>114300</xdr:colOff>
      <xdr:row>58</xdr:row>
      <xdr:rowOff>123444</xdr:rowOff>
    </xdr:to>
    <xdr:cxnSp macro="">
      <xdr:nvCxnSpPr>
        <xdr:cNvPr id="197" name="直線コネクタ 196"/>
        <xdr:cNvCxnSpPr/>
      </xdr:nvCxnSpPr>
      <xdr:spPr>
        <a:xfrm>
          <a:off x="1008380" y="9777984"/>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151655</xdr:rowOff>
    </xdr:from>
    <xdr:ext cx="405111" cy="259045"/>
    <xdr:sp macro="" textlink="">
      <xdr:nvSpPr>
        <xdr:cNvPr id="198" name="n_1aveValue【橋りょう・トンネル】&#10;有形固定資産減価償却率"/>
        <xdr:cNvSpPr txBox="1"/>
      </xdr:nvSpPr>
      <xdr:spPr>
        <a:xfrm>
          <a:off x="317056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9" name="n_2aveValue【橋りょう・トンネル】&#10;有形固定資産減価償却率"/>
        <xdr:cNvSpPr txBox="1"/>
      </xdr:nvSpPr>
      <xdr:spPr>
        <a:xfrm>
          <a:off x="238570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46499</xdr:rowOff>
    </xdr:from>
    <xdr:ext cx="405111" cy="259045"/>
    <xdr:sp macro="" textlink="">
      <xdr:nvSpPr>
        <xdr:cNvPr id="200" name="n_3aveValue【橋りょう・トンネル】&#10;有形固定資産減価償却率"/>
        <xdr:cNvSpPr txBox="1"/>
      </xdr:nvSpPr>
      <xdr:spPr>
        <a:xfrm>
          <a:off x="161100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128795</xdr:rowOff>
    </xdr:from>
    <xdr:ext cx="405111" cy="259045"/>
    <xdr:sp macro="" textlink="">
      <xdr:nvSpPr>
        <xdr:cNvPr id="201" name="n_4aveValue【橋りょう・トンネル】&#10;有形固定資産減価償却率"/>
        <xdr:cNvSpPr txBox="1"/>
      </xdr:nvSpPr>
      <xdr:spPr>
        <a:xfrm>
          <a:off x="83630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39895</xdr:rowOff>
    </xdr:from>
    <xdr:ext cx="405111" cy="259045"/>
    <xdr:sp macro="" textlink="">
      <xdr:nvSpPr>
        <xdr:cNvPr id="202" name="n_1mainValue【橋りょう・トンネル】&#10;有形固定資産減価償却率"/>
        <xdr:cNvSpPr txBox="1"/>
      </xdr:nvSpPr>
      <xdr:spPr>
        <a:xfrm>
          <a:off x="3170564"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133621</xdr:rowOff>
    </xdr:from>
    <xdr:ext cx="405111" cy="259045"/>
    <xdr:sp macro="" textlink="">
      <xdr:nvSpPr>
        <xdr:cNvPr id="203" name="n_2mainValue【橋りょう・トンネル】&#10;有形固定資産減価償却率"/>
        <xdr:cNvSpPr txBox="1"/>
      </xdr:nvSpPr>
      <xdr:spPr>
        <a:xfrm>
          <a:off x="2385704"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204" name="n_3mainValue【橋りょう・トンネル】&#10;有形固定資産減価償却率"/>
        <xdr:cNvSpPr txBox="1"/>
      </xdr:nvSpPr>
      <xdr:spPr>
        <a:xfrm>
          <a:off x="161100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122191</xdr:rowOff>
    </xdr:from>
    <xdr:ext cx="405111" cy="259045"/>
    <xdr:sp macro="" textlink="">
      <xdr:nvSpPr>
        <xdr:cNvPr id="205" name="n_4mainValue【橋りょう・トンネル】&#10;有形固定資産減価償却率"/>
        <xdr:cNvSpPr txBox="1"/>
      </xdr:nvSpPr>
      <xdr:spPr>
        <a:xfrm>
          <a:off x="836304" y="951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31" name="直線コネクタ 230"/>
        <xdr:cNvCxnSpPr/>
      </xdr:nvCxnSpPr>
      <xdr:spPr>
        <a:xfrm flipV="1">
          <a:off x="9219565" y="9460064"/>
          <a:ext cx="0" cy="1359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32" name="【橋りょう・トンネル】&#10;一人当たり有形固定資産（償却資産）額最小値テキスト"/>
        <xdr:cNvSpPr txBox="1"/>
      </xdr:nvSpPr>
      <xdr:spPr>
        <a:xfrm>
          <a:off x="9258300" y="1082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33" name="直線コネクタ 232"/>
        <xdr:cNvCxnSpPr/>
      </xdr:nvCxnSpPr>
      <xdr:spPr>
        <a:xfrm>
          <a:off x="9154160" y="10819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34" name="【橋りょう・トンネル】&#10;一人当たり有形固定資産（償却資産）額最大値テキスト"/>
        <xdr:cNvSpPr txBox="1"/>
      </xdr:nvSpPr>
      <xdr:spPr>
        <a:xfrm>
          <a:off x="9258300" y="9239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35" name="直線コネクタ 234"/>
        <xdr:cNvCxnSpPr/>
      </xdr:nvCxnSpPr>
      <xdr:spPr>
        <a:xfrm>
          <a:off x="9154160" y="9460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16019</xdr:rowOff>
    </xdr:from>
    <xdr:ext cx="599010" cy="259045"/>
    <xdr:sp macro="" textlink="">
      <xdr:nvSpPr>
        <xdr:cNvPr id="236" name="【橋りょう・トンネル】&#10;一人当たり有形固定資産（償却資産）額平均値テキスト"/>
        <xdr:cNvSpPr txBox="1"/>
      </xdr:nvSpPr>
      <xdr:spPr>
        <a:xfrm>
          <a:off x="9258300" y="1040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37" name="フローチャート: 判断 236"/>
        <xdr:cNvSpPr/>
      </xdr:nvSpPr>
      <xdr:spPr>
        <a:xfrm>
          <a:off x="9192260" y="10558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38" name="フローチャート: 判断 237"/>
        <xdr:cNvSpPr/>
      </xdr:nvSpPr>
      <xdr:spPr>
        <a:xfrm>
          <a:off x="8445500" y="10562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9" name="フローチャート: 判断 238"/>
        <xdr:cNvSpPr/>
      </xdr:nvSpPr>
      <xdr:spPr>
        <a:xfrm>
          <a:off x="7670800" y="10562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40" name="フローチャート: 判断 239"/>
        <xdr:cNvSpPr/>
      </xdr:nvSpPr>
      <xdr:spPr>
        <a:xfrm>
          <a:off x="6873240" y="10562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121261</xdr:rowOff>
    </xdr:from>
    <xdr:to>
      <xdr:col>36</xdr:col>
      <xdr:colOff>165100</xdr:colOff>
      <xdr:row>64</xdr:row>
      <xdr:rowOff>51411</xdr:rowOff>
    </xdr:to>
    <xdr:sp macro="" textlink="">
      <xdr:nvSpPr>
        <xdr:cNvPr id="241" name="フローチャート: 判断 240"/>
        <xdr:cNvSpPr/>
      </xdr:nvSpPr>
      <xdr:spPr>
        <a:xfrm>
          <a:off x="6098540" y="10682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164237</xdr:rowOff>
    </xdr:from>
    <xdr:to>
      <xdr:col>55</xdr:col>
      <xdr:colOff>50800</xdr:colOff>
      <xdr:row>64</xdr:row>
      <xdr:rowOff>94387</xdr:rowOff>
    </xdr:to>
    <xdr:sp macro="" textlink="">
      <xdr:nvSpPr>
        <xdr:cNvPr id="247" name="楕円 246"/>
        <xdr:cNvSpPr/>
      </xdr:nvSpPr>
      <xdr:spPr>
        <a:xfrm>
          <a:off x="9192260" y="107255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79164</xdr:rowOff>
    </xdr:from>
    <xdr:ext cx="534377" cy="259045"/>
    <xdr:sp macro="" textlink="">
      <xdr:nvSpPr>
        <xdr:cNvPr id="248" name="【橋りょう・トンネル】&#10;一人当たり有形固定資産（償却資産）額該当値テキスト"/>
        <xdr:cNvSpPr txBox="1"/>
      </xdr:nvSpPr>
      <xdr:spPr>
        <a:xfrm>
          <a:off x="9258300" y="106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163744</xdr:rowOff>
    </xdr:from>
    <xdr:to>
      <xdr:col>50</xdr:col>
      <xdr:colOff>165100</xdr:colOff>
      <xdr:row>64</xdr:row>
      <xdr:rowOff>93894</xdr:rowOff>
    </xdr:to>
    <xdr:sp macro="" textlink="">
      <xdr:nvSpPr>
        <xdr:cNvPr id="249" name="楕円 248"/>
        <xdr:cNvSpPr/>
      </xdr:nvSpPr>
      <xdr:spPr>
        <a:xfrm>
          <a:off x="8445500" y="10725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43094</xdr:rowOff>
    </xdr:from>
    <xdr:to>
      <xdr:col>55</xdr:col>
      <xdr:colOff>0</xdr:colOff>
      <xdr:row>64</xdr:row>
      <xdr:rowOff>43587</xdr:rowOff>
    </xdr:to>
    <xdr:cxnSp macro="">
      <xdr:nvCxnSpPr>
        <xdr:cNvPr id="250" name="直線コネクタ 249"/>
        <xdr:cNvCxnSpPr/>
      </xdr:nvCxnSpPr>
      <xdr:spPr>
        <a:xfrm>
          <a:off x="8496300" y="10772054"/>
          <a:ext cx="7239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163240</xdr:rowOff>
    </xdr:from>
    <xdr:to>
      <xdr:col>46</xdr:col>
      <xdr:colOff>38100</xdr:colOff>
      <xdr:row>64</xdr:row>
      <xdr:rowOff>93390</xdr:rowOff>
    </xdr:to>
    <xdr:sp macro="" textlink="">
      <xdr:nvSpPr>
        <xdr:cNvPr id="251" name="楕円 250"/>
        <xdr:cNvSpPr/>
      </xdr:nvSpPr>
      <xdr:spPr>
        <a:xfrm>
          <a:off x="7670800" y="10724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42590</xdr:rowOff>
    </xdr:from>
    <xdr:to>
      <xdr:col>50</xdr:col>
      <xdr:colOff>114300</xdr:colOff>
      <xdr:row>64</xdr:row>
      <xdr:rowOff>43094</xdr:rowOff>
    </xdr:to>
    <xdr:cxnSp macro="">
      <xdr:nvCxnSpPr>
        <xdr:cNvPr id="252" name="直線コネクタ 251"/>
        <xdr:cNvCxnSpPr/>
      </xdr:nvCxnSpPr>
      <xdr:spPr>
        <a:xfrm>
          <a:off x="7713980" y="10771550"/>
          <a:ext cx="78232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162658</xdr:rowOff>
    </xdr:from>
    <xdr:to>
      <xdr:col>41</xdr:col>
      <xdr:colOff>101600</xdr:colOff>
      <xdr:row>64</xdr:row>
      <xdr:rowOff>92808</xdr:rowOff>
    </xdr:to>
    <xdr:sp macro="" textlink="">
      <xdr:nvSpPr>
        <xdr:cNvPr id="253" name="楕円 252"/>
        <xdr:cNvSpPr/>
      </xdr:nvSpPr>
      <xdr:spPr>
        <a:xfrm>
          <a:off x="6873240" y="10723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42008</xdr:rowOff>
    </xdr:from>
    <xdr:to>
      <xdr:col>45</xdr:col>
      <xdr:colOff>177800</xdr:colOff>
      <xdr:row>64</xdr:row>
      <xdr:rowOff>42590</xdr:rowOff>
    </xdr:to>
    <xdr:cxnSp macro="">
      <xdr:nvCxnSpPr>
        <xdr:cNvPr id="254" name="直線コネクタ 253"/>
        <xdr:cNvCxnSpPr/>
      </xdr:nvCxnSpPr>
      <xdr:spPr>
        <a:xfrm>
          <a:off x="6924040" y="10770968"/>
          <a:ext cx="78994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162471</xdr:rowOff>
    </xdr:from>
    <xdr:to>
      <xdr:col>36</xdr:col>
      <xdr:colOff>165100</xdr:colOff>
      <xdr:row>64</xdr:row>
      <xdr:rowOff>92621</xdr:rowOff>
    </xdr:to>
    <xdr:sp macro="" textlink="">
      <xdr:nvSpPr>
        <xdr:cNvPr id="255" name="楕円 254"/>
        <xdr:cNvSpPr/>
      </xdr:nvSpPr>
      <xdr:spPr>
        <a:xfrm>
          <a:off x="6098540" y="10723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41821</xdr:rowOff>
    </xdr:from>
    <xdr:to>
      <xdr:col>41</xdr:col>
      <xdr:colOff>50800</xdr:colOff>
      <xdr:row>64</xdr:row>
      <xdr:rowOff>42008</xdr:rowOff>
    </xdr:to>
    <xdr:cxnSp macro="">
      <xdr:nvCxnSpPr>
        <xdr:cNvPr id="256" name="直線コネクタ 255"/>
        <xdr:cNvCxnSpPr/>
      </xdr:nvCxnSpPr>
      <xdr:spPr>
        <a:xfrm>
          <a:off x="6149340" y="10770781"/>
          <a:ext cx="7747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115254</xdr:rowOff>
    </xdr:from>
    <xdr:ext cx="599010" cy="259045"/>
    <xdr:sp macro="" textlink="">
      <xdr:nvSpPr>
        <xdr:cNvPr id="257" name="n_1aveValue【橋りょう・トンネル】&#10;一人当たり有形固定資産（償却資産）額"/>
        <xdr:cNvSpPr txBox="1"/>
      </xdr:nvSpPr>
      <xdr:spPr>
        <a:xfrm>
          <a:off x="8214575" y="1034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115887</xdr:rowOff>
    </xdr:from>
    <xdr:ext cx="599010" cy="259045"/>
    <xdr:sp macro="" textlink="">
      <xdr:nvSpPr>
        <xdr:cNvPr id="258" name="n_2aveValue【橋りょう・トンネル】&#10;一人当たり有形固定資産（償却資産）額"/>
        <xdr:cNvSpPr txBox="1"/>
      </xdr:nvSpPr>
      <xdr:spPr>
        <a:xfrm>
          <a:off x="7444955" y="103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115630</xdr:rowOff>
    </xdr:from>
    <xdr:ext cx="599010" cy="259045"/>
    <xdr:sp macro="" textlink="">
      <xdr:nvSpPr>
        <xdr:cNvPr id="259" name="n_3aveValue【橋りょう・トンネル】&#10;一人当たり有形固定資産（償却資産）額"/>
        <xdr:cNvSpPr txBox="1"/>
      </xdr:nvSpPr>
      <xdr:spPr>
        <a:xfrm>
          <a:off x="6670255" y="103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67938</xdr:rowOff>
    </xdr:from>
    <xdr:ext cx="599010" cy="259045"/>
    <xdr:sp macro="" textlink="">
      <xdr:nvSpPr>
        <xdr:cNvPr id="260" name="n_4aveValue【橋りょう・トンネル】&#10;一人当たり有形固定資産（償却資産）額"/>
        <xdr:cNvSpPr txBox="1"/>
      </xdr:nvSpPr>
      <xdr:spPr>
        <a:xfrm>
          <a:off x="5872695" y="1046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85021</xdr:rowOff>
    </xdr:from>
    <xdr:ext cx="534377" cy="259045"/>
    <xdr:sp macro="" textlink="">
      <xdr:nvSpPr>
        <xdr:cNvPr id="261" name="n_1mainValue【橋りょう・トンネル】&#10;一人当たり有形固定資産（償却資産）額"/>
        <xdr:cNvSpPr txBox="1"/>
      </xdr:nvSpPr>
      <xdr:spPr>
        <a:xfrm>
          <a:off x="8239271" y="108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84517</xdr:rowOff>
    </xdr:from>
    <xdr:ext cx="534377" cy="259045"/>
    <xdr:sp macro="" textlink="">
      <xdr:nvSpPr>
        <xdr:cNvPr id="262" name="n_2mainValue【橋りょう・トンネル】&#10;一人当たり有形固定資産（償却資産）額"/>
        <xdr:cNvSpPr txBox="1"/>
      </xdr:nvSpPr>
      <xdr:spPr>
        <a:xfrm>
          <a:off x="7477271" y="1081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83935</xdr:rowOff>
    </xdr:from>
    <xdr:ext cx="534377" cy="259045"/>
    <xdr:sp macro="" textlink="">
      <xdr:nvSpPr>
        <xdr:cNvPr id="263" name="n_3mainValue【橋りょう・トンネル】&#10;一人当たり有形固定資産（償却資産）額"/>
        <xdr:cNvSpPr txBox="1"/>
      </xdr:nvSpPr>
      <xdr:spPr>
        <a:xfrm>
          <a:off x="6702571" y="108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83748</xdr:rowOff>
    </xdr:from>
    <xdr:ext cx="534377" cy="259045"/>
    <xdr:sp macro="" textlink="">
      <xdr:nvSpPr>
        <xdr:cNvPr id="264" name="n_4mainValue【橋りょう・トンネル】&#10;一人当たり有形固定資産（償却資産）額"/>
        <xdr:cNvSpPr txBox="1"/>
      </xdr:nvSpPr>
      <xdr:spPr>
        <a:xfrm>
          <a:off x="5905011" y="108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89" name="直線コネクタ 288"/>
        <xdr:cNvCxnSpPr/>
      </xdr:nvCxnSpPr>
      <xdr:spPr>
        <a:xfrm flipV="1">
          <a:off x="4086225" y="13243560"/>
          <a:ext cx="0" cy="1116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90" name="【公営住宅】&#10;有形固定資産減価償却率最小値テキスト"/>
        <xdr:cNvSpPr txBox="1"/>
      </xdr:nvSpPr>
      <xdr:spPr>
        <a:xfrm>
          <a:off x="4124960"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91" name="直線コネクタ 290"/>
        <xdr:cNvCxnSpPr/>
      </xdr:nvCxnSpPr>
      <xdr:spPr>
        <a:xfrm>
          <a:off x="4020820" y="14359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92" name="【公営住宅】&#10;有形固定資産減価償却率最大値テキスト"/>
        <xdr:cNvSpPr txBox="1"/>
      </xdr:nvSpPr>
      <xdr:spPr>
        <a:xfrm>
          <a:off x="412496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93" name="直線コネクタ 292"/>
        <xdr:cNvCxnSpPr/>
      </xdr:nvCxnSpPr>
      <xdr:spPr>
        <a:xfrm>
          <a:off x="4020820" y="1324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94" name="【公営住宅】&#10;有形固定資産減価償却率平均値テキスト"/>
        <xdr:cNvSpPr txBox="1"/>
      </xdr:nvSpPr>
      <xdr:spPr>
        <a:xfrm>
          <a:off x="4124960" y="1369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95" name="フローチャート: 判断 294"/>
        <xdr:cNvSpPr/>
      </xdr:nvSpPr>
      <xdr:spPr>
        <a:xfrm>
          <a:off x="4036060" y="138442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96" name="フローチャート: 判断 295"/>
        <xdr:cNvSpPr/>
      </xdr:nvSpPr>
      <xdr:spPr>
        <a:xfrm>
          <a:off x="3312160" y="13779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51460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98" name="フローチャート: 判断 297"/>
        <xdr:cNvSpPr/>
      </xdr:nvSpPr>
      <xdr:spPr>
        <a:xfrm>
          <a:off x="1739900" y="1376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132080</xdr:rowOff>
    </xdr:from>
    <xdr:to>
      <xdr:col>6</xdr:col>
      <xdr:colOff>38100</xdr:colOff>
      <xdr:row>82</xdr:row>
      <xdr:rowOff>62230</xdr:rowOff>
    </xdr:to>
    <xdr:sp macro="" textlink="">
      <xdr:nvSpPr>
        <xdr:cNvPr id="299" name="フローチャート: 判断 298"/>
        <xdr:cNvSpPr/>
      </xdr:nvSpPr>
      <xdr:spPr>
        <a:xfrm>
          <a:off x="965200" y="13710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305" name="楕円 304"/>
        <xdr:cNvSpPr/>
      </xdr:nvSpPr>
      <xdr:spPr>
        <a:xfrm>
          <a:off x="4036060" y="13897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129557</xdr:rowOff>
    </xdr:from>
    <xdr:ext cx="405111" cy="259045"/>
    <xdr:sp macro="" textlink="">
      <xdr:nvSpPr>
        <xdr:cNvPr id="306" name="【公営住宅】&#10;有形固定資産減価償却率該当値テキスト"/>
        <xdr:cNvSpPr txBox="1"/>
      </xdr:nvSpPr>
      <xdr:spPr>
        <a:xfrm>
          <a:off x="4124960" y="1387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307" name="楕円 306"/>
        <xdr:cNvSpPr/>
      </xdr:nvSpPr>
      <xdr:spPr>
        <a:xfrm>
          <a:off x="3312160" y="13829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133350</xdr:rowOff>
    </xdr:from>
    <xdr:to>
      <xdr:col>24</xdr:col>
      <xdr:colOff>63500</xdr:colOff>
      <xdr:row>83</xdr:row>
      <xdr:rowOff>30480</xdr:rowOff>
    </xdr:to>
    <xdr:cxnSp macro="">
      <xdr:nvCxnSpPr>
        <xdr:cNvPr id="308" name="直線コネクタ 307"/>
        <xdr:cNvCxnSpPr/>
      </xdr:nvCxnSpPr>
      <xdr:spPr>
        <a:xfrm>
          <a:off x="3355340" y="1387983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xdr:rowOff>
    </xdr:from>
    <xdr:to>
      <xdr:col>15</xdr:col>
      <xdr:colOff>101600</xdr:colOff>
      <xdr:row>82</xdr:row>
      <xdr:rowOff>115570</xdr:rowOff>
    </xdr:to>
    <xdr:sp macro="" textlink="">
      <xdr:nvSpPr>
        <xdr:cNvPr id="309" name="楕円 308"/>
        <xdr:cNvSpPr/>
      </xdr:nvSpPr>
      <xdr:spPr>
        <a:xfrm>
          <a:off x="25146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64770</xdr:rowOff>
    </xdr:from>
    <xdr:to>
      <xdr:col>19</xdr:col>
      <xdr:colOff>177800</xdr:colOff>
      <xdr:row>82</xdr:row>
      <xdr:rowOff>133350</xdr:rowOff>
    </xdr:to>
    <xdr:cxnSp macro="">
      <xdr:nvCxnSpPr>
        <xdr:cNvPr id="310" name="直線コネクタ 309"/>
        <xdr:cNvCxnSpPr/>
      </xdr:nvCxnSpPr>
      <xdr:spPr>
        <a:xfrm>
          <a:off x="2565400" y="13811250"/>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86361</xdr:rowOff>
    </xdr:from>
    <xdr:to>
      <xdr:col>10</xdr:col>
      <xdr:colOff>165100</xdr:colOff>
      <xdr:row>82</xdr:row>
      <xdr:rowOff>16511</xdr:rowOff>
    </xdr:to>
    <xdr:sp macro="" textlink="">
      <xdr:nvSpPr>
        <xdr:cNvPr id="311" name="楕円 310"/>
        <xdr:cNvSpPr/>
      </xdr:nvSpPr>
      <xdr:spPr>
        <a:xfrm>
          <a:off x="1739900" y="13665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82</xdr:row>
      <xdr:rowOff>64770</xdr:rowOff>
    </xdr:to>
    <xdr:cxnSp macro="">
      <xdr:nvCxnSpPr>
        <xdr:cNvPr id="312" name="直線コネクタ 311"/>
        <xdr:cNvCxnSpPr/>
      </xdr:nvCxnSpPr>
      <xdr:spPr>
        <a:xfrm>
          <a:off x="1790700" y="13716001"/>
          <a:ext cx="774700" cy="9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313" name="楕円 312"/>
        <xdr:cNvSpPr/>
      </xdr:nvSpPr>
      <xdr:spPr>
        <a:xfrm>
          <a:off x="965200" y="13600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137161</xdr:rowOff>
    </xdr:to>
    <xdr:cxnSp macro="">
      <xdr:nvCxnSpPr>
        <xdr:cNvPr id="314" name="直線コネクタ 313"/>
        <xdr:cNvCxnSpPr/>
      </xdr:nvCxnSpPr>
      <xdr:spPr>
        <a:xfrm>
          <a:off x="1008380" y="13651229"/>
          <a:ext cx="78232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151147</xdr:rowOff>
    </xdr:from>
    <xdr:ext cx="405111" cy="259045"/>
    <xdr:sp macro="" textlink="">
      <xdr:nvSpPr>
        <xdr:cNvPr id="315" name="n_1aveValue【公営住宅】&#10;有形固定資産減価償却率"/>
        <xdr:cNvSpPr txBox="1"/>
      </xdr:nvSpPr>
      <xdr:spPr>
        <a:xfrm>
          <a:off x="317056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38570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317" name="n_3aveValue【公営住宅】&#10;有形固定資産減価償却率"/>
        <xdr:cNvSpPr txBox="1"/>
      </xdr:nvSpPr>
      <xdr:spPr>
        <a:xfrm>
          <a:off x="1611004" y="1385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53357</xdr:rowOff>
    </xdr:from>
    <xdr:ext cx="405111" cy="259045"/>
    <xdr:sp macro="" textlink="">
      <xdr:nvSpPr>
        <xdr:cNvPr id="318" name="n_4aveValue【公営住宅】&#10;有形固定資産減価償却率"/>
        <xdr:cNvSpPr txBox="1"/>
      </xdr:nvSpPr>
      <xdr:spPr>
        <a:xfrm>
          <a:off x="836304" y="1379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319" name="n_1mainValue【公営住宅】&#10;有形固定資産減価償却率"/>
        <xdr:cNvSpPr txBox="1"/>
      </xdr:nvSpPr>
      <xdr:spPr>
        <a:xfrm>
          <a:off x="317056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106697</xdr:rowOff>
    </xdr:from>
    <xdr:ext cx="405111" cy="259045"/>
    <xdr:sp macro="" textlink="">
      <xdr:nvSpPr>
        <xdr:cNvPr id="320" name="n_2mainValue【公営住宅】&#10;有形固定資産減価償却率"/>
        <xdr:cNvSpPr txBox="1"/>
      </xdr:nvSpPr>
      <xdr:spPr>
        <a:xfrm>
          <a:off x="238570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21" name="n_3mainValue【公営住宅】&#10;有形固定資産減価償却率"/>
        <xdr:cNvSpPr txBox="1"/>
      </xdr:nvSpPr>
      <xdr:spPr>
        <a:xfrm>
          <a:off x="161100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22" name="n_4mainValue【公営住宅】&#10;有形固定資産減価償却率"/>
        <xdr:cNvSpPr txBox="1"/>
      </xdr:nvSpPr>
      <xdr:spPr>
        <a:xfrm>
          <a:off x="83630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46" name="直線コネクタ 345"/>
        <xdr:cNvCxnSpPr/>
      </xdr:nvCxnSpPr>
      <xdr:spPr>
        <a:xfrm flipV="1">
          <a:off x="9219565" y="12937491"/>
          <a:ext cx="0" cy="1370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47" name="【公営住宅】&#10;一人当たり面積最小値テキスト"/>
        <xdr:cNvSpPr txBox="1"/>
      </xdr:nvSpPr>
      <xdr:spPr>
        <a:xfrm>
          <a:off x="9258300" y="1431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48" name="直線コネクタ 347"/>
        <xdr:cNvCxnSpPr/>
      </xdr:nvCxnSpPr>
      <xdr:spPr>
        <a:xfrm>
          <a:off x="9154160" y="14307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49" name="【公営住宅】&#10;一人当たり面積最大値テキスト"/>
        <xdr:cNvSpPr txBox="1"/>
      </xdr:nvSpPr>
      <xdr:spPr>
        <a:xfrm>
          <a:off x="9258300" y="127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50" name="直線コネクタ 349"/>
        <xdr:cNvCxnSpPr/>
      </xdr:nvCxnSpPr>
      <xdr:spPr>
        <a:xfrm>
          <a:off x="9154160" y="12937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xdr:rowOff>
    </xdr:from>
    <xdr:ext cx="469744" cy="259045"/>
    <xdr:sp macro="" textlink="">
      <xdr:nvSpPr>
        <xdr:cNvPr id="351" name="【公営住宅】&#10;一人当たり面積平均値テキスト"/>
        <xdr:cNvSpPr txBox="1"/>
      </xdr:nvSpPr>
      <xdr:spPr>
        <a:xfrm>
          <a:off x="9258300" y="13746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52" name="フローチャート: 判断 351"/>
        <xdr:cNvSpPr/>
      </xdr:nvSpPr>
      <xdr:spPr>
        <a:xfrm>
          <a:off x="9192260" y="138950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53" name="フローチャート: 判断 352"/>
        <xdr:cNvSpPr/>
      </xdr:nvSpPr>
      <xdr:spPr>
        <a:xfrm>
          <a:off x="8445500" y="13846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54" name="フローチャート: 判断 353"/>
        <xdr:cNvSpPr/>
      </xdr:nvSpPr>
      <xdr:spPr>
        <a:xfrm>
          <a:off x="7670800" y="13846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55" name="フローチャート: 判断 354"/>
        <xdr:cNvSpPr/>
      </xdr:nvSpPr>
      <xdr:spPr>
        <a:xfrm>
          <a:off x="6873240" y="13862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69850</xdr:rowOff>
    </xdr:from>
    <xdr:to>
      <xdr:col>36</xdr:col>
      <xdr:colOff>165100</xdr:colOff>
      <xdr:row>83</xdr:row>
      <xdr:rowOff>0</xdr:rowOff>
    </xdr:to>
    <xdr:sp macro="" textlink="">
      <xdr:nvSpPr>
        <xdr:cNvPr id="356" name="フローチャート: 判断 355"/>
        <xdr:cNvSpPr/>
      </xdr:nvSpPr>
      <xdr:spPr>
        <a:xfrm>
          <a:off x="6098540" y="1381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39370</xdr:rowOff>
    </xdr:from>
    <xdr:to>
      <xdr:col>55</xdr:col>
      <xdr:colOff>50800</xdr:colOff>
      <xdr:row>84</xdr:row>
      <xdr:rowOff>140970</xdr:rowOff>
    </xdr:to>
    <xdr:sp macro="" textlink="">
      <xdr:nvSpPr>
        <xdr:cNvPr id="362" name="楕円 361"/>
        <xdr:cNvSpPr/>
      </xdr:nvSpPr>
      <xdr:spPr>
        <a:xfrm>
          <a:off x="9192260" y="14121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17797</xdr:rowOff>
    </xdr:from>
    <xdr:ext cx="469744" cy="259045"/>
    <xdr:sp macro="" textlink="">
      <xdr:nvSpPr>
        <xdr:cNvPr id="363" name="【公営住宅】&#10;一人当たり面積該当値テキスト"/>
        <xdr:cNvSpPr txBox="1"/>
      </xdr:nvSpPr>
      <xdr:spPr>
        <a:xfrm>
          <a:off x="9258300"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36830</xdr:rowOff>
    </xdr:from>
    <xdr:to>
      <xdr:col>50</xdr:col>
      <xdr:colOff>165100</xdr:colOff>
      <xdr:row>84</xdr:row>
      <xdr:rowOff>138430</xdr:rowOff>
    </xdr:to>
    <xdr:sp macro="" textlink="">
      <xdr:nvSpPr>
        <xdr:cNvPr id="364" name="楕円 363"/>
        <xdr:cNvSpPr/>
      </xdr:nvSpPr>
      <xdr:spPr>
        <a:xfrm>
          <a:off x="8445500" y="14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87630</xdr:rowOff>
    </xdr:from>
    <xdr:to>
      <xdr:col>55</xdr:col>
      <xdr:colOff>0</xdr:colOff>
      <xdr:row>84</xdr:row>
      <xdr:rowOff>90170</xdr:rowOff>
    </xdr:to>
    <xdr:cxnSp macro="">
      <xdr:nvCxnSpPr>
        <xdr:cNvPr id="365" name="直線コネクタ 364"/>
        <xdr:cNvCxnSpPr/>
      </xdr:nvCxnSpPr>
      <xdr:spPr>
        <a:xfrm>
          <a:off x="8496300" y="14169390"/>
          <a:ext cx="7239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34289</xdr:rowOff>
    </xdr:from>
    <xdr:to>
      <xdr:col>46</xdr:col>
      <xdr:colOff>38100</xdr:colOff>
      <xdr:row>84</xdr:row>
      <xdr:rowOff>135889</xdr:rowOff>
    </xdr:to>
    <xdr:sp macro="" textlink="">
      <xdr:nvSpPr>
        <xdr:cNvPr id="366" name="楕円 365"/>
        <xdr:cNvSpPr/>
      </xdr:nvSpPr>
      <xdr:spPr>
        <a:xfrm>
          <a:off x="7670800" y="141160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85089</xdr:rowOff>
    </xdr:from>
    <xdr:to>
      <xdr:col>50</xdr:col>
      <xdr:colOff>114300</xdr:colOff>
      <xdr:row>84</xdr:row>
      <xdr:rowOff>87630</xdr:rowOff>
    </xdr:to>
    <xdr:cxnSp macro="">
      <xdr:nvCxnSpPr>
        <xdr:cNvPr id="367" name="直線コネクタ 366"/>
        <xdr:cNvCxnSpPr/>
      </xdr:nvCxnSpPr>
      <xdr:spPr>
        <a:xfrm>
          <a:off x="7713980" y="14166849"/>
          <a:ext cx="78232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45720</xdr:rowOff>
    </xdr:from>
    <xdr:to>
      <xdr:col>41</xdr:col>
      <xdr:colOff>101600</xdr:colOff>
      <xdr:row>84</xdr:row>
      <xdr:rowOff>147320</xdr:rowOff>
    </xdr:to>
    <xdr:sp macro="" textlink="">
      <xdr:nvSpPr>
        <xdr:cNvPr id="368" name="楕円 367"/>
        <xdr:cNvSpPr/>
      </xdr:nvSpPr>
      <xdr:spPr>
        <a:xfrm>
          <a:off x="6873240" y="141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85089</xdr:rowOff>
    </xdr:from>
    <xdr:to>
      <xdr:col>45</xdr:col>
      <xdr:colOff>177800</xdr:colOff>
      <xdr:row>84</xdr:row>
      <xdr:rowOff>96520</xdr:rowOff>
    </xdr:to>
    <xdr:cxnSp macro="">
      <xdr:nvCxnSpPr>
        <xdr:cNvPr id="369" name="直線コネクタ 368"/>
        <xdr:cNvCxnSpPr/>
      </xdr:nvCxnSpPr>
      <xdr:spPr>
        <a:xfrm flipV="1">
          <a:off x="6924040" y="14166849"/>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30480</xdr:rowOff>
    </xdr:from>
    <xdr:to>
      <xdr:col>36</xdr:col>
      <xdr:colOff>165100</xdr:colOff>
      <xdr:row>84</xdr:row>
      <xdr:rowOff>132080</xdr:rowOff>
    </xdr:to>
    <xdr:sp macro="" textlink="">
      <xdr:nvSpPr>
        <xdr:cNvPr id="370" name="楕円 369"/>
        <xdr:cNvSpPr/>
      </xdr:nvSpPr>
      <xdr:spPr>
        <a:xfrm>
          <a:off x="6098540" y="1411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81280</xdr:rowOff>
    </xdr:from>
    <xdr:to>
      <xdr:col>41</xdr:col>
      <xdr:colOff>50800</xdr:colOff>
      <xdr:row>84</xdr:row>
      <xdr:rowOff>96520</xdr:rowOff>
    </xdr:to>
    <xdr:cxnSp macro="">
      <xdr:nvCxnSpPr>
        <xdr:cNvPr id="371" name="直線コネクタ 370"/>
        <xdr:cNvCxnSpPr/>
      </xdr:nvCxnSpPr>
      <xdr:spPr>
        <a:xfrm>
          <a:off x="6149340" y="1416304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72" name="n_1aveValue【公営住宅】&#10;一人当たり面積"/>
        <xdr:cNvSpPr txBox="1"/>
      </xdr:nvSpPr>
      <xdr:spPr>
        <a:xfrm>
          <a:off x="8271587" y="136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47007</xdr:rowOff>
    </xdr:from>
    <xdr:ext cx="469744" cy="259045"/>
    <xdr:sp macro="" textlink="">
      <xdr:nvSpPr>
        <xdr:cNvPr id="373" name="n_2aveValue【公営住宅】&#10;一人当たり面積"/>
        <xdr:cNvSpPr txBox="1"/>
      </xdr:nvSpPr>
      <xdr:spPr>
        <a:xfrm>
          <a:off x="7509587" y="136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62247</xdr:rowOff>
    </xdr:from>
    <xdr:ext cx="469744" cy="259045"/>
    <xdr:sp macro="" textlink="">
      <xdr:nvSpPr>
        <xdr:cNvPr id="374" name="n_3aveValue【公営住宅】&#10;一人当たり面積"/>
        <xdr:cNvSpPr txBox="1"/>
      </xdr:nvSpPr>
      <xdr:spPr>
        <a:xfrm>
          <a:off x="6712027" y="136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16527</xdr:rowOff>
    </xdr:from>
    <xdr:ext cx="469744" cy="259045"/>
    <xdr:sp macro="" textlink="">
      <xdr:nvSpPr>
        <xdr:cNvPr id="375" name="n_4aveValue【公営住宅】&#10;一人当たり面積"/>
        <xdr:cNvSpPr txBox="1"/>
      </xdr:nvSpPr>
      <xdr:spPr>
        <a:xfrm>
          <a:off x="5937327" y="1359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129557</xdr:rowOff>
    </xdr:from>
    <xdr:ext cx="469744" cy="259045"/>
    <xdr:sp macro="" textlink="">
      <xdr:nvSpPr>
        <xdr:cNvPr id="376" name="n_1mainValue【公営住宅】&#10;一人当たり面積"/>
        <xdr:cNvSpPr txBox="1"/>
      </xdr:nvSpPr>
      <xdr:spPr>
        <a:xfrm>
          <a:off x="8271587" y="1421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127016</xdr:rowOff>
    </xdr:from>
    <xdr:ext cx="469744" cy="259045"/>
    <xdr:sp macro="" textlink="">
      <xdr:nvSpPr>
        <xdr:cNvPr id="377" name="n_2mainValue【公営住宅】&#10;一人当たり面積"/>
        <xdr:cNvSpPr txBox="1"/>
      </xdr:nvSpPr>
      <xdr:spPr>
        <a:xfrm>
          <a:off x="7509587" y="1420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138447</xdr:rowOff>
    </xdr:from>
    <xdr:ext cx="469744" cy="259045"/>
    <xdr:sp macro="" textlink="">
      <xdr:nvSpPr>
        <xdr:cNvPr id="378" name="n_3mainValue【公営住宅】&#10;一人当たり面積"/>
        <xdr:cNvSpPr txBox="1"/>
      </xdr:nvSpPr>
      <xdr:spPr>
        <a:xfrm>
          <a:off x="6712027" y="142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123207</xdr:rowOff>
    </xdr:from>
    <xdr:ext cx="469744" cy="259045"/>
    <xdr:sp macro="" textlink="">
      <xdr:nvSpPr>
        <xdr:cNvPr id="379" name="n_4mainValue【公営住宅】&#10;一人当たり面積"/>
        <xdr:cNvSpPr txBox="1"/>
      </xdr:nvSpPr>
      <xdr:spPr>
        <a:xfrm>
          <a:off x="5937327" y="1420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7" name="直線コネクタ 406"/>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8" name="テキスト ボックス 407"/>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9" name="直線コネクタ 408"/>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0" name="テキスト ボックス 409"/>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1" name="直線コネクタ 410"/>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2" name="テキスト ボックス 411"/>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3" name="直線コネクタ 412"/>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4" name="テキスト ボックス 413"/>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418" name="直線コネクタ 417"/>
        <xdr:cNvCxnSpPr/>
      </xdr:nvCxnSpPr>
      <xdr:spPr>
        <a:xfrm flipV="1">
          <a:off x="14375764" y="589788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19" name="【認定こども園・幼稚園・保育所】&#10;有形固定資産減価償却率最小値テキスト"/>
        <xdr:cNvSpPr txBox="1"/>
      </xdr:nvSpPr>
      <xdr:spPr>
        <a:xfrm>
          <a:off x="14414500" y="704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20" name="直線コネクタ 419"/>
        <xdr:cNvCxnSpPr/>
      </xdr:nvCxnSpPr>
      <xdr:spPr>
        <a:xfrm>
          <a:off x="14287500" y="7036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21" name="【認定こども園・幼稚園・保育所】&#10;有形固定資産減価償却率最大値テキスト"/>
        <xdr:cNvSpPr txBox="1"/>
      </xdr:nvSpPr>
      <xdr:spPr>
        <a:xfrm>
          <a:off x="144145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22" name="直線コネクタ 421"/>
        <xdr:cNvCxnSpPr/>
      </xdr:nvCxnSpPr>
      <xdr:spPr>
        <a:xfrm>
          <a:off x="14287500" y="5897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31259</xdr:rowOff>
    </xdr:from>
    <xdr:ext cx="405111" cy="259045"/>
    <xdr:sp macro="" textlink="">
      <xdr:nvSpPr>
        <xdr:cNvPr id="423" name="【認定こども園・幼稚園・保育所】&#10;有形固定資産減価償却率平均値テキスト"/>
        <xdr:cNvSpPr txBox="1"/>
      </xdr:nvSpPr>
      <xdr:spPr>
        <a:xfrm>
          <a:off x="14414500" y="64015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24" name="フローチャート: 判断 423"/>
        <xdr:cNvSpPr/>
      </xdr:nvSpPr>
      <xdr:spPr>
        <a:xfrm>
          <a:off x="14325600" y="642315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25" name="フローチャート: 判断 424"/>
        <xdr:cNvSpPr/>
      </xdr:nvSpPr>
      <xdr:spPr>
        <a:xfrm>
          <a:off x="13578840" y="6446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26" name="フローチャート: 判断 425"/>
        <xdr:cNvSpPr/>
      </xdr:nvSpPr>
      <xdr:spPr>
        <a:xfrm>
          <a:off x="12804140" y="646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27" name="フローチャート: 判断 426"/>
        <xdr:cNvSpPr/>
      </xdr:nvSpPr>
      <xdr:spPr>
        <a:xfrm>
          <a:off x="1202944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28" name="フローチャート: 判断 427"/>
        <xdr:cNvSpPr/>
      </xdr:nvSpPr>
      <xdr:spPr>
        <a:xfrm>
          <a:off x="1123188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167132</xdr:rowOff>
    </xdr:from>
    <xdr:to>
      <xdr:col>85</xdr:col>
      <xdr:colOff>177800</xdr:colOff>
      <xdr:row>38</xdr:row>
      <xdr:rowOff>97282</xdr:rowOff>
    </xdr:to>
    <xdr:sp macro="" textlink="">
      <xdr:nvSpPr>
        <xdr:cNvPr id="434" name="楕円 433"/>
        <xdr:cNvSpPr/>
      </xdr:nvSpPr>
      <xdr:spPr>
        <a:xfrm>
          <a:off x="14325600" y="63698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18559</xdr:rowOff>
    </xdr:from>
    <xdr:ext cx="405111" cy="259045"/>
    <xdr:sp macro="" textlink="">
      <xdr:nvSpPr>
        <xdr:cNvPr id="435" name="【認定こども園・幼稚園・保育所】&#10;有形固定資産減価償却率該当値テキスト"/>
        <xdr:cNvSpPr txBox="1"/>
      </xdr:nvSpPr>
      <xdr:spPr>
        <a:xfrm>
          <a:off x="14414500" y="622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164846</xdr:rowOff>
    </xdr:from>
    <xdr:to>
      <xdr:col>81</xdr:col>
      <xdr:colOff>101600</xdr:colOff>
      <xdr:row>38</xdr:row>
      <xdr:rowOff>94996</xdr:rowOff>
    </xdr:to>
    <xdr:sp macro="" textlink="">
      <xdr:nvSpPr>
        <xdr:cNvPr id="436" name="楕円 435"/>
        <xdr:cNvSpPr/>
      </xdr:nvSpPr>
      <xdr:spPr>
        <a:xfrm>
          <a:off x="13578840" y="636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44196</xdr:rowOff>
    </xdr:from>
    <xdr:to>
      <xdr:col>85</xdr:col>
      <xdr:colOff>127000</xdr:colOff>
      <xdr:row>38</xdr:row>
      <xdr:rowOff>46482</xdr:rowOff>
    </xdr:to>
    <xdr:cxnSp macro="">
      <xdr:nvCxnSpPr>
        <xdr:cNvPr id="437" name="直線コネクタ 436"/>
        <xdr:cNvCxnSpPr/>
      </xdr:nvCxnSpPr>
      <xdr:spPr>
        <a:xfrm>
          <a:off x="13629640" y="6414516"/>
          <a:ext cx="7467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23114</xdr:rowOff>
    </xdr:from>
    <xdr:to>
      <xdr:col>76</xdr:col>
      <xdr:colOff>165100</xdr:colOff>
      <xdr:row>38</xdr:row>
      <xdr:rowOff>124714</xdr:rowOff>
    </xdr:to>
    <xdr:sp macro="" textlink="">
      <xdr:nvSpPr>
        <xdr:cNvPr id="438" name="楕円 437"/>
        <xdr:cNvSpPr/>
      </xdr:nvSpPr>
      <xdr:spPr>
        <a:xfrm>
          <a:off x="12804140" y="63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44196</xdr:rowOff>
    </xdr:from>
    <xdr:to>
      <xdr:col>81</xdr:col>
      <xdr:colOff>50800</xdr:colOff>
      <xdr:row>38</xdr:row>
      <xdr:rowOff>73914</xdr:rowOff>
    </xdr:to>
    <xdr:cxnSp macro="">
      <xdr:nvCxnSpPr>
        <xdr:cNvPr id="439" name="直線コネクタ 438"/>
        <xdr:cNvCxnSpPr/>
      </xdr:nvCxnSpPr>
      <xdr:spPr>
        <a:xfrm flipV="1">
          <a:off x="12854940" y="6414516"/>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125984</xdr:rowOff>
    </xdr:from>
    <xdr:to>
      <xdr:col>72</xdr:col>
      <xdr:colOff>38100</xdr:colOff>
      <xdr:row>38</xdr:row>
      <xdr:rowOff>56135</xdr:rowOff>
    </xdr:to>
    <xdr:sp macro="" textlink="">
      <xdr:nvSpPr>
        <xdr:cNvPr id="440" name="楕円 439"/>
        <xdr:cNvSpPr/>
      </xdr:nvSpPr>
      <xdr:spPr>
        <a:xfrm>
          <a:off x="12029440" y="6328664"/>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xdr:rowOff>
    </xdr:from>
    <xdr:to>
      <xdr:col>76</xdr:col>
      <xdr:colOff>114300</xdr:colOff>
      <xdr:row>38</xdr:row>
      <xdr:rowOff>73914</xdr:rowOff>
    </xdr:to>
    <xdr:cxnSp macro="">
      <xdr:nvCxnSpPr>
        <xdr:cNvPr id="441" name="直線コネクタ 440"/>
        <xdr:cNvCxnSpPr/>
      </xdr:nvCxnSpPr>
      <xdr:spPr>
        <a:xfrm>
          <a:off x="12072620" y="6375654"/>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41402</xdr:rowOff>
    </xdr:from>
    <xdr:to>
      <xdr:col>67</xdr:col>
      <xdr:colOff>101600</xdr:colOff>
      <xdr:row>38</xdr:row>
      <xdr:rowOff>143002</xdr:rowOff>
    </xdr:to>
    <xdr:sp macro="" textlink="">
      <xdr:nvSpPr>
        <xdr:cNvPr id="442" name="楕円 441"/>
        <xdr:cNvSpPr/>
      </xdr:nvSpPr>
      <xdr:spPr>
        <a:xfrm>
          <a:off x="11231880" y="64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5334</xdr:rowOff>
    </xdr:from>
    <xdr:to>
      <xdr:col>71</xdr:col>
      <xdr:colOff>177800</xdr:colOff>
      <xdr:row>38</xdr:row>
      <xdr:rowOff>92202</xdr:rowOff>
    </xdr:to>
    <xdr:cxnSp macro="">
      <xdr:nvCxnSpPr>
        <xdr:cNvPr id="443" name="直線コネクタ 442"/>
        <xdr:cNvCxnSpPr/>
      </xdr:nvCxnSpPr>
      <xdr:spPr>
        <a:xfrm flipV="1">
          <a:off x="11282680" y="6375654"/>
          <a:ext cx="78994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168419</xdr:rowOff>
    </xdr:from>
    <xdr:ext cx="405111" cy="259045"/>
    <xdr:sp macro="" textlink="">
      <xdr:nvSpPr>
        <xdr:cNvPr id="444" name="n_1aveValue【認定こども園・幼稚園・保育所】&#10;有形固定資産減価償却率"/>
        <xdr:cNvSpPr txBox="1"/>
      </xdr:nvSpPr>
      <xdr:spPr>
        <a:xfrm>
          <a:off x="13437244" y="6538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17543</xdr:rowOff>
    </xdr:from>
    <xdr:ext cx="405111" cy="259045"/>
    <xdr:sp macro="" textlink="">
      <xdr:nvSpPr>
        <xdr:cNvPr id="445" name="n_2aveValue【認定こども園・幼稚園・保育所】&#10;有形固定資産減価償却率"/>
        <xdr:cNvSpPr txBox="1"/>
      </xdr:nvSpPr>
      <xdr:spPr>
        <a:xfrm>
          <a:off x="126752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446" name="n_3aveValue【認定こども園・幼稚園・保育所】&#10;有形固定資産減価償却率"/>
        <xdr:cNvSpPr txBox="1"/>
      </xdr:nvSpPr>
      <xdr:spPr>
        <a:xfrm>
          <a:off x="119005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47" name="n_4aveValue【認定こども園・幼稚園・保育所】&#10;有形固定資産減価償却率"/>
        <xdr:cNvSpPr txBox="1"/>
      </xdr:nvSpPr>
      <xdr:spPr>
        <a:xfrm>
          <a:off x="1110298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111523</xdr:rowOff>
    </xdr:from>
    <xdr:ext cx="405111" cy="259045"/>
    <xdr:sp macro="" textlink="">
      <xdr:nvSpPr>
        <xdr:cNvPr id="448" name="n_1mainValue【認定こども園・幼稚園・保育所】&#10;有形固定資産減価償却率"/>
        <xdr:cNvSpPr txBox="1"/>
      </xdr:nvSpPr>
      <xdr:spPr>
        <a:xfrm>
          <a:off x="134372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141241</xdr:rowOff>
    </xdr:from>
    <xdr:ext cx="405111" cy="259045"/>
    <xdr:sp macro="" textlink="">
      <xdr:nvSpPr>
        <xdr:cNvPr id="449" name="n_2mainValue【認定こども園・幼稚園・保育所】&#10;有形固定資産減価償却率"/>
        <xdr:cNvSpPr txBox="1"/>
      </xdr:nvSpPr>
      <xdr:spPr>
        <a:xfrm>
          <a:off x="12675244" y="617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72661</xdr:rowOff>
    </xdr:from>
    <xdr:ext cx="405111" cy="259045"/>
    <xdr:sp macro="" textlink="">
      <xdr:nvSpPr>
        <xdr:cNvPr id="450" name="n_3mainValue【認定こども園・幼稚園・保育所】&#10;有形固定資産減価償却率"/>
        <xdr:cNvSpPr txBox="1"/>
      </xdr:nvSpPr>
      <xdr:spPr>
        <a:xfrm>
          <a:off x="119005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134129</xdr:rowOff>
    </xdr:from>
    <xdr:ext cx="405111" cy="259045"/>
    <xdr:sp macro="" textlink="">
      <xdr:nvSpPr>
        <xdr:cNvPr id="451" name="n_4mainValue【認定こども園・幼稚園・保育所】&#10;有形固定資産減価償却率"/>
        <xdr:cNvSpPr txBox="1"/>
      </xdr:nvSpPr>
      <xdr:spPr>
        <a:xfrm>
          <a:off x="11102984" y="650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2" name="テキスト ボックス 461"/>
        <xdr:cNvSpPr txBox="1"/>
      </xdr:nvSpPr>
      <xdr:spPr>
        <a:xfrm>
          <a:off x="1569484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476" name="直線コネクタ 475"/>
        <xdr:cNvCxnSpPr/>
      </xdr:nvCxnSpPr>
      <xdr:spPr>
        <a:xfrm flipV="1">
          <a:off x="19509104" y="56997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477" name="【認定こども園・幼稚園・保育所】&#10;一人当たり面積最小値テキスト"/>
        <xdr:cNvSpPr txBox="1"/>
      </xdr:nvSpPr>
      <xdr:spPr>
        <a:xfrm>
          <a:off x="1954784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78" name="直線コネクタ 477"/>
        <xdr:cNvCxnSpPr/>
      </xdr:nvCxnSpPr>
      <xdr:spPr>
        <a:xfrm>
          <a:off x="194437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479" name="【認定こども園・幼稚園・保育所】&#10;一人当たり面積最大値テキスト"/>
        <xdr:cNvSpPr txBox="1"/>
      </xdr:nvSpPr>
      <xdr:spPr>
        <a:xfrm>
          <a:off x="19547840"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480" name="直線コネクタ 479"/>
        <xdr:cNvCxnSpPr/>
      </xdr:nvCxnSpPr>
      <xdr:spPr>
        <a:xfrm>
          <a:off x="1944370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81" name="【認定こども園・幼稚園・保育所】&#10;一人当たり面積平均値テキスト"/>
        <xdr:cNvSpPr txBox="1"/>
      </xdr:nvSpPr>
      <xdr:spPr>
        <a:xfrm>
          <a:off x="1954784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82" name="フローチャート: 判断 481"/>
        <xdr:cNvSpPr/>
      </xdr:nvSpPr>
      <xdr:spPr>
        <a:xfrm>
          <a:off x="19458940" y="6456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483" name="フローチャート: 判断 482"/>
        <xdr:cNvSpPr/>
      </xdr:nvSpPr>
      <xdr:spPr>
        <a:xfrm>
          <a:off x="1873504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484" name="フローチャート: 判断 483"/>
        <xdr:cNvSpPr/>
      </xdr:nvSpPr>
      <xdr:spPr>
        <a:xfrm>
          <a:off x="1793748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485" name="フローチャート: 判断 484"/>
        <xdr:cNvSpPr/>
      </xdr:nvSpPr>
      <xdr:spPr>
        <a:xfrm>
          <a:off x="1716278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120650</xdr:rowOff>
    </xdr:from>
    <xdr:to>
      <xdr:col>98</xdr:col>
      <xdr:colOff>38100</xdr:colOff>
      <xdr:row>38</xdr:row>
      <xdr:rowOff>50800</xdr:rowOff>
    </xdr:to>
    <xdr:sp macro="" textlink="">
      <xdr:nvSpPr>
        <xdr:cNvPr id="486" name="フローチャート: 判断 485"/>
        <xdr:cNvSpPr/>
      </xdr:nvSpPr>
      <xdr:spPr>
        <a:xfrm>
          <a:off x="1638808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17780</xdr:rowOff>
    </xdr:from>
    <xdr:to>
      <xdr:col>116</xdr:col>
      <xdr:colOff>114300</xdr:colOff>
      <xdr:row>36</xdr:row>
      <xdr:rowOff>119380</xdr:rowOff>
    </xdr:to>
    <xdr:sp macro="" textlink="">
      <xdr:nvSpPr>
        <xdr:cNvPr id="492" name="楕円 491"/>
        <xdr:cNvSpPr/>
      </xdr:nvSpPr>
      <xdr:spPr>
        <a:xfrm>
          <a:off x="1945894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40657</xdr:rowOff>
    </xdr:from>
    <xdr:ext cx="469744" cy="259045"/>
    <xdr:sp macro="" textlink="">
      <xdr:nvSpPr>
        <xdr:cNvPr id="493" name="【認定こども園・幼稚園・保育所】&#10;一人当たり面積該当値テキスト"/>
        <xdr:cNvSpPr txBox="1"/>
      </xdr:nvSpPr>
      <xdr:spPr>
        <a:xfrm>
          <a:off x="19547840"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xdr:rowOff>
    </xdr:from>
    <xdr:to>
      <xdr:col>112</xdr:col>
      <xdr:colOff>38100</xdr:colOff>
      <xdr:row>36</xdr:row>
      <xdr:rowOff>111760</xdr:rowOff>
    </xdr:to>
    <xdr:sp macro="" textlink="">
      <xdr:nvSpPr>
        <xdr:cNvPr id="494" name="楕円 493"/>
        <xdr:cNvSpPr/>
      </xdr:nvSpPr>
      <xdr:spPr>
        <a:xfrm>
          <a:off x="18735040" y="6045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60960</xdr:rowOff>
    </xdr:from>
    <xdr:to>
      <xdr:col>116</xdr:col>
      <xdr:colOff>63500</xdr:colOff>
      <xdr:row>36</xdr:row>
      <xdr:rowOff>68580</xdr:rowOff>
    </xdr:to>
    <xdr:cxnSp macro="">
      <xdr:nvCxnSpPr>
        <xdr:cNvPr id="495" name="直線コネクタ 494"/>
        <xdr:cNvCxnSpPr/>
      </xdr:nvCxnSpPr>
      <xdr:spPr>
        <a:xfrm>
          <a:off x="18778220" y="609600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101600</xdr:rowOff>
    </xdr:from>
    <xdr:to>
      <xdr:col>107</xdr:col>
      <xdr:colOff>101600</xdr:colOff>
      <xdr:row>37</xdr:row>
      <xdr:rowOff>31750</xdr:rowOff>
    </xdr:to>
    <xdr:sp macro="" textlink="">
      <xdr:nvSpPr>
        <xdr:cNvPr id="496" name="楕円 495"/>
        <xdr:cNvSpPr/>
      </xdr:nvSpPr>
      <xdr:spPr>
        <a:xfrm>
          <a:off x="17937480" y="613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60960</xdr:rowOff>
    </xdr:from>
    <xdr:to>
      <xdr:col>111</xdr:col>
      <xdr:colOff>177800</xdr:colOff>
      <xdr:row>36</xdr:row>
      <xdr:rowOff>152400</xdr:rowOff>
    </xdr:to>
    <xdr:cxnSp macro="">
      <xdr:nvCxnSpPr>
        <xdr:cNvPr id="497" name="直線コネクタ 496"/>
        <xdr:cNvCxnSpPr/>
      </xdr:nvCxnSpPr>
      <xdr:spPr>
        <a:xfrm flipV="1">
          <a:off x="17988280" y="6096000"/>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78740</xdr:rowOff>
    </xdr:from>
    <xdr:to>
      <xdr:col>102</xdr:col>
      <xdr:colOff>165100</xdr:colOff>
      <xdr:row>37</xdr:row>
      <xdr:rowOff>8890</xdr:rowOff>
    </xdr:to>
    <xdr:sp macro="" textlink="">
      <xdr:nvSpPr>
        <xdr:cNvPr id="498" name="楕円 497"/>
        <xdr:cNvSpPr/>
      </xdr:nvSpPr>
      <xdr:spPr>
        <a:xfrm>
          <a:off x="17162780" y="611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129540</xdr:rowOff>
    </xdr:from>
    <xdr:to>
      <xdr:col>107</xdr:col>
      <xdr:colOff>50800</xdr:colOff>
      <xdr:row>36</xdr:row>
      <xdr:rowOff>152400</xdr:rowOff>
    </xdr:to>
    <xdr:cxnSp macro="">
      <xdr:nvCxnSpPr>
        <xdr:cNvPr id="499" name="直線コネクタ 498"/>
        <xdr:cNvCxnSpPr/>
      </xdr:nvCxnSpPr>
      <xdr:spPr>
        <a:xfrm>
          <a:off x="17213580" y="616458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170180</xdr:rowOff>
    </xdr:from>
    <xdr:to>
      <xdr:col>98</xdr:col>
      <xdr:colOff>38100</xdr:colOff>
      <xdr:row>37</xdr:row>
      <xdr:rowOff>100330</xdr:rowOff>
    </xdr:to>
    <xdr:sp macro="" textlink="">
      <xdr:nvSpPr>
        <xdr:cNvPr id="500" name="楕円 499"/>
        <xdr:cNvSpPr/>
      </xdr:nvSpPr>
      <xdr:spPr>
        <a:xfrm>
          <a:off x="16388080" y="6205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129540</xdr:rowOff>
    </xdr:from>
    <xdr:to>
      <xdr:col>102</xdr:col>
      <xdr:colOff>114300</xdr:colOff>
      <xdr:row>37</xdr:row>
      <xdr:rowOff>49530</xdr:rowOff>
    </xdr:to>
    <xdr:cxnSp macro="">
      <xdr:nvCxnSpPr>
        <xdr:cNvPr id="501" name="直線コネクタ 500"/>
        <xdr:cNvCxnSpPr/>
      </xdr:nvCxnSpPr>
      <xdr:spPr>
        <a:xfrm flipV="1">
          <a:off x="16431260" y="6164580"/>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156227</xdr:rowOff>
    </xdr:from>
    <xdr:ext cx="469744" cy="259045"/>
    <xdr:sp macro="" textlink="">
      <xdr:nvSpPr>
        <xdr:cNvPr id="502" name="n_1aveValue【認定こども園・幼稚園・保育所】&#10;一人当たり面積"/>
        <xdr:cNvSpPr txBox="1"/>
      </xdr:nvSpPr>
      <xdr:spPr>
        <a:xfrm>
          <a:off x="185611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163847</xdr:rowOff>
    </xdr:from>
    <xdr:ext cx="469744" cy="259045"/>
    <xdr:sp macro="" textlink="">
      <xdr:nvSpPr>
        <xdr:cNvPr id="503" name="n_2aveValue【認定こども園・幼稚園・保育所】&#10;一人当たり面積"/>
        <xdr:cNvSpPr txBox="1"/>
      </xdr:nvSpPr>
      <xdr:spPr>
        <a:xfrm>
          <a:off x="1777626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137177</xdr:rowOff>
    </xdr:from>
    <xdr:ext cx="469744" cy="259045"/>
    <xdr:sp macro="" textlink="">
      <xdr:nvSpPr>
        <xdr:cNvPr id="504" name="n_3aveValue【認定こども園・幼稚園・保育所】&#10;一人当たり面積"/>
        <xdr:cNvSpPr txBox="1"/>
      </xdr:nvSpPr>
      <xdr:spPr>
        <a:xfrm>
          <a:off x="1700156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41927</xdr:rowOff>
    </xdr:from>
    <xdr:ext cx="469744" cy="259045"/>
    <xdr:sp macro="" textlink="">
      <xdr:nvSpPr>
        <xdr:cNvPr id="505" name="n_4aveValue【認定こども園・幼稚園・保育所】&#10;一人当たり面積"/>
        <xdr:cNvSpPr txBox="1"/>
      </xdr:nvSpPr>
      <xdr:spPr>
        <a:xfrm>
          <a:off x="1622686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128287</xdr:rowOff>
    </xdr:from>
    <xdr:ext cx="469744" cy="259045"/>
    <xdr:sp macro="" textlink="">
      <xdr:nvSpPr>
        <xdr:cNvPr id="506" name="n_1mainValue【認定こども園・幼稚園・保育所】&#10;一人当たり面積"/>
        <xdr:cNvSpPr txBox="1"/>
      </xdr:nvSpPr>
      <xdr:spPr>
        <a:xfrm>
          <a:off x="18561127" y="58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48277</xdr:rowOff>
    </xdr:from>
    <xdr:ext cx="469744" cy="259045"/>
    <xdr:sp macro="" textlink="">
      <xdr:nvSpPr>
        <xdr:cNvPr id="507" name="n_2mainValue【認定こども園・幼稚園・保育所】&#10;一人当たり面積"/>
        <xdr:cNvSpPr txBox="1"/>
      </xdr:nvSpPr>
      <xdr:spPr>
        <a:xfrm>
          <a:off x="1777626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25417</xdr:rowOff>
    </xdr:from>
    <xdr:ext cx="469744" cy="259045"/>
    <xdr:sp macro="" textlink="">
      <xdr:nvSpPr>
        <xdr:cNvPr id="508" name="n_3mainValue【認定こども園・幼稚園・保育所】&#10;一人当たり面積"/>
        <xdr:cNvSpPr txBox="1"/>
      </xdr:nvSpPr>
      <xdr:spPr>
        <a:xfrm>
          <a:off x="1700156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116857</xdr:rowOff>
    </xdr:from>
    <xdr:ext cx="469744" cy="259045"/>
    <xdr:sp macro="" textlink="">
      <xdr:nvSpPr>
        <xdr:cNvPr id="509" name="n_4mainValue【認定こども園・幼稚園・保育所】&#10;一人当たり面積"/>
        <xdr:cNvSpPr txBox="1"/>
      </xdr:nvSpPr>
      <xdr:spPr>
        <a:xfrm>
          <a:off x="1622686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532" name="直線コネクタ 531"/>
        <xdr:cNvCxnSpPr/>
      </xdr:nvCxnSpPr>
      <xdr:spPr>
        <a:xfrm flipV="1">
          <a:off x="14375764" y="9286494"/>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533" name="【学校施設】&#10;有形固定資産減価償却率最小値テキスト"/>
        <xdr:cNvSpPr txBox="1"/>
      </xdr:nvSpPr>
      <xdr:spPr>
        <a:xfrm>
          <a:off x="14414500" y="1070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534" name="直線コネクタ 533"/>
        <xdr:cNvCxnSpPr/>
      </xdr:nvCxnSpPr>
      <xdr:spPr>
        <a:xfrm>
          <a:off x="14287500" y="10705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535" name="【学校施設】&#10;有形固定資産減価償却率最大値テキスト"/>
        <xdr:cNvSpPr txBox="1"/>
      </xdr:nvSpPr>
      <xdr:spPr>
        <a:xfrm>
          <a:off x="14414500" y="906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536" name="直線コネクタ 535"/>
        <xdr:cNvCxnSpPr/>
      </xdr:nvCxnSpPr>
      <xdr:spPr>
        <a:xfrm>
          <a:off x="14287500" y="928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21353</xdr:rowOff>
    </xdr:from>
    <xdr:ext cx="405111" cy="259045"/>
    <xdr:sp macro="" textlink="">
      <xdr:nvSpPr>
        <xdr:cNvPr id="537" name="【学校施設】&#10;有形固定資産減価償却率平均値テキスト"/>
        <xdr:cNvSpPr txBox="1"/>
      </xdr:nvSpPr>
      <xdr:spPr>
        <a:xfrm>
          <a:off x="14414500" y="9912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538" name="フローチャート: 判断 537"/>
        <xdr:cNvSpPr/>
      </xdr:nvSpPr>
      <xdr:spPr>
        <a:xfrm>
          <a:off x="14325600" y="993368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39" name="フローチャート: 判断 538"/>
        <xdr:cNvSpPr/>
      </xdr:nvSpPr>
      <xdr:spPr>
        <a:xfrm>
          <a:off x="13578840" y="987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40" name="フローチャート: 判断 539"/>
        <xdr:cNvSpPr/>
      </xdr:nvSpPr>
      <xdr:spPr>
        <a:xfrm>
          <a:off x="1280414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41" name="フローチャート: 判断 540"/>
        <xdr:cNvSpPr/>
      </xdr:nvSpPr>
      <xdr:spPr>
        <a:xfrm>
          <a:off x="12029440" y="9763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159512</xdr:rowOff>
    </xdr:from>
    <xdr:to>
      <xdr:col>67</xdr:col>
      <xdr:colOff>101600</xdr:colOff>
      <xdr:row>57</xdr:row>
      <xdr:rowOff>89662</xdr:rowOff>
    </xdr:to>
    <xdr:sp macro="" textlink="">
      <xdr:nvSpPr>
        <xdr:cNvPr id="542" name="フローチャート: 判断 541"/>
        <xdr:cNvSpPr/>
      </xdr:nvSpPr>
      <xdr:spPr>
        <a:xfrm>
          <a:off x="11231880" y="9547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168656</xdr:rowOff>
    </xdr:from>
    <xdr:to>
      <xdr:col>85</xdr:col>
      <xdr:colOff>177800</xdr:colOff>
      <xdr:row>59</xdr:row>
      <xdr:rowOff>98806</xdr:rowOff>
    </xdr:to>
    <xdr:sp macro="" textlink="">
      <xdr:nvSpPr>
        <xdr:cNvPr id="548" name="楕円 547"/>
        <xdr:cNvSpPr/>
      </xdr:nvSpPr>
      <xdr:spPr>
        <a:xfrm>
          <a:off x="14325600" y="98917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20083</xdr:rowOff>
    </xdr:from>
    <xdr:ext cx="405111" cy="259045"/>
    <xdr:sp macro="" textlink="">
      <xdr:nvSpPr>
        <xdr:cNvPr id="549" name="【学校施設】&#10;有形固定資産減価償却率該当値テキスト"/>
        <xdr:cNvSpPr txBox="1"/>
      </xdr:nvSpPr>
      <xdr:spPr>
        <a:xfrm>
          <a:off x="14414500" y="97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152654</xdr:rowOff>
    </xdr:from>
    <xdr:to>
      <xdr:col>81</xdr:col>
      <xdr:colOff>101600</xdr:colOff>
      <xdr:row>60</xdr:row>
      <xdr:rowOff>82804</xdr:rowOff>
    </xdr:to>
    <xdr:sp macro="" textlink="">
      <xdr:nvSpPr>
        <xdr:cNvPr id="550" name="楕円 549"/>
        <xdr:cNvSpPr/>
      </xdr:nvSpPr>
      <xdr:spPr>
        <a:xfrm>
          <a:off x="13578840" y="1004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48006</xdr:rowOff>
    </xdr:from>
    <xdr:to>
      <xdr:col>85</xdr:col>
      <xdr:colOff>127000</xdr:colOff>
      <xdr:row>60</xdr:row>
      <xdr:rowOff>32004</xdr:rowOff>
    </xdr:to>
    <xdr:cxnSp macro="">
      <xdr:nvCxnSpPr>
        <xdr:cNvPr id="551" name="直線コネクタ 550"/>
        <xdr:cNvCxnSpPr/>
      </xdr:nvCxnSpPr>
      <xdr:spPr>
        <a:xfrm flipV="1">
          <a:off x="13629640" y="9938766"/>
          <a:ext cx="74676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47498</xdr:rowOff>
    </xdr:from>
    <xdr:to>
      <xdr:col>76</xdr:col>
      <xdr:colOff>165100</xdr:colOff>
      <xdr:row>59</xdr:row>
      <xdr:rowOff>149098</xdr:rowOff>
    </xdr:to>
    <xdr:sp macro="" textlink="">
      <xdr:nvSpPr>
        <xdr:cNvPr id="552" name="楕円 551"/>
        <xdr:cNvSpPr/>
      </xdr:nvSpPr>
      <xdr:spPr>
        <a:xfrm>
          <a:off x="12804140" y="99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98298</xdr:rowOff>
    </xdr:from>
    <xdr:to>
      <xdr:col>81</xdr:col>
      <xdr:colOff>50800</xdr:colOff>
      <xdr:row>60</xdr:row>
      <xdr:rowOff>32004</xdr:rowOff>
    </xdr:to>
    <xdr:cxnSp macro="">
      <xdr:nvCxnSpPr>
        <xdr:cNvPr id="553" name="直線コネクタ 552"/>
        <xdr:cNvCxnSpPr/>
      </xdr:nvCxnSpPr>
      <xdr:spPr>
        <a:xfrm>
          <a:off x="12854940" y="9989058"/>
          <a:ext cx="7747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113792</xdr:rowOff>
    </xdr:from>
    <xdr:to>
      <xdr:col>72</xdr:col>
      <xdr:colOff>38100</xdr:colOff>
      <xdr:row>59</xdr:row>
      <xdr:rowOff>43942</xdr:rowOff>
    </xdr:to>
    <xdr:sp macro="" textlink="">
      <xdr:nvSpPr>
        <xdr:cNvPr id="554" name="楕円 553"/>
        <xdr:cNvSpPr/>
      </xdr:nvSpPr>
      <xdr:spPr>
        <a:xfrm>
          <a:off x="12029440" y="98369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164592</xdr:rowOff>
    </xdr:from>
    <xdr:to>
      <xdr:col>76</xdr:col>
      <xdr:colOff>114300</xdr:colOff>
      <xdr:row>59</xdr:row>
      <xdr:rowOff>98298</xdr:rowOff>
    </xdr:to>
    <xdr:cxnSp macro="">
      <xdr:nvCxnSpPr>
        <xdr:cNvPr id="555" name="直線コネクタ 554"/>
        <xdr:cNvCxnSpPr/>
      </xdr:nvCxnSpPr>
      <xdr:spPr>
        <a:xfrm>
          <a:off x="12072620" y="9887712"/>
          <a:ext cx="78232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56" name="楕円 555"/>
        <xdr:cNvSpPr/>
      </xdr:nvSpPr>
      <xdr:spPr>
        <a:xfrm>
          <a:off x="1123188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164592</xdr:rowOff>
    </xdr:to>
    <xdr:cxnSp macro="">
      <xdr:nvCxnSpPr>
        <xdr:cNvPr id="557" name="直線コネクタ 556"/>
        <xdr:cNvCxnSpPr/>
      </xdr:nvCxnSpPr>
      <xdr:spPr>
        <a:xfrm>
          <a:off x="11282680" y="9837420"/>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558" name="n_1aveValue【学校施設】&#10;有形固定資産減価償却率"/>
        <xdr:cNvSpPr txBox="1"/>
      </xdr:nvSpPr>
      <xdr:spPr>
        <a:xfrm>
          <a:off x="134372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59" name="n_2aveValue【学校施設】&#10;有形固定資産減価償却率"/>
        <xdr:cNvSpPr txBox="1"/>
      </xdr:nvSpPr>
      <xdr:spPr>
        <a:xfrm>
          <a:off x="126752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60" name="n_3aveValue【学校施設】&#10;有形固定資産減価償却率"/>
        <xdr:cNvSpPr txBox="1"/>
      </xdr:nvSpPr>
      <xdr:spPr>
        <a:xfrm>
          <a:off x="119005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106189</xdr:rowOff>
    </xdr:from>
    <xdr:ext cx="405111" cy="259045"/>
    <xdr:sp macro="" textlink="">
      <xdr:nvSpPr>
        <xdr:cNvPr id="561" name="n_4aveValue【学校施設】&#10;有形固定資産減価償却率"/>
        <xdr:cNvSpPr txBox="1"/>
      </xdr:nvSpPr>
      <xdr:spPr>
        <a:xfrm>
          <a:off x="11102984" y="932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73931</xdr:rowOff>
    </xdr:from>
    <xdr:ext cx="405111" cy="259045"/>
    <xdr:sp macro="" textlink="">
      <xdr:nvSpPr>
        <xdr:cNvPr id="562" name="n_1mainValue【学校施設】&#10;有形固定資産減価償却率"/>
        <xdr:cNvSpPr txBox="1"/>
      </xdr:nvSpPr>
      <xdr:spPr>
        <a:xfrm>
          <a:off x="13437244"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140225</xdr:rowOff>
    </xdr:from>
    <xdr:ext cx="405111" cy="259045"/>
    <xdr:sp macro="" textlink="">
      <xdr:nvSpPr>
        <xdr:cNvPr id="563" name="n_2mainValue【学校施設】&#10;有形固定資産減価償却率"/>
        <xdr:cNvSpPr txBox="1"/>
      </xdr:nvSpPr>
      <xdr:spPr>
        <a:xfrm>
          <a:off x="12675244" y="100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35069</xdr:rowOff>
    </xdr:from>
    <xdr:ext cx="405111" cy="259045"/>
    <xdr:sp macro="" textlink="">
      <xdr:nvSpPr>
        <xdr:cNvPr id="564" name="n_3mainValue【学校施設】&#10;有形固定資産減価償却率"/>
        <xdr:cNvSpPr txBox="1"/>
      </xdr:nvSpPr>
      <xdr:spPr>
        <a:xfrm>
          <a:off x="11900544" y="992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565" name="n_4mainValue【学校施設】&#10;有形固定資産減価償却率"/>
        <xdr:cNvSpPr txBox="1"/>
      </xdr:nvSpPr>
      <xdr:spPr>
        <a:xfrm>
          <a:off x="11102984" y="987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7" name="直線コネクタ 576"/>
        <xdr:cNvCxnSpPr/>
      </xdr:nvCxnSpPr>
      <xdr:spPr>
        <a:xfrm>
          <a:off x="1609344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8" name="テキスト ボックス 577"/>
        <xdr:cNvSpPr txBox="1"/>
      </xdr:nvSpPr>
      <xdr:spPr>
        <a:xfrm>
          <a:off x="1569484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9" name="直線コネクタ 578"/>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0" name="テキスト ボックス 579"/>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1" name="直線コネクタ 580"/>
        <xdr:cNvCxnSpPr/>
      </xdr:nvCxnSpPr>
      <xdr:spPr>
        <a:xfrm>
          <a:off x="1609344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2" name="テキスト ボックス 581"/>
        <xdr:cNvSpPr txBox="1"/>
      </xdr:nvSpPr>
      <xdr:spPr>
        <a:xfrm>
          <a:off x="1569484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5" name="直線コネクタ 584"/>
        <xdr:cNvCxnSpPr/>
      </xdr:nvCxnSpPr>
      <xdr:spPr>
        <a:xfrm>
          <a:off x="1609344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6" name="テキスト ボックス 585"/>
        <xdr:cNvSpPr txBox="1"/>
      </xdr:nvSpPr>
      <xdr:spPr>
        <a:xfrm>
          <a:off x="1569484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9" name="直線コネクタ 588"/>
        <xdr:cNvCxnSpPr/>
      </xdr:nvCxnSpPr>
      <xdr:spPr>
        <a:xfrm>
          <a:off x="1609344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0" name="テキスト ボックス 589"/>
        <xdr:cNvSpPr txBox="1"/>
      </xdr:nvSpPr>
      <xdr:spPr>
        <a:xfrm>
          <a:off x="1569484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594" name="直線コネクタ 593"/>
        <xdr:cNvCxnSpPr/>
      </xdr:nvCxnSpPr>
      <xdr:spPr>
        <a:xfrm flipV="1">
          <a:off x="19509104" y="9400699"/>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95" name="【学校施設】&#10;一人当たり面積最小値テキスト"/>
        <xdr:cNvSpPr txBox="1"/>
      </xdr:nvSpPr>
      <xdr:spPr>
        <a:xfrm>
          <a:off x="19547840" y="1073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6" name="直線コネクタ 595"/>
        <xdr:cNvCxnSpPr/>
      </xdr:nvCxnSpPr>
      <xdr:spPr>
        <a:xfrm>
          <a:off x="19443700" y="10736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597" name="【学校施設】&#10;一人当たり面積最大値テキスト"/>
        <xdr:cNvSpPr txBox="1"/>
      </xdr:nvSpPr>
      <xdr:spPr>
        <a:xfrm>
          <a:off x="19547840" y="91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598" name="直線コネクタ 597"/>
        <xdr:cNvCxnSpPr/>
      </xdr:nvCxnSpPr>
      <xdr:spPr>
        <a:xfrm>
          <a:off x="19443700" y="94006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130668</xdr:rowOff>
    </xdr:from>
    <xdr:ext cx="469744" cy="259045"/>
    <xdr:sp macro="" textlink="">
      <xdr:nvSpPr>
        <xdr:cNvPr id="599" name="【学校施設】&#10;一人当たり面積平均値テキスト"/>
        <xdr:cNvSpPr txBox="1"/>
      </xdr:nvSpPr>
      <xdr:spPr>
        <a:xfrm>
          <a:off x="19547840" y="100214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600" name="フローチャート: 判断 599"/>
        <xdr:cNvSpPr/>
      </xdr:nvSpPr>
      <xdr:spPr>
        <a:xfrm>
          <a:off x="19458940" y="101661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601" name="フローチャート: 判断 600"/>
        <xdr:cNvSpPr/>
      </xdr:nvSpPr>
      <xdr:spPr>
        <a:xfrm>
          <a:off x="18735040" y="101304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602" name="フローチャート: 判断 601"/>
        <xdr:cNvSpPr/>
      </xdr:nvSpPr>
      <xdr:spPr>
        <a:xfrm>
          <a:off x="17937480" y="10164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603" name="フローチャート: 判断 602"/>
        <xdr:cNvSpPr/>
      </xdr:nvSpPr>
      <xdr:spPr>
        <a:xfrm>
          <a:off x="17162780" y="10223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152082</xdr:rowOff>
    </xdr:from>
    <xdr:to>
      <xdr:col>98</xdr:col>
      <xdr:colOff>38100</xdr:colOff>
      <xdr:row>61</xdr:row>
      <xdr:rowOff>82232</xdr:rowOff>
    </xdr:to>
    <xdr:sp macro="" textlink="">
      <xdr:nvSpPr>
        <xdr:cNvPr id="604" name="フローチャート: 判断 603"/>
        <xdr:cNvSpPr/>
      </xdr:nvSpPr>
      <xdr:spPr>
        <a:xfrm>
          <a:off x="16388080" y="10210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127794</xdr:rowOff>
    </xdr:from>
    <xdr:to>
      <xdr:col>116</xdr:col>
      <xdr:colOff>114300</xdr:colOff>
      <xdr:row>64</xdr:row>
      <xdr:rowOff>57944</xdr:rowOff>
    </xdr:to>
    <xdr:sp macro="" textlink="">
      <xdr:nvSpPr>
        <xdr:cNvPr id="610" name="楕円 609"/>
        <xdr:cNvSpPr/>
      </xdr:nvSpPr>
      <xdr:spPr>
        <a:xfrm>
          <a:off x="19458940" y="10689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42721</xdr:rowOff>
    </xdr:from>
    <xdr:ext cx="469744" cy="259045"/>
    <xdr:sp macro="" textlink="">
      <xdr:nvSpPr>
        <xdr:cNvPr id="611" name="【学校施設】&#10;一人当たり面積該当値テキスト"/>
        <xdr:cNvSpPr txBox="1"/>
      </xdr:nvSpPr>
      <xdr:spPr>
        <a:xfrm>
          <a:off x="19547840" y="1060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119221</xdr:rowOff>
    </xdr:from>
    <xdr:to>
      <xdr:col>112</xdr:col>
      <xdr:colOff>38100</xdr:colOff>
      <xdr:row>64</xdr:row>
      <xdr:rowOff>49371</xdr:rowOff>
    </xdr:to>
    <xdr:sp macro="" textlink="">
      <xdr:nvSpPr>
        <xdr:cNvPr id="612" name="楕円 611"/>
        <xdr:cNvSpPr/>
      </xdr:nvSpPr>
      <xdr:spPr>
        <a:xfrm>
          <a:off x="18735040" y="106805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170021</xdr:rowOff>
    </xdr:from>
    <xdr:to>
      <xdr:col>116</xdr:col>
      <xdr:colOff>63500</xdr:colOff>
      <xdr:row>64</xdr:row>
      <xdr:rowOff>7144</xdr:rowOff>
    </xdr:to>
    <xdr:cxnSp macro="">
      <xdr:nvCxnSpPr>
        <xdr:cNvPr id="613" name="直線コネクタ 612"/>
        <xdr:cNvCxnSpPr/>
      </xdr:nvCxnSpPr>
      <xdr:spPr>
        <a:xfrm>
          <a:off x="18778220" y="10731341"/>
          <a:ext cx="73152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114935</xdr:rowOff>
    </xdr:from>
    <xdr:to>
      <xdr:col>107</xdr:col>
      <xdr:colOff>101600</xdr:colOff>
      <xdr:row>64</xdr:row>
      <xdr:rowOff>45085</xdr:rowOff>
    </xdr:to>
    <xdr:sp macro="" textlink="">
      <xdr:nvSpPr>
        <xdr:cNvPr id="614" name="楕円 613"/>
        <xdr:cNvSpPr/>
      </xdr:nvSpPr>
      <xdr:spPr>
        <a:xfrm>
          <a:off x="17937480" y="10676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165735</xdr:rowOff>
    </xdr:from>
    <xdr:to>
      <xdr:col>111</xdr:col>
      <xdr:colOff>177800</xdr:colOff>
      <xdr:row>63</xdr:row>
      <xdr:rowOff>170021</xdr:rowOff>
    </xdr:to>
    <xdr:cxnSp macro="">
      <xdr:nvCxnSpPr>
        <xdr:cNvPr id="615" name="直線コネクタ 614"/>
        <xdr:cNvCxnSpPr/>
      </xdr:nvCxnSpPr>
      <xdr:spPr>
        <a:xfrm>
          <a:off x="17988280" y="10727055"/>
          <a:ext cx="78994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113506</xdr:rowOff>
    </xdr:from>
    <xdr:to>
      <xdr:col>102</xdr:col>
      <xdr:colOff>165100</xdr:colOff>
      <xdr:row>64</xdr:row>
      <xdr:rowOff>43656</xdr:rowOff>
    </xdr:to>
    <xdr:sp macro="" textlink="">
      <xdr:nvSpPr>
        <xdr:cNvPr id="616" name="楕円 615"/>
        <xdr:cNvSpPr/>
      </xdr:nvSpPr>
      <xdr:spPr>
        <a:xfrm>
          <a:off x="17162780" y="10674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164306</xdr:rowOff>
    </xdr:from>
    <xdr:to>
      <xdr:col>107</xdr:col>
      <xdr:colOff>50800</xdr:colOff>
      <xdr:row>63</xdr:row>
      <xdr:rowOff>165735</xdr:rowOff>
    </xdr:to>
    <xdr:cxnSp macro="">
      <xdr:nvCxnSpPr>
        <xdr:cNvPr id="617" name="直線コネクタ 616"/>
        <xdr:cNvCxnSpPr/>
      </xdr:nvCxnSpPr>
      <xdr:spPr>
        <a:xfrm>
          <a:off x="17213580" y="10725626"/>
          <a:ext cx="7747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99219</xdr:rowOff>
    </xdr:from>
    <xdr:to>
      <xdr:col>98</xdr:col>
      <xdr:colOff>38100</xdr:colOff>
      <xdr:row>64</xdr:row>
      <xdr:rowOff>29369</xdr:rowOff>
    </xdr:to>
    <xdr:sp macro="" textlink="">
      <xdr:nvSpPr>
        <xdr:cNvPr id="618" name="楕円 617"/>
        <xdr:cNvSpPr/>
      </xdr:nvSpPr>
      <xdr:spPr>
        <a:xfrm>
          <a:off x="16388080" y="106605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150019</xdr:rowOff>
    </xdr:from>
    <xdr:to>
      <xdr:col>102</xdr:col>
      <xdr:colOff>114300</xdr:colOff>
      <xdr:row>63</xdr:row>
      <xdr:rowOff>164306</xdr:rowOff>
    </xdr:to>
    <xdr:cxnSp macro="">
      <xdr:nvCxnSpPr>
        <xdr:cNvPr id="619" name="直線コネクタ 618"/>
        <xdr:cNvCxnSpPr/>
      </xdr:nvCxnSpPr>
      <xdr:spPr>
        <a:xfrm>
          <a:off x="16431260" y="10711339"/>
          <a:ext cx="78232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18749</xdr:rowOff>
    </xdr:from>
    <xdr:ext cx="469744" cy="259045"/>
    <xdr:sp macro="" textlink="">
      <xdr:nvSpPr>
        <xdr:cNvPr id="620" name="n_1aveValue【学校施設】&#10;一人当たり面積"/>
        <xdr:cNvSpPr txBox="1"/>
      </xdr:nvSpPr>
      <xdr:spPr>
        <a:xfrm>
          <a:off x="18561127" y="990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53040</xdr:rowOff>
    </xdr:from>
    <xdr:ext cx="469744" cy="259045"/>
    <xdr:sp macro="" textlink="">
      <xdr:nvSpPr>
        <xdr:cNvPr id="621" name="n_2aveValue【学校施設】&#10;一人当たり面積"/>
        <xdr:cNvSpPr txBox="1"/>
      </xdr:nvSpPr>
      <xdr:spPr>
        <a:xfrm>
          <a:off x="17776267" y="994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111618</xdr:rowOff>
    </xdr:from>
    <xdr:ext cx="469744" cy="259045"/>
    <xdr:sp macro="" textlink="">
      <xdr:nvSpPr>
        <xdr:cNvPr id="622" name="n_3aveValue【学校施設】&#10;一人当たり面積"/>
        <xdr:cNvSpPr txBox="1"/>
      </xdr:nvSpPr>
      <xdr:spPr>
        <a:xfrm>
          <a:off x="17001567" y="100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98759</xdr:rowOff>
    </xdr:from>
    <xdr:ext cx="469744" cy="259045"/>
    <xdr:sp macro="" textlink="">
      <xdr:nvSpPr>
        <xdr:cNvPr id="623" name="n_4aveValue【学校施設】&#10;一人当たり面積"/>
        <xdr:cNvSpPr txBox="1"/>
      </xdr:nvSpPr>
      <xdr:spPr>
        <a:xfrm>
          <a:off x="16226867" y="99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40498</xdr:rowOff>
    </xdr:from>
    <xdr:ext cx="469744" cy="259045"/>
    <xdr:sp macro="" textlink="">
      <xdr:nvSpPr>
        <xdr:cNvPr id="624" name="n_1mainValue【学校施設】&#10;一人当たり面積"/>
        <xdr:cNvSpPr txBox="1"/>
      </xdr:nvSpPr>
      <xdr:spPr>
        <a:xfrm>
          <a:off x="18561127" y="1076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36212</xdr:rowOff>
    </xdr:from>
    <xdr:ext cx="469744" cy="259045"/>
    <xdr:sp macro="" textlink="">
      <xdr:nvSpPr>
        <xdr:cNvPr id="625" name="n_2mainValue【学校施設】&#10;一人当たり面積"/>
        <xdr:cNvSpPr txBox="1"/>
      </xdr:nvSpPr>
      <xdr:spPr>
        <a:xfrm>
          <a:off x="1777626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34783</xdr:rowOff>
    </xdr:from>
    <xdr:ext cx="469744" cy="259045"/>
    <xdr:sp macro="" textlink="">
      <xdr:nvSpPr>
        <xdr:cNvPr id="626" name="n_3mainValue【学校施設】&#10;一人当たり面積"/>
        <xdr:cNvSpPr txBox="1"/>
      </xdr:nvSpPr>
      <xdr:spPr>
        <a:xfrm>
          <a:off x="17001567" y="1076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20496</xdr:rowOff>
    </xdr:from>
    <xdr:ext cx="469744" cy="259045"/>
    <xdr:sp macro="" textlink="">
      <xdr:nvSpPr>
        <xdr:cNvPr id="627" name="n_4mainValue【学校施設】&#10;一人当たり面積"/>
        <xdr:cNvSpPr txBox="1"/>
      </xdr:nvSpPr>
      <xdr:spPr>
        <a:xfrm>
          <a:off x="16226867" y="107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91439</xdr:rowOff>
    </xdr:from>
    <xdr:to>
      <xdr:col>85</xdr:col>
      <xdr:colOff>126364</xdr:colOff>
      <xdr:row>86</xdr:row>
      <xdr:rowOff>114300</xdr:rowOff>
    </xdr:to>
    <xdr:cxnSp macro="">
      <xdr:nvCxnSpPr>
        <xdr:cNvPr id="652" name="直線コネクタ 651"/>
        <xdr:cNvCxnSpPr/>
      </xdr:nvCxnSpPr>
      <xdr:spPr>
        <a:xfrm flipV="1">
          <a:off x="14375764" y="1333499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3"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4" name="直線コネクタ 653"/>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38116</xdr:rowOff>
    </xdr:from>
    <xdr:ext cx="405111" cy="259045"/>
    <xdr:sp macro="" textlink="">
      <xdr:nvSpPr>
        <xdr:cNvPr id="655" name="【児童館】&#10;有形固定資産減価償却率最大値テキスト"/>
        <xdr:cNvSpPr txBox="1"/>
      </xdr:nvSpPr>
      <xdr:spPr>
        <a:xfrm>
          <a:off x="14414500" y="13114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91439</xdr:rowOff>
    </xdr:from>
    <xdr:to>
      <xdr:col>86</xdr:col>
      <xdr:colOff>25400</xdr:colOff>
      <xdr:row>79</xdr:row>
      <xdr:rowOff>91439</xdr:rowOff>
    </xdr:to>
    <xdr:cxnSp macro="">
      <xdr:nvCxnSpPr>
        <xdr:cNvPr id="656" name="直線コネクタ 655"/>
        <xdr:cNvCxnSpPr/>
      </xdr:nvCxnSpPr>
      <xdr:spPr>
        <a:xfrm>
          <a:off x="14287500" y="13334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46372</xdr:rowOff>
    </xdr:from>
    <xdr:ext cx="405111" cy="259045"/>
    <xdr:sp macro="" textlink="">
      <xdr:nvSpPr>
        <xdr:cNvPr id="657" name="【児童館】&#10;有形固定資産減価償却率平均値テキスト"/>
        <xdr:cNvSpPr txBox="1"/>
      </xdr:nvSpPr>
      <xdr:spPr>
        <a:xfrm>
          <a:off x="14414500" y="13457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23495</xdr:rowOff>
    </xdr:from>
    <xdr:to>
      <xdr:col>85</xdr:col>
      <xdr:colOff>177800</xdr:colOff>
      <xdr:row>81</xdr:row>
      <xdr:rowOff>125095</xdr:rowOff>
    </xdr:to>
    <xdr:sp macro="" textlink="">
      <xdr:nvSpPr>
        <xdr:cNvPr id="658" name="フローチャート: 判断 657"/>
        <xdr:cNvSpPr/>
      </xdr:nvSpPr>
      <xdr:spPr>
        <a:xfrm>
          <a:off x="14325600" y="136023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659" name="フローチャート: 判断 658"/>
        <xdr:cNvSpPr/>
      </xdr:nvSpPr>
      <xdr:spPr>
        <a:xfrm>
          <a:off x="13578840" y="135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60" name="フローチャート: 判断 659"/>
        <xdr:cNvSpPr/>
      </xdr:nvSpPr>
      <xdr:spPr>
        <a:xfrm>
          <a:off x="12804140" y="13562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151130</xdr:rowOff>
    </xdr:from>
    <xdr:to>
      <xdr:col>72</xdr:col>
      <xdr:colOff>38100</xdr:colOff>
      <xdr:row>80</xdr:row>
      <xdr:rowOff>81280</xdr:rowOff>
    </xdr:to>
    <xdr:sp macro="" textlink="">
      <xdr:nvSpPr>
        <xdr:cNvPr id="661" name="フローチャート: 判断 660"/>
        <xdr:cNvSpPr/>
      </xdr:nvSpPr>
      <xdr:spPr>
        <a:xfrm>
          <a:off x="12029440" y="13394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62" name="フローチャート: 判断 661"/>
        <xdr:cNvSpPr/>
      </xdr:nvSpPr>
      <xdr:spPr>
        <a:xfrm>
          <a:off x="1123188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130175</xdr:rowOff>
    </xdr:from>
    <xdr:to>
      <xdr:col>85</xdr:col>
      <xdr:colOff>177800</xdr:colOff>
      <xdr:row>82</xdr:row>
      <xdr:rowOff>60325</xdr:rowOff>
    </xdr:to>
    <xdr:sp macro="" textlink="">
      <xdr:nvSpPr>
        <xdr:cNvPr id="668" name="楕円 667"/>
        <xdr:cNvSpPr/>
      </xdr:nvSpPr>
      <xdr:spPr>
        <a:xfrm>
          <a:off x="14325600" y="137090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108602</xdr:rowOff>
    </xdr:from>
    <xdr:ext cx="405111" cy="259045"/>
    <xdr:sp macro="" textlink="">
      <xdr:nvSpPr>
        <xdr:cNvPr id="669" name="【児童館】&#10;有形固定資産減価償却率該当値テキスト"/>
        <xdr:cNvSpPr txBox="1"/>
      </xdr:nvSpPr>
      <xdr:spPr>
        <a:xfrm>
          <a:off x="14414500" y="1368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82550</xdr:rowOff>
    </xdr:from>
    <xdr:to>
      <xdr:col>81</xdr:col>
      <xdr:colOff>101600</xdr:colOff>
      <xdr:row>82</xdr:row>
      <xdr:rowOff>12700</xdr:rowOff>
    </xdr:to>
    <xdr:sp macro="" textlink="">
      <xdr:nvSpPr>
        <xdr:cNvPr id="670" name="楕円 669"/>
        <xdr:cNvSpPr/>
      </xdr:nvSpPr>
      <xdr:spPr>
        <a:xfrm>
          <a:off x="13578840" y="13661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133350</xdr:rowOff>
    </xdr:from>
    <xdr:to>
      <xdr:col>85</xdr:col>
      <xdr:colOff>127000</xdr:colOff>
      <xdr:row>82</xdr:row>
      <xdr:rowOff>9525</xdr:rowOff>
    </xdr:to>
    <xdr:cxnSp macro="">
      <xdr:nvCxnSpPr>
        <xdr:cNvPr id="671" name="直線コネクタ 670"/>
        <xdr:cNvCxnSpPr/>
      </xdr:nvCxnSpPr>
      <xdr:spPr>
        <a:xfrm>
          <a:off x="13629640" y="1371219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72" name="楕円 671"/>
        <xdr:cNvSpPr/>
      </xdr:nvSpPr>
      <xdr:spPr>
        <a:xfrm>
          <a:off x="1280414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133350</xdr:rowOff>
    </xdr:from>
    <xdr:to>
      <xdr:col>81</xdr:col>
      <xdr:colOff>50800</xdr:colOff>
      <xdr:row>82</xdr:row>
      <xdr:rowOff>15239</xdr:rowOff>
    </xdr:to>
    <xdr:cxnSp macro="">
      <xdr:nvCxnSpPr>
        <xdr:cNvPr id="673" name="直線コネクタ 672"/>
        <xdr:cNvCxnSpPr/>
      </xdr:nvCxnSpPr>
      <xdr:spPr>
        <a:xfrm flipV="1">
          <a:off x="12854940" y="13712190"/>
          <a:ext cx="7747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40639</xdr:rowOff>
    </xdr:from>
    <xdr:to>
      <xdr:col>72</xdr:col>
      <xdr:colOff>38100</xdr:colOff>
      <xdr:row>77</xdr:row>
      <xdr:rowOff>142239</xdr:rowOff>
    </xdr:to>
    <xdr:sp macro="" textlink="">
      <xdr:nvSpPr>
        <xdr:cNvPr id="674" name="楕円 673"/>
        <xdr:cNvSpPr/>
      </xdr:nvSpPr>
      <xdr:spPr>
        <a:xfrm>
          <a:off x="12029440" y="129489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91439</xdr:rowOff>
    </xdr:from>
    <xdr:to>
      <xdr:col>76</xdr:col>
      <xdr:colOff>114300</xdr:colOff>
      <xdr:row>82</xdr:row>
      <xdr:rowOff>15239</xdr:rowOff>
    </xdr:to>
    <xdr:cxnSp macro="">
      <xdr:nvCxnSpPr>
        <xdr:cNvPr id="675" name="直線コネクタ 674"/>
        <xdr:cNvCxnSpPr/>
      </xdr:nvCxnSpPr>
      <xdr:spPr>
        <a:xfrm>
          <a:off x="12072620" y="12999719"/>
          <a:ext cx="78232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36830</xdr:rowOff>
    </xdr:from>
    <xdr:to>
      <xdr:col>67</xdr:col>
      <xdr:colOff>101600</xdr:colOff>
      <xdr:row>82</xdr:row>
      <xdr:rowOff>138430</xdr:rowOff>
    </xdr:to>
    <xdr:sp macro="" textlink="">
      <xdr:nvSpPr>
        <xdr:cNvPr id="676" name="楕円 675"/>
        <xdr:cNvSpPr/>
      </xdr:nvSpPr>
      <xdr:spPr>
        <a:xfrm>
          <a:off x="11231880" y="13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91439</xdr:rowOff>
    </xdr:from>
    <xdr:to>
      <xdr:col>71</xdr:col>
      <xdr:colOff>177800</xdr:colOff>
      <xdr:row>82</xdr:row>
      <xdr:rowOff>87630</xdr:rowOff>
    </xdr:to>
    <xdr:cxnSp macro="">
      <xdr:nvCxnSpPr>
        <xdr:cNvPr id="677" name="直線コネクタ 676"/>
        <xdr:cNvCxnSpPr/>
      </xdr:nvCxnSpPr>
      <xdr:spPr>
        <a:xfrm flipV="1">
          <a:off x="11282680" y="12999719"/>
          <a:ext cx="789940" cy="8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122572</xdr:rowOff>
    </xdr:from>
    <xdr:ext cx="405111" cy="259045"/>
    <xdr:sp macro="" textlink="">
      <xdr:nvSpPr>
        <xdr:cNvPr id="678" name="n_1aveValue【児童館】&#10;有形固定資産減価償却率"/>
        <xdr:cNvSpPr txBox="1"/>
      </xdr:nvSpPr>
      <xdr:spPr>
        <a:xfrm>
          <a:off x="134372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679" name="n_2aveValue【児童館】&#10;有形固定資産減価償却率"/>
        <xdr:cNvSpPr txBox="1"/>
      </xdr:nvSpPr>
      <xdr:spPr>
        <a:xfrm>
          <a:off x="12675244" y="1334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72407</xdr:rowOff>
    </xdr:from>
    <xdr:ext cx="405111" cy="259045"/>
    <xdr:sp macro="" textlink="">
      <xdr:nvSpPr>
        <xdr:cNvPr id="680" name="n_3aveValue【児童館】&#10;有形固定資産減価償却率"/>
        <xdr:cNvSpPr txBox="1"/>
      </xdr:nvSpPr>
      <xdr:spPr>
        <a:xfrm>
          <a:off x="11900544" y="1348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81" name="n_4aveValue【児童館】&#10;有形固定資産減価償却率"/>
        <xdr:cNvSpPr txBox="1"/>
      </xdr:nvSpPr>
      <xdr:spPr>
        <a:xfrm>
          <a:off x="1110298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3827</xdr:rowOff>
    </xdr:from>
    <xdr:ext cx="405111" cy="259045"/>
    <xdr:sp macro="" textlink="">
      <xdr:nvSpPr>
        <xdr:cNvPr id="682" name="n_1mainValue【児童館】&#10;有形固定資産減価償却率"/>
        <xdr:cNvSpPr txBox="1"/>
      </xdr:nvSpPr>
      <xdr:spPr>
        <a:xfrm>
          <a:off x="134372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83" name="n_2mainValue【児童館】&#10;有形固定資産減価償却率"/>
        <xdr:cNvSpPr txBox="1"/>
      </xdr:nvSpPr>
      <xdr:spPr>
        <a:xfrm>
          <a:off x="1267524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158766</xdr:rowOff>
    </xdr:from>
    <xdr:ext cx="405111" cy="259045"/>
    <xdr:sp macro="" textlink="">
      <xdr:nvSpPr>
        <xdr:cNvPr id="684" name="n_3mainValue【児童館】&#10;有形固定資産減価償却率"/>
        <xdr:cNvSpPr txBox="1"/>
      </xdr:nvSpPr>
      <xdr:spPr>
        <a:xfrm>
          <a:off x="11900544" y="1273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129557</xdr:rowOff>
    </xdr:from>
    <xdr:ext cx="405111" cy="259045"/>
    <xdr:sp macro="" textlink="">
      <xdr:nvSpPr>
        <xdr:cNvPr id="685" name="n_4mainValue【児童館】&#10;有形固定資産減価償却率"/>
        <xdr:cNvSpPr txBox="1"/>
      </xdr:nvSpPr>
      <xdr:spPr>
        <a:xfrm>
          <a:off x="11102984" y="1387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9" name="直線コネクタ 708"/>
        <xdr:cNvCxnSpPr/>
      </xdr:nvCxnSpPr>
      <xdr:spPr>
        <a:xfrm flipV="1">
          <a:off x="19509104" y="1292733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10" name="【児童館】&#10;一人当たり面積最小値テキスト"/>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1" name="直線コネクタ 710"/>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12" name="【児童館】&#10;一人当たり面積最大値テキスト"/>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3" name="直線コネクタ 712"/>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4" name="【児童館】&#10;一人当たり面積平均値テキスト"/>
        <xdr:cNvSpPr txBox="1"/>
      </xdr:nvSpPr>
      <xdr:spPr>
        <a:xfrm>
          <a:off x="19547840"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5" name="フローチャート: 判断 714"/>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6" name="フローチャート: 判断 715"/>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7" name="フローチャート: 判断 716"/>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18" name="フローチャート: 判断 717"/>
        <xdr:cNvSpPr/>
      </xdr:nvSpPr>
      <xdr:spPr>
        <a:xfrm>
          <a:off x="17162780" y="1422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19" name="フローチャート: 判断 718"/>
        <xdr:cNvSpPr/>
      </xdr:nvSpPr>
      <xdr:spPr>
        <a:xfrm>
          <a:off x="16388080" y="1418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25" name="楕円 724"/>
        <xdr:cNvSpPr/>
      </xdr:nvSpPr>
      <xdr:spPr>
        <a:xfrm>
          <a:off x="1945894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26" name="【児童館】&#10;一人当たり面積該当値テキスト"/>
        <xdr:cNvSpPr txBox="1"/>
      </xdr:nvSpPr>
      <xdr:spPr>
        <a:xfrm>
          <a:off x="19547840"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27" name="楕円 726"/>
        <xdr:cNvSpPr/>
      </xdr:nvSpPr>
      <xdr:spPr>
        <a:xfrm>
          <a:off x="18735040" y="1380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728" name="直線コネクタ 727"/>
        <xdr:cNvCxnSpPr/>
      </xdr:nvCxnSpPr>
      <xdr:spPr>
        <a:xfrm>
          <a:off x="18778220" y="138607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729" name="楕円 728"/>
        <xdr:cNvSpPr/>
      </xdr:nvSpPr>
      <xdr:spPr>
        <a:xfrm>
          <a:off x="1793748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730" name="直線コネクタ 729"/>
        <xdr:cNvCxnSpPr/>
      </xdr:nvCxnSpPr>
      <xdr:spPr>
        <a:xfrm>
          <a:off x="17988280" y="138607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31" name="楕円 730"/>
        <xdr:cNvSpPr/>
      </xdr:nvSpPr>
      <xdr:spPr>
        <a:xfrm>
          <a:off x="171627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84</xdr:row>
      <xdr:rowOff>152400</xdr:rowOff>
    </xdr:to>
    <xdr:cxnSp macro="">
      <xdr:nvCxnSpPr>
        <xdr:cNvPr id="732" name="直線コネクタ 731"/>
        <xdr:cNvCxnSpPr/>
      </xdr:nvCxnSpPr>
      <xdr:spPr>
        <a:xfrm flipV="1">
          <a:off x="17213580" y="13860780"/>
          <a:ext cx="7747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733" name="楕円 732"/>
        <xdr:cNvSpPr/>
      </xdr:nvSpPr>
      <xdr:spPr>
        <a:xfrm>
          <a:off x="16388080" y="13771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76200</xdr:rowOff>
    </xdr:from>
    <xdr:to>
      <xdr:col>102</xdr:col>
      <xdr:colOff>114300</xdr:colOff>
      <xdr:row>84</xdr:row>
      <xdr:rowOff>152400</xdr:rowOff>
    </xdr:to>
    <xdr:cxnSp macro="">
      <xdr:nvCxnSpPr>
        <xdr:cNvPr id="734" name="直線コネクタ 733"/>
        <xdr:cNvCxnSpPr/>
      </xdr:nvCxnSpPr>
      <xdr:spPr>
        <a:xfrm>
          <a:off x="16431260" y="13822680"/>
          <a:ext cx="78232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5" name="n_1ave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6" name="n_2aveValue【児童館】&#10;一人当たり面積"/>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37" name="n_3aveValue【児童館】&#10;一人当たり面積"/>
        <xdr:cNvSpPr txBox="1"/>
      </xdr:nvSpPr>
      <xdr:spPr>
        <a:xfrm>
          <a:off x="1700156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8" name="n_4aveValue【児童館】&#10;一人当たり面積"/>
        <xdr:cNvSpPr txBox="1"/>
      </xdr:nvSpPr>
      <xdr:spPr>
        <a:xfrm>
          <a:off x="162268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9" name="n_1mainValue【児童館】&#10;一人当たり面積"/>
        <xdr:cNvSpPr txBox="1"/>
      </xdr:nvSpPr>
      <xdr:spPr>
        <a:xfrm>
          <a:off x="1856112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40" name="n_2mainValue【児童館】&#10;一人当たり面積"/>
        <xdr:cNvSpPr txBox="1"/>
      </xdr:nvSpPr>
      <xdr:spPr>
        <a:xfrm>
          <a:off x="177762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41" name="n_3mainValue【児童館】&#10;一人当たり面積"/>
        <xdr:cNvSpPr txBox="1"/>
      </xdr:nvSpPr>
      <xdr:spPr>
        <a:xfrm>
          <a:off x="170015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143527</xdr:rowOff>
    </xdr:from>
    <xdr:ext cx="469744" cy="259045"/>
    <xdr:sp macro="" textlink="">
      <xdr:nvSpPr>
        <xdr:cNvPr id="742" name="n_4mainValue【児童館】&#10;一人当たり面積"/>
        <xdr:cNvSpPr txBox="1"/>
      </xdr:nvSpPr>
      <xdr:spPr>
        <a:xfrm>
          <a:off x="1622686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5" name="テキスト ボックス 754"/>
        <xdr:cNvSpPr txBox="1"/>
      </xdr:nvSpPr>
      <xdr:spPr>
        <a:xfrm>
          <a:off x="1060276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5" name="テキスト ボックス 764"/>
        <xdr:cNvSpPr txBox="1"/>
      </xdr:nvSpPr>
      <xdr:spPr>
        <a:xfrm>
          <a:off x="1060276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7" name="テキスト ボックス 766"/>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108</xdr:row>
      <xdr:rowOff>125186</xdr:rowOff>
    </xdr:to>
    <xdr:cxnSp macro="">
      <xdr:nvCxnSpPr>
        <xdr:cNvPr id="769" name="直線コネクタ 768"/>
        <xdr:cNvCxnSpPr/>
      </xdr:nvCxnSpPr>
      <xdr:spPr>
        <a:xfrm flipV="1">
          <a:off x="14375764" y="16921843"/>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129013</xdr:rowOff>
    </xdr:from>
    <xdr:ext cx="405111" cy="259045"/>
    <xdr:sp macro="" textlink="">
      <xdr:nvSpPr>
        <xdr:cNvPr id="770" name="【公民館】&#10;有形固定資産減価償却率最小値テキスト"/>
        <xdr:cNvSpPr txBox="1"/>
      </xdr:nvSpPr>
      <xdr:spPr>
        <a:xfrm>
          <a:off x="14414500" y="182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71" name="直線コネクタ 770"/>
        <xdr:cNvCxnSpPr/>
      </xdr:nvCxnSpPr>
      <xdr:spPr>
        <a:xfrm>
          <a:off x="1428750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772" name="【公民館】&#10;有形固定資産減価償却率最大値テキスト"/>
        <xdr:cNvSpPr txBox="1"/>
      </xdr:nvSpPr>
      <xdr:spPr>
        <a:xfrm>
          <a:off x="14414500" y="16700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773" name="直線コネクタ 772"/>
        <xdr:cNvCxnSpPr/>
      </xdr:nvCxnSpPr>
      <xdr:spPr>
        <a:xfrm>
          <a:off x="14287500" y="16921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157315</xdr:rowOff>
    </xdr:from>
    <xdr:ext cx="405111" cy="259045"/>
    <xdr:sp macro="" textlink="">
      <xdr:nvSpPr>
        <xdr:cNvPr id="774" name="【公民館】&#10;有形固定資産減価償却率平均値テキスト"/>
        <xdr:cNvSpPr txBox="1"/>
      </xdr:nvSpPr>
      <xdr:spPr>
        <a:xfrm>
          <a:off x="14414500" y="17256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775" name="フローチャート: 判断 774"/>
        <xdr:cNvSpPr/>
      </xdr:nvSpPr>
      <xdr:spPr>
        <a:xfrm>
          <a:off x="14325600" y="172743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23768</xdr:rowOff>
    </xdr:from>
    <xdr:to>
      <xdr:col>81</xdr:col>
      <xdr:colOff>101600</xdr:colOff>
      <xdr:row>103</xdr:row>
      <xdr:rowOff>125368</xdr:rowOff>
    </xdr:to>
    <xdr:sp macro="" textlink="">
      <xdr:nvSpPr>
        <xdr:cNvPr id="776" name="フローチャート: 判断 775"/>
        <xdr:cNvSpPr/>
      </xdr:nvSpPr>
      <xdr:spPr>
        <a:xfrm>
          <a:off x="13578840" y="1729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77" name="フローチャート: 判断 776"/>
        <xdr:cNvSpPr/>
      </xdr:nvSpPr>
      <xdr:spPr>
        <a:xfrm>
          <a:off x="12804140" y="173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78" name="フローチャート: 判断 777"/>
        <xdr:cNvSpPr/>
      </xdr:nvSpPr>
      <xdr:spPr>
        <a:xfrm>
          <a:off x="12029440" y="17320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128270</xdr:rowOff>
    </xdr:from>
    <xdr:to>
      <xdr:col>67</xdr:col>
      <xdr:colOff>101600</xdr:colOff>
      <xdr:row>102</xdr:row>
      <xdr:rowOff>58420</xdr:rowOff>
    </xdr:to>
    <xdr:sp macro="" textlink="">
      <xdr:nvSpPr>
        <xdr:cNvPr id="779" name="フローチャート: 判断 778"/>
        <xdr:cNvSpPr/>
      </xdr:nvSpPr>
      <xdr:spPr>
        <a:xfrm>
          <a:off x="11231880" y="17059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125005</xdr:rowOff>
    </xdr:from>
    <xdr:to>
      <xdr:col>85</xdr:col>
      <xdr:colOff>177800</xdr:colOff>
      <xdr:row>102</xdr:row>
      <xdr:rowOff>55155</xdr:rowOff>
    </xdr:to>
    <xdr:sp macro="" textlink="">
      <xdr:nvSpPr>
        <xdr:cNvPr id="785" name="楕円 784"/>
        <xdr:cNvSpPr/>
      </xdr:nvSpPr>
      <xdr:spPr>
        <a:xfrm>
          <a:off x="14325600" y="170566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147882</xdr:rowOff>
    </xdr:from>
    <xdr:ext cx="405111" cy="259045"/>
    <xdr:sp macro="" textlink="">
      <xdr:nvSpPr>
        <xdr:cNvPr id="786" name="【公民館】&#10;有形固定資産減価償却率該当値テキスト"/>
        <xdr:cNvSpPr txBox="1"/>
      </xdr:nvSpPr>
      <xdr:spPr>
        <a:xfrm>
          <a:off x="14414500" y="169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49893</xdr:rowOff>
    </xdr:from>
    <xdr:to>
      <xdr:col>81</xdr:col>
      <xdr:colOff>101600</xdr:colOff>
      <xdr:row>101</xdr:row>
      <xdr:rowOff>151493</xdr:rowOff>
    </xdr:to>
    <xdr:sp macro="" textlink="">
      <xdr:nvSpPr>
        <xdr:cNvPr id="787" name="楕円 786"/>
        <xdr:cNvSpPr/>
      </xdr:nvSpPr>
      <xdr:spPr>
        <a:xfrm>
          <a:off x="13578840" y="169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100693</xdr:rowOff>
    </xdr:from>
    <xdr:to>
      <xdr:col>85</xdr:col>
      <xdr:colOff>127000</xdr:colOff>
      <xdr:row>102</xdr:row>
      <xdr:rowOff>4355</xdr:rowOff>
    </xdr:to>
    <xdr:cxnSp macro="">
      <xdr:nvCxnSpPr>
        <xdr:cNvPr id="788" name="直線コネクタ 787"/>
        <xdr:cNvCxnSpPr/>
      </xdr:nvCxnSpPr>
      <xdr:spPr>
        <a:xfrm>
          <a:off x="13629640" y="17032333"/>
          <a:ext cx="74676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17236</xdr:rowOff>
    </xdr:from>
    <xdr:to>
      <xdr:col>76</xdr:col>
      <xdr:colOff>165100</xdr:colOff>
      <xdr:row>103</xdr:row>
      <xdr:rowOff>118836</xdr:rowOff>
    </xdr:to>
    <xdr:sp macro="" textlink="">
      <xdr:nvSpPr>
        <xdr:cNvPr id="789" name="楕円 788"/>
        <xdr:cNvSpPr/>
      </xdr:nvSpPr>
      <xdr:spPr>
        <a:xfrm>
          <a:off x="12804140" y="172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100693</xdr:rowOff>
    </xdr:from>
    <xdr:to>
      <xdr:col>81</xdr:col>
      <xdr:colOff>50800</xdr:colOff>
      <xdr:row>103</xdr:row>
      <xdr:rowOff>68036</xdr:rowOff>
    </xdr:to>
    <xdr:cxnSp macro="">
      <xdr:nvCxnSpPr>
        <xdr:cNvPr id="790" name="直線コネクタ 789"/>
        <xdr:cNvCxnSpPr/>
      </xdr:nvCxnSpPr>
      <xdr:spPr>
        <a:xfrm flipV="1">
          <a:off x="12854940" y="17032333"/>
          <a:ext cx="774700" cy="30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165826</xdr:rowOff>
    </xdr:from>
    <xdr:to>
      <xdr:col>72</xdr:col>
      <xdr:colOff>38100</xdr:colOff>
      <xdr:row>103</xdr:row>
      <xdr:rowOff>95976</xdr:rowOff>
    </xdr:to>
    <xdr:sp macro="" textlink="">
      <xdr:nvSpPr>
        <xdr:cNvPr id="791" name="楕円 790"/>
        <xdr:cNvSpPr/>
      </xdr:nvSpPr>
      <xdr:spPr>
        <a:xfrm>
          <a:off x="12029440" y="172651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45176</xdr:rowOff>
    </xdr:from>
    <xdr:to>
      <xdr:col>76</xdr:col>
      <xdr:colOff>114300</xdr:colOff>
      <xdr:row>103</xdr:row>
      <xdr:rowOff>68036</xdr:rowOff>
    </xdr:to>
    <xdr:cxnSp macro="">
      <xdr:nvCxnSpPr>
        <xdr:cNvPr id="792" name="直線コネクタ 791"/>
        <xdr:cNvCxnSpPr/>
      </xdr:nvCxnSpPr>
      <xdr:spPr>
        <a:xfrm>
          <a:off x="12072620" y="17312096"/>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51526</xdr:rowOff>
    </xdr:from>
    <xdr:to>
      <xdr:col>67</xdr:col>
      <xdr:colOff>101600</xdr:colOff>
      <xdr:row>104</xdr:row>
      <xdr:rowOff>153126</xdr:rowOff>
    </xdr:to>
    <xdr:sp macro="" textlink="">
      <xdr:nvSpPr>
        <xdr:cNvPr id="793" name="楕円 792"/>
        <xdr:cNvSpPr/>
      </xdr:nvSpPr>
      <xdr:spPr>
        <a:xfrm>
          <a:off x="11231880" y="174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45176</xdr:rowOff>
    </xdr:from>
    <xdr:to>
      <xdr:col>71</xdr:col>
      <xdr:colOff>177800</xdr:colOff>
      <xdr:row>104</xdr:row>
      <xdr:rowOff>102326</xdr:rowOff>
    </xdr:to>
    <xdr:cxnSp macro="">
      <xdr:nvCxnSpPr>
        <xdr:cNvPr id="794" name="直線コネクタ 793"/>
        <xdr:cNvCxnSpPr/>
      </xdr:nvCxnSpPr>
      <xdr:spPr>
        <a:xfrm flipV="1">
          <a:off x="11282680" y="17312096"/>
          <a:ext cx="78994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116495</xdr:rowOff>
    </xdr:from>
    <xdr:ext cx="405111" cy="259045"/>
    <xdr:sp macro="" textlink="">
      <xdr:nvSpPr>
        <xdr:cNvPr id="795" name="n_1aveValue【公民館】&#10;有形固定資産減価償却率"/>
        <xdr:cNvSpPr txBox="1"/>
      </xdr:nvSpPr>
      <xdr:spPr>
        <a:xfrm>
          <a:off x="13437244" y="1738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796" name="n_2aveValue【公民館】&#10;有形固定資産減価償却率"/>
        <xdr:cNvSpPr txBox="1"/>
      </xdr:nvSpPr>
      <xdr:spPr>
        <a:xfrm>
          <a:off x="12675244" y="17416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145885</xdr:rowOff>
    </xdr:from>
    <xdr:ext cx="405111" cy="259045"/>
    <xdr:sp macro="" textlink="">
      <xdr:nvSpPr>
        <xdr:cNvPr id="797" name="n_3aveValue【公民館】&#10;有形固定資産減価償却率"/>
        <xdr:cNvSpPr txBox="1"/>
      </xdr:nvSpPr>
      <xdr:spPr>
        <a:xfrm>
          <a:off x="11900544" y="17412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798" name="n_4aveValue【公民館】&#10;有形固定資産減価償却率"/>
        <xdr:cNvSpPr txBox="1"/>
      </xdr:nvSpPr>
      <xdr:spPr>
        <a:xfrm>
          <a:off x="11102984" y="1683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168020</xdr:rowOff>
    </xdr:from>
    <xdr:ext cx="405111" cy="259045"/>
    <xdr:sp macro="" textlink="">
      <xdr:nvSpPr>
        <xdr:cNvPr id="799" name="n_1mainValue【公民館】&#10;有形固定資産減価償却率"/>
        <xdr:cNvSpPr txBox="1"/>
      </xdr:nvSpPr>
      <xdr:spPr>
        <a:xfrm>
          <a:off x="13437244" y="1676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135363</xdr:rowOff>
    </xdr:from>
    <xdr:ext cx="405111" cy="259045"/>
    <xdr:sp macro="" textlink="">
      <xdr:nvSpPr>
        <xdr:cNvPr id="800" name="n_2mainValue【公民館】&#10;有形固定資産減価償却率"/>
        <xdr:cNvSpPr txBox="1"/>
      </xdr:nvSpPr>
      <xdr:spPr>
        <a:xfrm>
          <a:off x="12675244" y="1706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112503</xdr:rowOff>
    </xdr:from>
    <xdr:ext cx="405111" cy="259045"/>
    <xdr:sp macro="" textlink="">
      <xdr:nvSpPr>
        <xdr:cNvPr id="801" name="n_3mainValue【公民館】&#10;有形固定資産減価償却率"/>
        <xdr:cNvSpPr txBox="1"/>
      </xdr:nvSpPr>
      <xdr:spPr>
        <a:xfrm>
          <a:off x="11900544" y="1704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802" name="n_4mainValue【公民館】&#10;有形固定資産減価償却率"/>
        <xdr:cNvSpPr txBox="1"/>
      </xdr:nvSpPr>
      <xdr:spPr>
        <a:xfrm>
          <a:off x="11102984" y="175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824" name="直線コネクタ 823"/>
        <xdr:cNvCxnSpPr/>
      </xdr:nvCxnSpPr>
      <xdr:spPr>
        <a:xfrm flipV="1">
          <a:off x="19509104" y="17000982"/>
          <a:ext cx="0" cy="110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5" name="【公民館】&#10;一人当たり面積最小値テキスト"/>
        <xdr:cNvSpPr txBox="1"/>
      </xdr:nvSpPr>
      <xdr:spPr>
        <a:xfrm>
          <a:off x="1954784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6" name="直線コネクタ 825"/>
        <xdr:cNvCxnSpPr/>
      </xdr:nvCxnSpPr>
      <xdr:spPr>
        <a:xfrm>
          <a:off x="194437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827" name="【公民館】&#10;一人当たり面積最大値テキスト"/>
        <xdr:cNvSpPr txBox="1"/>
      </xdr:nvSpPr>
      <xdr:spPr>
        <a:xfrm>
          <a:off x="19547840" y="1678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828" name="直線コネクタ 827"/>
        <xdr:cNvCxnSpPr/>
      </xdr:nvCxnSpPr>
      <xdr:spPr>
        <a:xfrm>
          <a:off x="19443700" y="17000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829" name="【公民館】&#10;一人当たり面積平均値テキスト"/>
        <xdr:cNvSpPr txBox="1"/>
      </xdr:nvSpPr>
      <xdr:spPr>
        <a:xfrm>
          <a:off x="19547840" y="17654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830" name="フローチャート: 判断 829"/>
        <xdr:cNvSpPr/>
      </xdr:nvSpPr>
      <xdr:spPr>
        <a:xfrm>
          <a:off x="19458940" y="17675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1" name="フローチャート: 判断 830"/>
        <xdr:cNvSpPr/>
      </xdr:nvSpPr>
      <xdr:spPr>
        <a:xfrm>
          <a:off x="1873504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832" name="フローチャート: 判断 831"/>
        <xdr:cNvSpPr/>
      </xdr:nvSpPr>
      <xdr:spPr>
        <a:xfrm>
          <a:off x="1793748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833" name="フローチャート: 判断 832"/>
        <xdr:cNvSpPr/>
      </xdr:nvSpPr>
      <xdr:spPr>
        <a:xfrm>
          <a:off x="1716278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4" name="フローチャート: 判断 833"/>
        <xdr:cNvSpPr/>
      </xdr:nvSpPr>
      <xdr:spPr>
        <a:xfrm>
          <a:off x="16388080" y="17716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40" name="楕円 839"/>
        <xdr:cNvSpPr/>
      </xdr:nvSpPr>
      <xdr:spPr>
        <a:xfrm>
          <a:off x="1945894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841" name="【公民館】&#10;一人当たり面積該当値テキスト"/>
        <xdr:cNvSpPr txBox="1"/>
      </xdr:nvSpPr>
      <xdr:spPr>
        <a:xfrm>
          <a:off x="19547840"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153415</xdr:rowOff>
    </xdr:from>
    <xdr:to>
      <xdr:col>112</xdr:col>
      <xdr:colOff>38100</xdr:colOff>
      <xdr:row>105</xdr:row>
      <xdr:rowOff>83565</xdr:rowOff>
    </xdr:to>
    <xdr:sp macro="" textlink="">
      <xdr:nvSpPr>
        <xdr:cNvPr id="842" name="楕円 841"/>
        <xdr:cNvSpPr/>
      </xdr:nvSpPr>
      <xdr:spPr>
        <a:xfrm>
          <a:off x="18735040" y="175879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32765</xdr:rowOff>
    </xdr:from>
    <xdr:to>
      <xdr:col>116</xdr:col>
      <xdr:colOff>63500</xdr:colOff>
      <xdr:row>105</xdr:row>
      <xdr:rowOff>41911</xdr:rowOff>
    </xdr:to>
    <xdr:cxnSp macro="">
      <xdr:nvCxnSpPr>
        <xdr:cNvPr id="843" name="直線コネクタ 842"/>
        <xdr:cNvCxnSpPr/>
      </xdr:nvCxnSpPr>
      <xdr:spPr>
        <a:xfrm>
          <a:off x="18778220" y="17634965"/>
          <a:ext cx="73152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44" name="楕円 843"/>
        <xdr:cNvSpPr/>
      </xdr:nvSpPr>
      <xdr:spPr>
        <a:xfrm>
          <a:off x="17937480" y="17587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32765</xdr:rowOff>
    </xdr:from>
    <xdr:to>
      <xdr:col>111</xdr:col>
      <xdr:colOff>177800</xdr:colOff>
      <xdr:row>105</xdr:row>
      <xdr:rowOff>32765</xdr:rowOff>
    </xdr:to>
    <xdr:cxnSp macro="">
      <xdr:nvCxnSpPr>
        <xdr:cNvPr id="845" name="直線コネクタ 844"/>
        <xdr:cNvCxnSpPr/>
      </xdr:nvCxnSpPr>
      <xdr:spPr>
        <a:xfrm>
          <a:off x="17988280" y="1763496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89408</xdr:rowOff>
    </xdr:from>
    <xdr:to>
      <xdr:col>102</xdr:col>
      <xdr:colOff>165100</xdr:colOff>
      <xdr:row>105</xdr:row>
      <xdr:rowOff>19558</xdr:rowOff>
    </xdr:to>
    <xdr:sp macro="" textlink="">
      <xdr:nvSpPr>
        <xdr:cNvPr id="846" name="楕円 845"/>
        <xdr:cNvSpPr/>
      </xdr:nvSpPr>
      <xdr:spPr>
        <a:xfrm>
          <a:off x="17162780" y="1752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140208</xdr:rowOff>
    </xdr:from>
    <xdr:to>
      <xdr:col>107</xdr:col>
      <xdr:colOff>50800</xdr:colOff>
      <xdr:row>105</xdr:row>
      <xdr:rowOff>32765</xdr:rowOff>
    </xdr:to>
    <xdr:cxnSp macro="">
      <xdr:nvCxnSpPr>
        <xdr:cNvPr id="847" name="直線コネクタ 846"/>
        <xdr:cNvCxnSpPr/>
      </xdr:nvCxnSpPr>
      <xdr:spPr>
        <a:xfrm>
          <a:off x="17213580" y="17574768"/>
          <a:ext cx="774700" cy="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48" name="楕円 847"/>
        <xdr:cNvSpPr/>
      </xdr:nvSpPr>
      <xdr:spPr>
        <a:xfrm>
          <a:off x="16388080" y="17597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140208</xdr:rowOff>
    </xdr:from>
    <xdr:to>
      <xdr:col>102</xdr:col>
      <xdr:colOff>114300</xdr:colOff>
      <xdr:row>105</xdr:row>
      <xdr:rowOff>41911</xdr:rowOff>
    </xdr:to>
    <xdr:cxnSp macro="">
      <xdr:nvCxnSpPr>
        <xdr:cNvPr id="849" name="直線コネクタ 848"/>
        <xdr:cNvCxnSpPr/>
      </xdr:nvCxnSpPr>
      <xdr:spPr>
        <a:xfrm flipV="1">
          <a:off x="16431260" y="17574768"/>
          <a:ext cx="78232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50" name="n_1aveValue【公民館】&#10;一人当たり面積"/>
        <xdr:cNvSpPr txBox="1"/>
      </xdr:nvSpPr>
      <xdr:spPr>
        <a:xfrm>
          <a:off x="1856112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147845</xdr:rowOff>
    </xdr:from>
    <xdr:ext cx="469744" cy="259045"/>
    <xdr:sp macro="" textlink="">
      <xdr:nvSpPr>
        <xdr:cNvPr id="851" name="n_2aveValue【公民館】&#10;一人当たり面積"/>
        <xdr:cNvSpPr txBox="1"/>
      </xdr:nvSpPr>
      <xdr:spPr>
        <a:xfrm>
          <a:off x="1777626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134129</xdr:rowOff>
    </xdr:from>
    <xdr:ext cx="469744" cy="259045"/>
    <xdr:sp macro="" textlink="">
      <xdr:nvSpPr>
        <xdr:cNvPr id="852" name="n_3aveValue【公民館】&#10;一人当たり面積"/>
        <xdr:cNvSpPr txBox="1"/>
      </xdr:nvSpPr>
      <xdr:spPr>
        <a:xfrm>
          <a:off x="17001567" y="1773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53" name="n_4aveValue【公民館】&#10;一人当たり面積"/>
        <xdr:cNvSpPr txBox="1"/>
      </xdr:nvSpPr>
      <xdr:spPr>
        <a:xfrm>
          <a:off x="162268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100092</xdr:rowOff>
    </xdr:from>
    <xdr:ext cx="469744" cy="259045"/>
    <xdr:sp macro="" textlink="">
      <xdr:nvSpPr>
        <xdr:cNvPr id="854" name="n_1mainValue【公民館】&#10;一人当たり面積"/>
        <xdr:cNvSpPr txBox="1"/>
      </xdr:nvSpPr>
      <xdr:spPr>
        <a:xfrm>
          <a:off x="18561127" y="173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55" name="n_2mainValue【公民館】&#10;一人当たり面積"/>
        <xdr:cNvSpPr txBox="1"/>
      </xdr:nvSpPr>
      <xdr:spPr>
        <a:xfrm>
          <a:off x="17776267" y="173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36085</xdr:rowOff>
    </xdr:from>
    <xdr:ext cx="469744" cy="259045"/>
    <xdr:sp macro="" textlink="">
      <xdr:nvSpPr>
        <xdr:cNvPr id="856" name="n_3mainValue【公民館】&#10;一人当たり面積"/>
        <xdr:cNvSpPr txBox="1"/>
      </xdr:nvSpPr>
      <xdr:spPr>
        <a:xfrm>
          <a:off x="17001567" y="1730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57" name="n_4mainValue【公民館】&#10;一人当たり面積"/>
        <xdr:cNvSpPr txBox="1"/>
      </xdr:nvSpPr>
      <xdr:spPr>
        <a:xfrm>
          <a:off x="162268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公民館については、文化センターの大規模改修工事を行い、平成３０年度にリニューアルオープンしたことにより平成２９年度の有形固定資産減価償却率より大きく減少している。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一方で、公営住宅については、昭和期に建設された建物が多くあるため、有形固定資産減価償却率は愛知県平均、全国平均より高くなっており、今後計画的な長寿命化、建替等の計画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3560" y="127000"/>
          <a:ext cx="1065784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002000" y="186690"/>
          <a:ext cx="33528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021050" y="212090"/>
          <a:ext cx="33083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046450" y="237490"/>
          <a:ext cx="32512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665200" y="186690"/>
          <a:ext cx="22339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690600" y="212090"/>
          <a:ext cx="21894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716000" y="237490"/>
          <a:ext cx="21323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0080" y="869950"/>
          <a:ext cx="84810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67080" y="901700"/>
          <a:ext cx="11531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887220" y="901700"/>
          <a:ext cx="11201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190,228
182,338
86.05
76,943,200
71,511,861
4,280,185
43,455,749
19,434,449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07360" y="901700"/>
          <a:ext cx="12801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287520" y="920750"/>
          <a:ext cx="16967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5984240" y="920750"/>
          <a:ext cx="10566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04380" y="933450"/>
          <a:ext cx="54356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287520" y="1676400"/>
          <a:ext cx="16967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047740" y="1676400"/>
          <a:ext cx="28803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306560" y="869950"/>
          <a:ext cx="128016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536430" y="933450"/>
          <a:ext cx="1120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536430" y="1192530"/>
          <a:ext cx="11201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536430" y="1515110"/>
          <a:ext cx="12166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389110" y="1018540"/>
          <a:ext cx="1790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443085" y="971550"/>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443085" y="123063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45705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408160" y="1493520"/>
          <a:ext cx="14097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45705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408160" y="1863090"/>
          <a:ext cx="14097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0706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0706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0706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0706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0080" y="4099560"/>
          <a:ext cx="39928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67080" y="474472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67080" y="494411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00200" y="474472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00200" y="494411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60320" y="474472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60320" y="494411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0080" y="5215890"/>
          <a:ext cx="399288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246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0080" y="745236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434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0080" y="7133408"/>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43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0080" y="6814457"/>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0080" y="6495505"/>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0080" y="6176554"/>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0080" y="5857603"/>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0080" y="5534842"/>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210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0080" y="521589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0080" y="5215890"/>
          <a:ext cx="399288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5987</xdr:rowOff>
    </xdr:from>
    <xdr:to>
      <xdr:col>24</xdr:col>
      <xdr:colOff>62865</xdr:colOff>
      <xdr:row>40</xdr:row>
      <xdr:rowOff>99060</xdr:rowOff>
    </xdr:to>
    <xdr:cxnSp macro="">
      <xdr:nvCxnSpPr>
        <xdr:cNvPr id="58" name="直線コネクタ 57"/>
        <xdr:cNvCxnSpPr/>
      </xdr:nvCxnSpPr>
      <xdr:spPr>
        <a:xfrm flipV="1">
          <a:off x="3903345" y="5705747"/>
          <a:ext cx="0" cy="10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102887</xdr:rowOff>
    </xdr:from>
    <xdr:ext cx="405111" cy="259045"/>
    <xdr:sp macro="" textlink="">
      <xdr:nvSpPr>
        <xdr:cNvPr id="59" name="【図書館】&#10;有形固定資産減価償却率最小値テキスト"/>
        <xdr:cNvSpPr txBox="1"/>
      </xdr:nvSpPr>
      <xdr:spPr>
        <a:xfrm>
          <a:off x="394208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99060</xdr:rowOff>
    </xdr:from>
    <xdr:to>
      <xdr:col>24</xdr:col>
      <xdr:colOff>152400</xdr:colOff>
      <xdr:row>40</xdr:row>
      <xdr:rowOff>99060</xdr:rowOff>
    </xdr:to>
    <xdr:cxnSp macro="">
      <xdr:nvCxnSpPr>
        <xdr:cNvPr id="60" name="直線コネクタ 59"/>
        <xdr:cNvCxnSpPr/>
      </xdr:nvCxnSpPr>
      <xdr:spPr>
        <a:xfrm>
          <a:off x="3837940" y="6804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124114</xdr:rowOff>
    </xdr:from>
    <xdr:ext cx="405111" cy="259045"/>
    <xdr:sp macro="" textlink="">
      <xdr:nvSpPr>
        <xdr:cNvPr id="61" name="【図書館】&#10;有形固定資産減価償却率最大値テキスト"/>
        <xdr:cNvSpPr txBox="1"/>
      </xdr:nvSpPr>
      <xdr:spPr>
        <a:xfrm>
          <a:off x="3942080"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5987</xdr:rowOff>
    </xdr:from>
    <xdr:to>
      <xdr:col>24</xdr:col>
      <xdr:colOff>152400</xdr:colOff>
      <xdr:row>34</xdr:row>
      <xdr:rowOff>5987</xdr:rowOff>
    </xdr:to>
    <xdr:cxnSp macro="">
      <xdr:nvCxnSpPr>
        <xdr:cNvPr id="62" name="直線コネクタ 61"/>
        <xdr:cNvCxnSpPr/>
      </xdr:nvCxnSpPr>
      <xdr:spPr>
        <a:xfrm>
          <a:off x="3837940" y="5705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13624</xdr:rowOff>
    </xdr:from>
    <xdr:ext cx="405111" cy="259045"/>
    <xdr:sp macro="" textlink="">
      <xdr:nvSpPr>
        <xdr:cNvPr id="63" name="【図書館】&#10;有形固定資産減価償却率平均値テキスト"/>
        <xdr:cNvSpPr txBox="1"/>
      </xdr:nvSpPr>
      <xdr:spPr>
        <a:xfrm>
          <a:off x="3942080" y="62163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35197</xdr:rowOff>
    </xdr:from>
    <xdr:to>
      <xdr:col>24</xdr:col>
      <xdr:colOff>114300</xdr:colOff>
      <xdr:row>37</xdr:row>
      <xdr:rowOff>136797</xdr:rowOff>
    </xdr:to>
    <xdr:sp macro="" textlink="">
      <xdr:nvSpPr>
        <xdr:cNvPr id="64" name="フローチャート: 判断 63"/>
        <xdr:cNvSpPr/>
      </xdr:nvSpPr>
      <xdr:spPr>
        <a:xfrm>
          <a:off x="3853180" y="62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167380" y="6205764"/>
          <a:ext cx="711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92001</xdr:rowOff>
    </xdr:from>
    <xdr:ext cx="405111" cy="259045"/>
    <xdr:sp macro="" textlink="">
      <xdr:nvSpPr>
        <xdr:cNvPr id="66" name="n_1aveValue【図書館】&#10;有形固定資産減価償却率"/>
        <xdr:cNvSpPr txBox="1"/>
      </xdr:nvSpPr>
      <xdr:spPr>
        <a:xfrm>
          <a:off x="3033404" y="629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147864</xdr:rowOff>
    </xdr:from>
    <xdr:to>
      <xdr:col>15</xdr:col>
      <xdr:colOff>101600</xdr:colOff>
      <xdr:row>37</xdr:row>
      <xdr:rowOff>78014</xdr:rowOff>
    </xdr:to>
    <xdr:sp macro="" textlink="">
      <xdr:nvSpPr>
        <xdr:cNvPr id="67" name="フローチャート: 判断 66"/>
        <xdr:cNvSpPr/>
      </xdr:nvSpPr>
      <xdr:spPr>
        <a:xfrm>
          <a:off x="2400300" y="6182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69141</xdr:rowOff>
    </xdr:from>
    <xdr:ext cx="405111" cy="259045"/>
    <xdr:sp macro="" textlink="">
      <xdr:nvSpPr>
        <xdr:cNvPr id="68" name="n_2aveValue【図書館】&#10;有形固定資産減価償却率"/>
        <xdr:cNvSpPr txBox="1"/>
      </xdr:nvSpPr>
      <xdr:spPr>
        <a:xfrm>
          <a:off x="227902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164193</xdr:rowOff>
    </xdr:from>
    <xdr:to>
      <xdr:col>10</xdr:col>
      <xdr:colOff>165100</xdr:colOff>
      <xdr:row>37</xdr:row>
      <xdr:rowOff>94343</xdr:rowOff>
    </xdr:to>
    <xdr:sp macro="" textlink="">
      <xdr:nvSpPr>
        <xdr:cNvPr id="69" name="フローチャート: 判断 68"/>
        <xdr:cNvSpPr/>
      </xdr:nvSpPr>
      <xdr:spPr>
        <a:xfrm>
          <a:off x="1663700" y="619923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85470</xdr:rowOff>
    </xdr:from>
    <xdr:ext cx="405111" cy="259045"/>
    <xdr:sp macro="" textlink="">
      <xdr:nvSpPr>
        <xdr:cNvPr id="70" name="n_3aveValue【図書館】&#10;有形固定資産減価償却率"/>
        <xdr:cNvSpPr txBox="1"/>
      </xdr:nvSpPr>
      <xdr:spPr>
        <a:xfrm>
          <a:off x="1542424" y="628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9072</xdr:rowOff>
    </xdr:from>
    <xdr:to>
      <xdr:col>6</xdr:col>
      <xdr:colOff>38100</xdr:colOff>
      <xdr:row>38</xdr:row>
      <xdr:rowOff>110672</xdr:rowOff>
    </xdr:to>
    <xdr:sp macro="" textlink="">
      <xdr:nvSpPr>
        <xdr:cNvPr id="71" name="フローチャート: 判断 70"/>
        <xdr:cNvSpPr/>
      </xdr:nvSpPr>
      <xdr:spPr>
        <a:xfrm>
          <a:off x="927100" y="6379392"/>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36</xdr:row>
      <xdr:rowOff>127199</xdr:rowOff>
    </xdr:from>
    <xdr:ext cx="405111" cy="259045"/>
    <xdr:sp macro="" textlink="">
      <xdr:nvSpPr>
        <xdr:cNvPr id="72" name="n_4aveValue【図書館】&#10;有形固定資産減価償却率"/>
        <xdr:cNvSpPr txBox="1"/>
      </xdr:nvSpPr>
      <xdr:spPr>
        <a:xfrm>
          <a:off x="798204" y="616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37439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0429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2910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5544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802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126637</xdr:rowOff>
    </xdr:from>
    <xdr:to>
      <xdr:col>24</xdr:col>
      <xdr:colOff>114300</xdr:colOff>
      <xdr:row>34</xdr:row>
      <xdr:rowOff>56787</xdr:rowOff>
    </xdr:to>
    <xdr:sp macro="" textlink="">
      <xdr:nvSpPr>
        <xdr:cNvPr id="78" name="楕円 77"/>
        <xdr:cNvSpPr/>
      </xdr:nvSpPr>
      <xdr:spPr>
        <a:xfrm>
          <a:off x="3853180" y="5658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79664</xdr:rowOff>
    </xdr:from>
    <xdr:ext cx="405111" cy="259045"/>
    <xdr:sp macro="" textlink="">
      <xdr:nvSpPr>
        <xdr:cNvPr id="79" name="【図書館】&#10;有形固定資産減価償却率該当値テキスト"/>
        <xdr:cNvSpPr txBox="1"/>
      </xdr:nvSpPr>
      <xdr:spPr>
        <a:xfrm>
          <a:off x="3942080" y="561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69487</xdr:rowOff>
    </xdr:from>
    <xdr:to>
      <xdr:col>20</xdr:col>
      <xdr:colOff>38100</xdr:colOff>
      <xdr:row>33</xdr:row>
      <xdr:rowOff>171087</xdr:rowOff>
    </xdr:to>
    <xdr:sp macro="" textlink="">
      <xdr:nvSpPr>
        <xdr:cNvPr id="80" name="楕円 79"/>
        <xdr:cNvSpPr/>
      </xdr:nvSpPr>
      <xdr:spPr>
        <a:xfrm>
          <a:off x="3167380" y="5601607"/>
          <a:ext cx="711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120287</xdr:rowOff>
    </xdr:from>
    <xdr:to>
      <xdr:col>24</xdr:col>
      <xdr:colOff>63500</xdr:colOff>
      <xdr:row>34</xdr:row>
      <xdr:rowOff>5987</xdr:rowOff>
    </xdr:to>
    <xdr:cxnSp macro="">
      <xdr:nvCxnSpPr>
        <xdr:cNvPr id="81" name="直線コネクタ 80"/>
        <xdr:cNvCxnSpPr/>
      </xdr:nvCxnSpPr>
      <xdr:spPr>
        <a:xfrm>
          <a:off x="3202940" y="5652407"/>
          <a:ext cx="7010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12337</xdr:rowOff>
    </xdr:from>
    <xdr:to>
      <xdr:col>15</xdr:col>
      <xdr:colOff>101600</xdr:colOff>
      <xdr:row>33</xdr:row>
      <xdr:rowOff>113937</xdr:rowOff>
    </xdr:to>
    <xdr:sp macro="" textlink="">
      <xdr:nvSpPr>
        <xdr:cNvPr id="82" name="楕円 81"/>
        <xdr:cNvSpPr/>
      </xdr:nvSpPr>
      <xdr:spPr>
        <a:xfrm>
          <a:off x="2400300" y="5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63137</xdr:rowOff>
    </xdr:from>
    <xdr:to>
      <xdr:col>19</xdr:col>
      <xdr:colOff>177800</xdr:colOff>
      <xdr:row>33</xdr:row>
      <xdr:rowOff>120287</xdr:rowOff>
    </xdr:to>
    <xdr:cxnSp macro="">
      <xdr:nvCxnSpPr>
        <xdr:cNvPr id="83" name="直線コネクタ 82"/>
        <xdr:cNvCxnSpPr/>
      </xdr:nvCxnSpPr>
      <xdr:spPr>
        <a:xfrm>
          <a:off x="2451100" y="5595257"/>
          <a:ext cx="7518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15603</xdr:rowOff>
    </xdr:from>
    <xdr:to>
      <xdr:col>10</xdr:col>
      <xdr:colOff>165100</xdr:colOff>
      <xdr:row>35</xdr:row>
      <xdr:rowOff>117203</xdr:rowOff>
    </xdr:to>
    <xdr:sp macro="" textlink="">
      <xdr:nvSpPr>
        <xdr:cNvPr id="84" name="楕円 83"/>
        <xdr:cNvSpPr/>
      </xdr:nvSpPr>
      <xdr:spPr>
        <a:xfrm>
          <a:off x="1663700" y="588300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63137</xdr:rowOff>
    </xdr:from>
    <xdr:to>
      <xdr:col>15</xdr:col>
      <xdr:colOff>50800</xdr:colOff>
      <xdr:row>35</xdr:row>
      <xdr:rowOff>66403</xdr:rowOff>
    </xdr:to>
    <xdr:cxnSp macro="">
      <xdr:nvCxnSpPr>
        <xdr:cNvPr id="85" name="直線コネクタ 84"/>
        <xdr:cNvCxnSpPr/>
      </xdr:nvCxnSpPr>
      <xdr:spPr>
        <a:xfrm flipV="1">
          <a:off x="1714500" y="5595257"/>
          <a:ext cx="736600" cy="3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151130</xdr:rowOff>
    </xdr:from>
    <xdr:to>
      <xdr:col>6</xdr:col>
      <xdr:colOff>38100</xdr:colOff>
      <xdr:row>41</xdr:row>
      <xdr:rowOff>81280</xdr:rowOff>
    </xdr:to>
    <xdr:sp macro="" textlink="">
      <xdr:nvSpPr>
        <xdr:cNvPr id="86" name="楕円 85"/>
        <xdr:cNvSpPr/>
      </xdr:nvSpPr>
      <xdr:spPr>
        <a:xfrm>
          <a:off x="927100" y="6856730"/>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66403</xdr:rowOff>
    </xdr:from>
    <xdr:to>
      <xdr:col>10</xdr:col>
      <xdr:colOff>114300</xdr:colOff>
      <xdr:row>41</xdr:row>
      <xdr:rowOff>30480</xdr:rowOff>
    </xdr:to>
    <xdr:cxnSp macro="">
      <xdr:nvCxnSpPr>
        <xdr:cNvPr id="87" name="直線コネクタ 86"/>
        <xdr:cNvCxnSpPr/>
      </xdr:nvCxnSpPr>
      <xdr:spPr>
        <a:xfrm flipV="1">
          <a:off x="962660" y="5933803"/>
          <a:ext cx="751840" cy="96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16164</xdr:rowOff>
    </xdr:from>
    <xdr:ext cx="340478" cy="259045"/>
    <xdr:sp macro="" textlink="">
      <xdr:nvSpPr>
        <xdr:cNvPr id="88" name="n_1mainValue【図書館】&#10;有形固定資産減価償却率"/>
        <xdr:cNvSpPr txBox="1"/>
      </xdr:nvSpPr>
      <xdr:spPr>
        <a:xfrm>
          <a:off x="3042861" y="5380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130464</xdr:rowOff>
    </xdr:from>
    <xdr:ext cx="340478" cy="259045"/>
    <xdr:sp macro="" textlink="">
      <xdr:nvSpPr>
        <xdr:cNvPr id="89" name="n_2mainValue【図書館】&#10;有形固定資産減価償却率"/>
        <xdr:cNvSpPr txBox="1"/>
      </xdr:nvSpPr>
      <xdr:spPr>
        <a:xfrm>
          <a:off x="2311341" y="53273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133730</xdr:rowOff>
    </xdr:from>
    <xdr:ext cx="405111" cy="259045"/>
    <xdr:sp macro="" textlink="">
      <xdr:nvSpPr>
        <xdr:cNvPr id="90" name="n_3mainValue【図書館】&#10;有形固定資産減価償却率"/>
        <xdr:cNvSpPr txBox="1"/>
      </xdr:nvSpPr>
      <xdr:spPr>
        <a:xfrm>
          <a:off x="1542424" y="566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72407</xdr:rowOff>
    </xdr:from>
    <xdr:ext cx="405111" cy="259045"/>
    <xdr:sp macro="" textlink="">
      <xdr:nvSpPr>
        <xdr:cNvPr id="91" name="n_4mainValue【図書館】&#10;有形固定資産減価償却率"/>
        <xdr:cNvSpPr txBox="1"/>
      </xdr:nvSpPr>
      <xdr:spPr>
        <a:xfrm>
          <a:off x="79820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567680" y="4099560"/>
          <a:ext cx="3962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664200" y="474472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664200" y="494411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527800" y="474472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527800" y="494411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487920" y="474472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487920" y="494411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567680" y="5215890"/>
          <a:ext cx="39624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52958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567680" y="745236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567680" y="707898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1614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567680" y="670560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16146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567680" y="633603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16146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567680" y="596265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16146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567680" y="558927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1614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567680" y="521589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1614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567680" y="5215890"/>
          <a:ext cx="39624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57150</xdr:rowOff>
    </xdr:from>
    <xdr:to>
      <xdr:col>54</xdr:col>
      <xdr:colOff>189865</xdr:colOff>
      <xdr:row>41</xdr:row>
      <xdr:rowOff>152400</xdr:rowOff>
    </xdr:to>
    <xdr:cxnSp macro="">
      <xdr:nvCxnSpPr>
        <xdr:cNvPr id="115" name="直線コネクタ 114"/>
        <xdr:cNvCxnSpPr/>
      </xdr:nvCxnSpPr>
      <xdr:spPr>
        <a:xfrm flipV="1">
          <a:off x="8800465" y="609219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156227</xdr:rowOff>
    </xdr:from>
    <xdr:ext cx="469744" cy="259045"/>
    <xdr:sp macro="" textlink="">
      <xdr:nvSpPr>
        <xdr:cNvPr id="116" name="【図書館】&#10;一人当たり面積最小値テキスト"/>
        <xdr:cNvSpPr txBox="1"/>
      </xdr:nvSpPr>
      <xdr:spPr>
        <a:xfrm>
          <a:off x="88392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7" name="直線コネクタ 116"/>
        <xdr:cNvCxnSpPr/>
      </xdr:nvCxnSpPr>
      <xdr:spPr>
        <a:xfrm>
          <a:off x="8742680" y="702564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3827</xdr:rowOff>
    </xdr:from>
    <xdr:ext cx="469744" cy="259045"/>
    <xdr:sp macro="" textlink="">
      <xdr:nvSpPr>
        <xdr:cNvPr id="118" name="【図書館】&#10;一人当たり面積最大値テキスト"/>
        <xdr:cNvSpPr txBox="1"/>
      </xdr:nvSpPr>
      <xdr:spPr>
        <a:xfrm>
          <a:off x="8839200"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57150</xdr:rowOff>
    </xdr:from>
    <xdr:to>
      <xdr:col>55</xdr:col>
      <xdr:colOff>88900</xdr:colOff>
      <xdr:row>36</xdr:row>
      <xdr:rowOff>57150</xdr:rowOff>
    </xdr:to>
    <xdr:cxnSp macro="">
      <xdr:nvCxnSpPr>
        <xdr:cNvPr id="119" name="直線コネクタ 118"/>
        <xdr:cNvCxnSpPr/>
      </xdr:nvCxnSpPr>
      <xdr:spPr>
        <a:xfrm>
          <a:off x="8742680" y="609219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20" name="【図書館】&#10;一人当たり面積平均値テキスト"/>
        <xdr:cNvSpPr txBox="1"/>
      </xdr:nvSpPr>
      <xdr:spPr>
        <a:xfrm>
          <a:off x="8839200"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1" name="フローチャート: 判断 120"/>
        <xdr:cNvSpPr/>
      </xdr:nvSpPr>
      <xdr:spPr>
        <a:xfrm>
          <a:off x="8780780" y="639572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xdr:rowOff>
    </xdr:from>
    <xdr:to>
      <xdr:col>50</xdr:col>
      <xdr:colOff>165100</xdr:colOff>
      <xdr:row>38</xdr:row>
      <xdr:rowOff>107950</xdr:rowOff>
    </xdr:to>
    <xdr:sp macro="" textlink="">
      <xdr:nvSpPr>
        <xdr:cNvPr id="122" name="フローチャート: 判断 121"/>
        <xdr:cNvSpPr/>
      </xdr:nvSpPr>
      <xdr:spPr>
        <a:xfrm>
          <a:off x="8064500" y="63766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99077</xdr:rowOff>
    </xdr:from>
    <xdr:ext cx="469744" cy="259045"/>
    <xdr:sp macro="" textlink="">
      <xdr:nvSpPr>
        <xdr:cNvPr id="123" name="n_1aveValue【図書館】&#10;一人当たり面積"/>
        <xdr:cNvSpPr txBox="1"/>
      </xdr:nvSpPr>
      <xdr:spPr>
        <a:xfrm>
          <a:off x="7898207" y="64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25400</xdr:rowOff>
    </xdr:from>
    <xdr:to>
      <xdr:col>46</xdr:col>
      <xdr:colOff>38100</xdr:colOff>
      <xdr:row>38</xdr:row>
      <xdr:rowOff>127000</xdr:rowOff>
    </xdr:to>
    <xdr:sp macro="" textlink="">
      <xdr:nvSpPr>
        <xdr:cNvPr id="124" name="フローチャート: 判断 123"/>
        <xdr:cNvSpPr/>
      </xdr:nvSpPr>
      <xdr:spPr>
        <a:xfrm>
          <a:off x="7327900" y="639572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118127</xdr:rowOff>
    </xdr:from>
    <xdr:ext cx="469744" cy="259045"/>
    <xdr:sp macro="" textlink="">
      <xdr:nvSpPr>
        <xdr:cNvPr id="125" name="n_2aveValue【図書館】&#10;一人当たり面積"/>
        <xdr:cNvSpPr txBox="1"/>
      </xdr:nvSpPr>
      <xdr:spPr>
        <a:xfrm>
          <a:off x="717430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158750</xdr:rowOff>
    </xdr:from>
    <xdr:to>
      <xdr:col>41</xdr:col>
      <xdr:colOff>101600</xdr:colOff>
      <xdr:row>38</xdr:row>
      <xdr:rowOff>88900</xdr:rowOff>
    </xdr:to>
    <xdr:sp macro="" textlink="">
      <xdr:nvSpPr>
        <xdr:cNvPr id="126" name="フローチャート: 判断 125"/>
        <xdr:cNvSpPr/>
      </xdr:nvSpPr>
      <xdr:spPr>
        <a:xfrm>
          <a:off x="6560820" y="6361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80027</xdr:rowOff>
    </xdr:from>
    <xdr:ext cx="469744" cy="259045"/>
    <xdr:sp macro="" textlink="">
      <xdr:nvSpPr>
        <xdr:cNvPr id="127" name="n_3aveValue【図書館】&#10;一人当たり面積"/>
        <xdr:cNvSpPr txBox="1"/>
      </xdr:nvSpPr>
      <xdr:spPr>
        <a:xfrm>
          <a:off x="64072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63500</xdr:rowOff>
    </xdr:from>
    <xdr:to>
      <xdr:col>36</xdr:col>
      <xdr:colOff>165100</xdr:colOff>
      <xdr:row>38</xdr:row>
      <xdr:rowOff>165100</xdr:rowOff>
    </xdr:to>
    <xdr:sp macro="" textlink="">
      <xdr:nvSpPr>
        <xdr:cNvPr id="128" name="フローチャート: 判断 127"/>
        <xdr:cNvSpPr/>
      </xdr:nvSpPr>
      <xdr:spPr>
        <a:xfrm>
          <a:off x="5824220" y="64338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10177</xdr:rowOff>
    </xdr:from>
    <xdr:ext cx="469744" cy="259045"/>
    <xdr:sp macro="" textlink="">
      <xdr:nvSpPr>
        <xdr:cNvPr id="129" name="n_4aveValue【図書館】&#10;一人当たり面積"/>
        <xdr:cNvSpPr txBox="1"/>
      </xdr:nvSpPr>
      <xdr:spPr>
        <a:xfrm>
          <a:off x="56706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xdr:cNvSpPr txBox="1"/>
      </xdr:nvSpPr>
      <xdr:spPr>
        <a:xfrm>
          <a:off x="86410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79552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72034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64516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5715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35" name="楕円 134"/>
        <xdr:cNvSpPr/>
      </xdr:nvSpPr>
      <xdr:spPr>
        <a:xfrm>
          <a:off x="8780780" y="6323330"/>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36" name="【図書館】&#10;一人当たり面積該当値テキスト"/>
        <xdr:cNvSpPr txBox="1"/>
      </xdr:nvSpPr>
      <xdr:spPr>
        <a:xfrm>
          <a:off x="8839200"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37" name="楕円 136"/>
        <xdr:cNvSpPr/>
      </xdr:nvSpPr>
      <xdr:spPr>
        <a:xfrm>
          <a:off x="8064500" y="6323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0</xdr:rowOff>
    </xdr:to>
    <xdr:cxnSp macro="">
      <xdr:nvCxnSpPr>
        <xdr:cNvPr id="138" name="直線コネクタ 137"/>
        <xdr:cNvCxnSpPr/>
      </xdr:nvCxnSpPr>
      <xdr:spPr>
        <a:xfrm>
          <a:off x="8115300" y="6370320"/>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39" name="楕円 138"/>
        <xdr:cNvSpPr/>
      </xdr:nvSpPr>
      <xdr:spPr>
        <a:xfrm>
          <a:off x="7327900" y="6342380"/>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19050</xdr:rowOff>
    </xdr:to>
    <xdr:cxnSp macro="">
      <xdr:nvCxnSpPr>
        <xdr:cNvPr id="140" name="直線コネクタ 139"/>
        <xdr:cNvCxnSpPr/>
      </xdr:nvCxnSpPr>
      <xdr:spPr>
        <a:xfrm flipV="1">
          <a:off x="7363460" y="6370320"/>
          <a:ext cx="7518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25400</xdr:rowOff>
    </xdr:from>
    <xdr:to>
      <xdr:col>41</xdr:col>
      <xdr:colOff>101600</xdr:colOff>
      <xdr:row>34</xdr:row>
      <xdr:rowOff>127000</xdr:rowOff>
    </xdr:to>
    <xdr:sp macro="" textlink="">
      <xdr:nvSpPr>
        <xdr:cNvPr id="141" name="楕円 140"/>
        <xdr:cNvSpPr/>
      </xdr:nvSpPr>
      <xdr:spPr>
        <a:xfrm>
          <a:off x="656082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76200</xdr:rowOff>
    </xdr:from>
    <xdr:to>
      <xdr:col>45</xdr:col>
      <xdr:colOff>177800</xdr:colOff>
      <xdr:row>38</xdr:row>
      <xdr:rowOff>19050</xdr:rowOff>
    </xdr:to>
    <xdr:cxnSp macro="">
      <xdr:nvCxnSpPr>
        <xdr:cNvPr id="142" name="直線コネクタ 141"/>
        <xdr:cNvCxnSpPr/>
      </xdr:nvCxnSpPr>
      <xdr:spPr>
        <a:xfrm>
          <a:off x="6611620" y="5775960"/>
          <a:ext cx="751840" cy="6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101600</xdr:rowOff>
    </xdr:from>
    <xdr:to>
      <xdr:col>36</xdr:col>
      <xdr:colOff>165100</xdr:colOff>
      <xdr:row>40</xdr:row>
      <xdr:rowOff>31750</xdr:rowOff>
    </xdr:to>
    <xdr:sp macro="" textlink="">
      <xdr:nvSpPr>
        <xdr:cNvPr id="143" name="楕円 142"/>
        <xdr:cNvSpPr/>
      </xdr:nvSpPr>
      <xdr:spPr>
        <a:xfrm>
          <a:off x="5824220" y="66395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76200</xdr:rowOff>
    </xdr:from>
    <xdr:to>
      <xdr:col>41</xdr:col>
      <xdr:colOff>50800</xdr:colOff>
      <xdr:row>39</xdr:row>
      <xdr:rowOff>152400</xdr:rowOff>
    </xdr:to>
    <xdr:cxnSp macro="">
      <xdr:nvCxnSpPr>
        <xdr:cNvPr id="144" name="直線コネクタ 143"/>
        <xdr:cNvCxnSpPr/>
      </xdr:nvCxnSpPr>
      <xdr:spPr>
        <a:xfrm flipV="1">
          <a:off x="5875020" y="5775960"/>
          <a:ext cx="7366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45" name="n_1mainValue【図書館】&#10;一人当たり面積"/>
        <xdr:cNvSpPr txBox="1"/>
      </xdr:nvSpPr>
      <xdr:spPr>
        <a:xfrm>
          <a:off x="789820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46" name="n_2mainValue【図書館】&#10;一人当たり面積"/>
        <xdr:cNvSpPr txBox="1"/>
      </xdr:nvSpPr>
      <xdr:spPr>
        <a:xfrm>
          <a:off x="717430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143527</xdr:rowOff>
    </xdr:from>
    <xdr:ext cx="469744" cy="259045"/>
    <xdr:sp macro="" textlink="">
      <xdr:nvSpPr>
        <xdr:cNvPr id="147" name="n_3mainValue【図書館】&#10;一人当たり面積"/>
        <xdr:cNvSpPr txBox="1"/>
      </xdr:nvSpPr>
      <xdr:spPr>
        <a:xfrm>
          <a:off x="64072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22877</xdr:rowOff>
    </xdr:from>
    <xdr:ext cx="469744" cy="259045"/>
    <xdr:sp macro="" textlink="">
      <xdr:nvSpPr>
        <xdr:cNvPr id="148" name="n_4mainValue【図書館】&#10;一人当たり面積"/>
        <xdr:cNvSpPr txBox="1"/>
      </xdr:nvSpPr>
      <xdr:spPr>
        <a:xfrm>
          <a:off x="56706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40080" y="7825740"/>
          <a:ext cx="39928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67080" y="847090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67080" y="867029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00200" y="847090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00200" y="867029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560320" y="847090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560320" y="867029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40080" y="8942070"/>
          <a:ext cx="399288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3246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40080" y="1117854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643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40080" y="1080516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643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40080" y="1043178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208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40080" y="1005840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208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40080" y="968883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208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40080" y="931545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2084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40080" y="894207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6210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40080" y="8942070"/>
          <a:ext cx="399288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73" name="直線コネクタ 172"/>
        <xdr:cNvCxnSpPr/>
      </xdr:nvCxnSpPr>
      <xdr:spPr>
        <a:xfrm flipV="1">
          <a:off x="3903345" y="9427845"/>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394208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383794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76" name="【体育館・プール】&#10;有形固定資産減価償却率最大値テキスト"/>
        <xdr:cNvSpPr txBox="1"/>
      </xdr:nvSpPr>
      <xdr:spPr>
        <a:xfrm>
          <a:off x="3942080" y="921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77" name="直線コネクタ 176"/>
        <xdr:cNvCxnSpPr/>
      </xdr:nvCxnSpPr>
      <xdr:spPr>
        <a:xfrm>
          <a:off x="3837940" y="9427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8" name="【体育館・プール】&#10;有形固定資産減価償却率平均値テキスト"/>
        <xdr:cNvSpPr txBox="1"/>
      </xdr:nvSpPr>
      <xdr:spPr>
        <a:xfrm>
          <a:off x="3942080" y="984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9" name="フローチャート: 判断 178"/>
        <xdr:cNvSpPr/>
      </xdr:nvSpPr>
      <xdr:spPr>
        <a:xfrm>
          <a:off x="38531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80" name="フローチャート: 判断 179"/>
        <xdr:cNvSpPr/>
      </xdr:nvSpPr>
      <xdr:spPr>
        <a:xfrm>
          <a:off x="3167380" y="9998075"/>
          <a:ext cx="711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81" name="n_1aveValue【体育館・プール】&#10;有形固定資産減価償却率"/>
        <xdr:cNvSpPr txBox="1"/>
      </xdr:nvSpPr>
      <xdr:spPr>
        <a:xfrm>
          <a:off x="303340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65405</xdr:rowOff>
    </xdr:from>
    <xdr:to>
      <xdr:col>15</xdr:col>
      <xdr:colOff>101600</xdr:colOff>
      <xdr:row>59</xdr:row>
      <xdr:rowOff>167005</xdr:rowOff>
    </xdr:to>
    <xdr:sp macro="" textlink="">
      <xdr:nvSpPr>
        <xdr:cNvPr id="182" name="フローチャート: 判断 181"/>
        <xdr:cNvSpPr/>
      </xdr:nvSpPr>
      <xdr:spPr>
        <a:xfrm>
          <a:off x="24003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12082</xdr:rowOff>
    </xdr:from>
    <xdr:ext cx="405111" cy="259045"/>
    <xdr:sp macro="" textlink="">
      <xdr:nvSpPr>
        <xdr:cNvPr id="183" name="n_2aveValue【体育館・プール】&#10;有形固定資産減価償却率"/>
        <xdr:cNvSpPr txBox="1"/>
      </xdr:nvSpPr>
      <xdr:spPr>
        <a:xfrm>
          <a:off x="227902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55880</xdr:rowOff>
    </xdr:from>
    <xdr:to>
      <xdr:col>10</xdr:col>
      <xdr:colOff>165100</xdr:colOff>
      <xdr:row>59</xdr:row>
      <xdr:rowOff>157480</xdr:rowOff>
    </xdr:to>
    <xdr:sp macro="" textlink="">
      <xdr:nvSpPr>
        <xdr:cNvPr id="184" name="フローチャート: 判断 183"/>
        <xdr:cNvSpPr/>
      </xdr:nvSpPr>
      <xdr:spPr>
        <a:xfrm>
          <a:off x="1663700" y="99466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2557</xdr:rowOff>
    </xdr:from>
    <xdr:ext cx="405111" cy="259045"/>
    <xdr:sp macro="" textlink="">
      <xdr:nvSpPr>
        <xdr:cNvPr id="185" name="n_3aveValue【体育館・プール】&#10;有形固定資産減価償却率"/>
        <xdr:cNvSpPr txBox="1"/>
      </xdr:nvSpPr>
      <xdr:spPr>
        <a:xfrm>
          <a:off x="154242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13970</xdr:rowOff>
    </xdr:from>
    <xdr:to>
      <xdr:col>6</xdr:col>
      <xdr:colOff>38100</xdr:colOff>
      <xdr:row>59</xdr:row>
      <xdr:rowOff>115570</xdr:rowOff>
    </xdr:to>
    <xdr:sp macro="" textlink="">
      <xdr:nvSpPr>
        <xdr:cNvPr id="186" name="フローチャート: 判断 185"/>
        <xdr:cNvSpPr/>
      </xdr:nvSpPr>
      <xdr:spPr>
        <a:xfrm>
          <a:off x="927100" y="990473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132097</xdr:rowOff>
    </xdr:from>
    <xdr:ext cx="405111" cy="259045"/>
    <xdr:sp macro="" textlink="">
      <xdr:nvSpPr>
        <xdr:cNvPr id="187" name="n_4aveValue【体育館・プール】&#10;有形固定資産減価償却率"/>
        <xdr:cNvSpPr txBox="1"/>
      </xdr:nvSpPr>
      <xdr:spPr>
        <a:xfrm>
          <a:off x="79820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8" name="テキスト ボックス 187"/>
        <xdr:cNvSpPr txBox="1"/>
      </xdr:nvSpPr>
      <xdr:spPr>
        <a:xfrm>
          <a:off x="37439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0429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2910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5544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802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93" name="楕円 192"/>
        <xdr:cNvSpPr/>
      </xdr:nvSpPr>
      <xdr:spPr>
        <a:xfrm>
          <a:off x="3853180" y="1015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94" name="【体育館・プール】&#10;有形固定資産減価償却率該当値テキスト"/>
        <xdr:cNvSpPr txBox="1"/>
      </xdr:nvSpPr>
      <xdr:spPr>
        <a:xfrm>
          <a:off x="3942080"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95" name="楕円 194"/>
        <xdr:cNvSpPr/>
      </xdr:nvSpPr>
      <xdr:spPr>
        <a:xfrm>
          <a:off x="3167380" y="10121900"/>
          <a:ext cx="711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148590</xdr:rowOff>
    </xdr:to>
    <xdr:cxnSp macro="">
      <xdr:nvCxnSpPr>
        <xdr:cNvPr id="196" name="直線コネクタ 195"/>
        <xdr:cNvCxnSpPr/>
      </xdr:nvCxnSpPr>
      <xdr:spPr>
        <a:xfrm>
          <a:off x="3202940" y="10172700"/>
          <a:ext cx="7010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197" name="楕円 196"/>
        <xdr:cNvSpPr/>
      </xdr:nvSpPr>
      <xdr:spPr>
        <a:xfrm>
          <a:off x="24003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78105</xdr:rowOff>
    </xdr:from>
    <xdr:to>
      <xdr:col>19</xdr:col>
      <xdr:colOff>177800</xdr:colOff>
      <xdr:row>60</xdr:row>
      <xdr:rowOff>114300</xdr:rowOff>
    </xdr:to>
    <xdr:cxnSp macro="">
      <xdr:nvCxnSpPr>
        <xdr:cNvPr id="198" name="直線コネクタ 197"/>
        <xdr:cNvCxnSpPr/>
      </xdr:nvCxnSpPr>
      <xdr:spPr>
        <a:xfrm>
          <a:off x="2451100" y="10136505"/>
          <a:ext cx="7518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116840</xdr:rowOff>
    </xdr:from>
    <xdr:to>
      <xdr:col>10</xdr:col>
      <xdr:colOff>165100</xdr:colOff>
      <xdr:row>61</xdr:row>
      <xdr:rowOff>46990</xdr:rowOff>
    </xdr:to>
    <xdr:sp macro="" textlink="">
      <xdr:nvSpPr>
        <xdr:cNvPr id="199" name="楕円 198"/>
        <xdr:cNvSpPr/>
      </xdr:nvSpPr>
      <xdr:spPr>
        <a:xfrm>
          <a:off x="1663700" y="101752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78105</xdr:rowOff>
    </xdr:from>
    <xdr:to>
      <xdr:col>15</xdr:col>
      <xdr:colOff>50800</xdr:colOff>
      <xdr:row>60</xdr:row>
      <xdr:rowOff>167640</xdr:rowOff>
    </xdr:to>
    <xdr:cxnSp macro="">
      <xdr:nvCxnSpPr>
        <xdr:cNvPr id="200" name="直線コネクタ 199"/>
        <xdr:cNvCxnSpPr/>
      </xdr:nvCxnSpPr>
      <xdr:spPr>
        <a:xfrm flipV="1">
          <a:off x="1714500" y="10136505"/>
          <a:ext cx="7366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84455</xdr:rowOff>
    </xdr:from>
    <xdr:to>
      <xdr:col>6</xdr:col>
      <xdr:colOff>38100</xdr:colOff>
      <xdr:row>61</xdr:row>
      <xdr:rowOff>14605</xdr:rowOff>
    </xdr:to>
    <xdr:sp macro="" textlink="">
      <xdr:nvSpPr>
        <xdr:cNvPr id="201" name="楕円 200"/>
        <xdr:cNvSpPr/>
      </xdr:nvSpPr>
      <xdr:spPr>
        <a:xfrm>
          <a:off x="927100" y="10142855"/>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135255</xdr:rowOff>
    </xdr:from>
    <xdr:to>
      <xdr:col>10</xdr:col>
      <xdr:colOff>114300</xdr:colOff>
      <xdr:row>60</xdr:row>
      <xdr:rowOff>167640</xdr:rowOff>
    </xdr:to>
    <xdr:cxnSp macro="">
      <xdr:nvCxnSpPr>
        <xdr:cNvPr id="202" name="直線コネクタ 201"/>
        <xdr:cNvCxnSpPr/>
      </xdr:nvCxnSpPr>
      <xdr:spPr>
        <a:xfrm>
          <a:off x="962660" y="10193655"/>
          <a:ext cx="7518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3" name="n_1mainValue【体育館・プール】&#10;有形固定資産減価償却率"/>
        <xdr:cNvSpPr txBox="1"/>
      </xdr:nvSpPr>
      <xdr:spPr>
        <a:xfrm>
          <a:off x="303340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204" name="n_2mainValue【体育館・プール】&#10;有形固定資産減価償却率"/>
        <xdr:cNvSpPr txBox="1"/>
      </xdr:nvSpPr>
      <xdr:spPr>
        <a:xfrm>
          <a:off x="227902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38117</xdr:rowOff>
    </xdr:from>
    <xdr:ext cx="405111" cy="259045"/>
    <xdr:sp macro="" textlink="">
      <xdr:nvSpPr>
        <xdr:cNvPr id="205" name="n_3mainValue【体育館・プール】&#10;有形固定資産減価償却率"/>
        <xdr:cNvSpPr txBox="1"/>
      </xdr:nvSpPr>
      <xdr:spPr>
        <a:xfrm>
          <a:off x="154242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5732</xdr:rowOff>
    </xdr:from>
    <xdr:ext cx="405111" cy="259045"/>
    <xdr:sp macro="" textlink="">
      <xdr:nvSpPr>
        <xdr:cNvPr id="206" name="n_4mainValue【体育館・プール】&#10;有形固定資産減価償却率"/>
        <xdr:cNvSpPr txBox="1"/>
      </xdr:nvSpPr>
      <xdr:spPr>
        <a:xfrm>
          <a:off x="79820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567680" y="7825740"/>
          <a:ext cx="3962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664200" y="847090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664200" y="867029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527800" y="847090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527800" y="867029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487920" y="847090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487920" y="867029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567680" y="8942070"/>
          <a:ext cx="39624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52958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567680" y="1117854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5567680" y="1072896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xdr:cNvSpPr txBox="1"/>
      </xdr:nvSpPr>
      <xdr:spPr>
        <a:xfrm>
          <a:off x="51614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5567680" y="1028319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xdr:cNvSpPr txBox="1"/>
      </xdr:nvSpPr>
      <xdr:spPr>
        <a:xfrm>
          <a:off x="516146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5567680" y="983742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xdr:cNvSpPr txBox="1"/>
      </xdr:nvSpPr>
      <xdr:spPr>
        <a:xfrm>
          <a:off x="516146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5567680" y="938784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xdr:cNvSpPr txBox="1"/>
      </xdr:nvSpPr>
      <xdr:spPr>
        <a:xfrm>
          <a:off x="516146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567680" y="894207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1614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567680" y="8942070"/>
          <a:ext cx="39624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28" name="直線コネクタ 227"/>
        <xdr:cNvCxnSpPr/>
      </xdr:nvCxnSpPr>
      <xdr:spPr>
        <a:xfrm flipV="1">
          <a:off x="8800465" y="9681210"/>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9" name="【体育館・プール】&#10;一人当たり面積最小値テキスト"/>
        <xdr:cNvSpPr txBox="1"/>
      </xdr:nvSpPr>
      <xdr:spPr>
        <a:xfrm>
          <a:off x="8839200"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30" name="直線コネクタ 229"/>
        <xdr:cNvCxnSpPr/>
      </xdr:nvCxnSpPr>
      <xdr:spPr>
        <a:xfrm>
          <a:off x="8742680" y="10700766"/>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31" name="【体育館・プール】&#10;一人当たり面積最大値テキスト"/>
        <xdr:cNvSpPr txBox="1"/>
      </xdr:nvSpPr>
      <xdr:spPr>
        <a:xfrm>
          <a:off x="88392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32" name="直線コネクタ 231"/>
        <xdr:cNvCxnSpPr/>
      </xdr:nvCxnSpPr>
      <xdr:spPr>
        <a:xfrm>
          <a:off x="8742680" y="968121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157243</xdr:rowOff>
    </xdr:from>
    <xdr:ext cx="469744" cy="259045"/>
    <xdr:sp macro="" textlink="">
      <xdr:nvSpPr>
        <xdr:cNvPr id="233" name="【体育館・プール】&#10;一人当たり面積平均値テキスト"/>
        <xdr:cNvSpPr txBox="1"/>
      </xdr:nvSpPr>
      <xdr:spPr>
        <a:xfrm>
          <a:off x="8839200" y="988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34" name="フローチャート: 判断 233"/>
        <xdr:cNvSpPr/>
      </xdr:nvSpPr>
      <xdr:spPr>
        <a:xfrm>
          <a:off x="8780780" y="10025126"/>
          <a:ext cx="711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35" name="フローチャート: 判断 234"/>
        <xdr:cNvSpPr/>
      </xdr:nvSpPr>
      <xdr:spPr>
        <a:xfrm>
          <a:off x="8064500" y="999312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49039</xdr:rowOff>
    </xdr:from>
    <xdr:ext cx="469744" cy="259045"/>
    <xdr:sp macro="" textlink="">
      <xdr:nvSpPr>
        <xdr:cNvPr id="236" name="n_1aveValue【体育館・プール】&#10;一人当たり面積"/>
        <xdr:cNvSpPr txBox="1"/>
      </xdr:nvSpPr>
      <xdr:spPr>
        <a:xfrm>
          <a:off x="7898207" y="977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102362</xdr:rowOff>
    </xdr:from>
    <xdr:to>
      <xdr:col>46</xdr:col>
      <xdr:colOff>38100</xdr:colOff>
      <xdr:row>60</xdr:row>
      <xdr:rowOff>32512</xdr:rowOff>
    </xdr:to>
    <xdr:sp macro="" textlink="">
      <xdr:nvSpPr>
        <xdr:cNvPr id="237" name="フローチャート: 判断 236"/>
        <xdr:cNvSpPr/>
      </xdr:nvSpPr>
      <xdr:spPr>
        <a:xfrm>
          <a:off x="7327900" y="9993122"/>
          <a:ext cx="711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49039</xdr:rowOff>
    </xdr:from>
    <xdr:ext cx="469744" cy="259045"/>
    <xdr:sp macro="" textlink="">
      <xdr:nvSpPr>
        <xdr:cNvPr id="238" name="n_2aveValue【体育館・プール】&#10;一人当たり面積"/>
        <xdr:cNvSpPr txBox="1"/>
      </xdr:nvSpPr>
      <xdr:spPr>
        <a:xfrm>
          <a:off x="7174307" y="977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120650</xdr:rowOff>
    </xdr:from>
    <xdr:to>
      <xdr:col>41</xdr:col>
      <xdr:colOff>101600</xdr:colOff>
      <xdr:row>60</xdr:row>
      <xdr:rowOff>50800</xdr:rowOff>
    </xdr:to>
    <xdr:sp macro="" textlink="">
      <xdr:nvSpPr>
        <xdr:cNvPr id="239" name="フローチャート: 判断 238"/>
        <xdr:cNvSpPr/>
      </xdr:nvSpPr>
      <xdr:spPr>
        <a:xfrm>
          <a:off x="656082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41927</xdr:rowOff>
    </xdr:from>
    <xdr:ext cx="469744" cy="259045"/>
    <xdr:sp macro="" textlink="">
      <xdr:nvSpPr>
        <xdr:cNvPr id="240" name="n_3aveValue【体育館・プール】&#10;一人当たり面積"/>
        <xdr:cNvSpPr txBox="1"/>
      </xdr:nvSpPr>
      <xdr:spPr>
        <a:xfrm>
          <a:off x="64072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60</xdr:row>
      <xdr:rowOff>40640</xdr:rowOff>
    </xdr:from>
    <xdr:to>
      <xdr:col>36</xdr:col>
      <xdr:colOff>165100</xdr:colOff>
      <xdr:row>60</xdr:row>
      <xdr:rowOff>142240</xdr:rowOff>
    </xdr:to>
    <xdr:sp macro="" textlink="">
      <xdr:nvSpPr>
        <xdr:cNvPr id="241" name="フローチャート: 判断 240"/>
        <xdr:cNvSpPr/>
      </xdr:nvSpPr>
      <xdr:spPr>
        <a:xfrm>
          <a:off x="5824220" y="100990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58</xdr:row>
      <xdr:rowOff>158767</xdr:rowOff>
    </xdr:from>
    <xdr:ext cx="469744" cy="259045"/>
    <xdr:sp macro="" textlink="">
      <xdr:nvSpPr>
        <xdr:cNvPr id="242" name="n_4aveValue【体育館・プール】&#10;一人当たり面積"/>
        <xdr:cNvSpPr txBox="1"/>
      </xdr:nvSpPr>
      <xdr:spPr>
        <a:xfrm>
          <a:off x="5670627"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3" name="テキスト ボックス 242"/>
        <xdr:cNvSpPr txBox="1"/>
      </xdr:nvSpPr>
      <xdr:spPr>
        <a:xfrm>
          <a:off x="86410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79552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2034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4516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715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54356</xdr:rowOff>
    </xdr:from>
    <xdr:to>
      <xdr:col>55</xdr:col>
      <xdr:colOff>50800</xdr:colOff>
      <xdr:row>60</xdr:row>
      <xdr:rowOff>155956</xdr:rowOff>
    </xdr:to>
    <xdr:sp macro="" textlink="">
      <xdr:nvSpPr>
        <xdr:cNvPr id="248" name="楕円 247"/>
        <xdr:cNvSpPr/>
      </xdr:nvSpPr>
      <xdr:spPr>
        <a:xfrm>
          <a:off x="8780780" y="10112756"/>
          <a:ext cx="711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32783</xdr:rowOff>
    </xdr:from>
    <xdr:ext cx="469744" cy="259045"/>
    <xdr:sp macro="" textlink="">
      <xdr:nvSpPr>
        <xdr:cNvPr id="249" name="【体育館・プール】&#10;一人当たり面積該当値テキスト"/>
        <xdr:cNvSpPr txBox="1"/>
      </xdr:nvSpPr>
      <xdr:spPr>
        <a:xfrm>
          <a:off x="8839200" y="1009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49784</xdr:rowOff>
    </xdr:from>
    <xdr:to>
      <xdr:col>50</xdr:col>
      <xdr:colOff>165100</xdr:colOff>
      <xdr:row>60</xdr:row>
      <xdr:rowOff>151384</xdr:rowOff>
    </xdr:to>
    <xdr:sp macro="" textlink="">
      <xdr:nvSpPr>
        <xdr:cNvPr id="250" name="楕円 249"/>
        <xdr:cNvSpPr/>
      </xdr:nvSpPr>
      <xdr:spPr>
        <a:xfrm>
          <a:off x="8064500" y="1010818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100584</xdr:rowOff>
    </xdr:from>
    <xdr:to>
      <xdr:col>55</xdr:col>
      <xdr:colOff>0</xdr:colOff>
      <xdr:row>60</xdr:row>
      <xdr:rowOff>105156</xdr:rowOff>
    </xdr:to>
    <xdr:cxnSp macro="">
      <xdr:nvCxnSpPr>
        <xdr:cNvPr id="251" name="直線コネクタ 250"/>
        <xdr:cNvCxnSpPr/>
      </xdr:nvCxnSpPr>
      <xdr:spPr>
        <a:xfrm>
          <a:off x="8115300" y="10158984"/>
          <a:ext cx="6858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45212</xdr:rowOff>
    </xdr:from>
    <xdr:to>
      <xdr:col>46</xdr:col>
      <xdr:colOff>38100</xdr:colOff>
      <xdr:row>60</xdr:row>
      <xdr:rowOff>146812</xdr:rowOff>
    </xdr:to>
    <xdr:sp macro="" textlink="">
      <xdr:nvSpPr>
        <xdr:cNvPr id="252" name="楕円 251"/>
        <xdr:cNvSpPr/>
      </xdr:nvSpPr>
      <xdr:spPr>
        <a:xfrm>
          <a:off x="7327900" y="10103612"/>
          <a:ext cx="711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96012</xdr:rowOff>
    </xdr:from>
    <xdr:to>
      <xdr:col>50</xdr:col>
      <xdr:colOff>114300</xdr:colOff>
      <xdr:row>60</xdr:row>
      <xdr:rowOff>100584</xdr:rowOff>
    </xdr:to>
    <xdr:cxnSp macro="">
      <xdr:nvCxnSpPr>
        <xdr:cNvPr id="253" name="直線コネクタ 252"/>
        <xdr:cNvCxnSpPr/>
      </xdr:nvCxnSpPr>
      <xdr:spPr>
        <a:xfrm>
          <a:off x="7363460" y="10154412"/>
          <a:ext cx="7518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74930</xdr:rowOff>
    </xdr:from>
    <xdr:to>
      <xdr:col>41</xdr:col>
      <xdr:colOff>101600</xdr:colOff>
      <xdr:row>60</xdr:row>
      <xdr:rowOff>5080</xdr:rowOff>
    </xdr:to>
    <xdr:sp macro="" textlink="">
      <xdr:nvSpPr>
        <xdr:cNvPr id="254" name="楕円 253"/>
        <xdr:cNvSpPr/>
      </xdr:nvSpPr>
      <xdr:spPr>
        <a:xfrm>
          <a:off x="6560820" y="996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125730</xdr:rowOff>
    </xdr:from>
    <xdr:to>
      <xdr:col>45</xdr:col>
      <xdr:colOff>177800</xdr:colOff>
      <xdr:row>60</xdr:row>
      <xdr:rowOff>96012</xdr:rowOff>
    </xdr:to>
    <xdr:cxnSp macro="">
      <xdr:nvCxnSpPr>
        <xdr:cNvPr id="255" name="直線コネクタ 254"/>
        <xdr:cNvCxnSpPr/>
      </xdr:nvCxnSpPr>
      <xdr:spPr>
        <a:xfrm>
          <a:off x="6611620" y="10016490"/>
          <a:ext cx="75184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136652</xdr:rowOff>
    </xdr:from>
    <xdr:to>
      <xdr:col>36</xdr:col>
      <xdr:colOff>165100</xdr:colOff>
      <xdr:row>61</xdr:row>
      <xdr:rowOff>66802</xdr:rowOff>
    </xdr:to>
    <xdr:sp macro="" textlink="">
      <xdr:nvSpPr>
        <xdr:cNvPr id="256" name="楕円 255"/>
        <xdr:cNvSpPr/>
      </xdr:nvSpPr>
      <xdr:spPr>
        <a:xfrm>
          <a:off x="5824220" y="1019505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125730</xdr:rowOff>
    </xdr:from>
    <xdr:to>
      <xdr:col>41</xdr:col>
      <xdr:colOff>50800</xdr:colOff>
      <xdr:row>61</xdr:row>
      <xdr:rowOff>16002</xdr:rowOff>
    </xdr:to>
    <xdr:cxnSp macro="">
      <xdr:nvCxnSpPr>
        <xdr:cNvPr id="257" name="直線コネクタ 256"/>
        <xdr:cNvCxnSpPr/>
      </xdr:nvCxnSpPr>
      <xdr:spPr>
        <a:xfrm flipV="1">
          <a:off x="5875020" y="10016490"/>
          <a:ext cx="736600" cy="2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142511</xdr:rowOff>
    </xdr:from>
    <xdr:ext cx="469744" cy="259045"/>
    <xdr:sp macro="" textlink="">
      <xdr:nvSpPr>
        <xdr:cNvPr id="258" name="n_1mainValue【体育館・プール】&#10;一人当たり面積"/>
        <xdr:cNvSpPr txBox="1"/>
      </xdr:nvSpPr>
      <xdr:spPr>
        <a:xfrm>
          <a:off x="7898207" y="1020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137939</xdr:rowOff>
    </xdr:from>
    <xdr:ext cx="469744" cy="259045"/>
    <xdr:sp macro="" textlink="">
      <xdr:nvSpPr>
        <xdr:cNvPr id="259" name="n_2mainValue【体育館・プール】&#10;一人当たり面積"/>
        <xdr:cNvSpPr txBox="1"/>
      </xdr:nvSpPr>
      <xdr:spPr>
        <a:xfrm>
          <a:off x="7174307" y="1019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21607</xdr:rowOff>
    </xdr:from>
    <xdr:ext cx="469744" cy="259045"/>
    <xdr:sp macro="" textlink="">
      <xdr:nvSpPr>
        <xdr:cNvPr id="260" name="n_3mainValue【体育館・プール】&#10;一人当たり面積"/>
        <xdr:cNvSpPr txBox="1"/>
      </xdr:nvSpPr>
      <xdr:spPr>
        <a:xfrm>
          <a:off x="64072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57929</xdr:rowOff>
    </xdr:from>
    <xdr:ext cx="469744" cy="259045"/>
    <xdr:sp macro="" textlink="">
      <xdr:nvSpPr>
        <xdr:cNvPr id="261" name="n_4mainValue【体育館・プール】&#10;一人当たり面積"/>
        <xdr:cNvSpPr txBox="1"/>
      </xdr:nvSpPr>
      <xdr:spPr>
        <a:xfrm>
          <a:off x="5670627" y="1028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40080" y="11551920"/>
          <a:ext cx="39928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67080" y="1219708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67080" y="1239647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00200" y="1219708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00200" y="1239647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560320" y="1219708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560320" y="1239647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40080" y="12668250"/>
          <a:ext cx="399288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3246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40080" y="1490472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643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40080" y="14585769"/>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2084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40080" y="14263007"/>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208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40080" y="13944056"/>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208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40080" y="13625104"/>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208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40080" y="13306153"/>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208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40080" y="12987201"/>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2084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40080" y="1266825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2084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40080" y="12668250"/>
          <a:ext cx="399288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132806</xdr:rowOff>
    </xdr:from>
    <xdr:to>
      <xdr:col>24</xdr:col>
      <xdr:colOff>62865</xdr:colOff>
      <xdr:row>85</xdr:row>
      <xdr:rowOff>154032</xdr:rowOff>
    </xdr:to>
    <xdr:cxnSp macro="">
      <xdr:nvCxnSpPr>
        <xdr:cNvPr id="288" name="直線コネクタ 287"/>
        <xdr:cNvCxnSpPr/>
      </xdr:nvCxnSpPr>
      <xdr:spPr>
        <a:xfrm flipV="1">
          <a:off x="3903345" y="13208726"/>
          <a:ext cx="0" cy="1194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157859</xdr:rowOff>
    </xdr:from>
    <xdr:ext cx="405111" cy="259045"/>
    <xdr:sp macro="" textlink="">
      <xdr:nvSpPr>
        <xdr:cNvPr id="289" name="【福祉施設】&#10;有形固定資産減価償却率最小値テキスト"/>
        <xdr:cNvSpPr txBox="1"/>
      </xdr:nvSpPr>
      <xdr:spPr>
        <a:xfrm>
          <a:off x="3942080" y="1440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154032</xdr:rowOff>
    </xdr:from>
    <xdr:to>
      <xdr:col>24</xdr:col>
      <xdr:colOff>152400</xdr:colOff>
      <xdr:row>85</xdr:row>
      <xdr:rowOff>154032</xdr:rowOff>
    </xdr:to>
    <xdr:cxnSp macro="">
      <xdr:nvCxnSpPr>
        <xdr:cNvPr id="290" name="直線コネクタ 289"/>
        <xdr:cNvCxnSpPr/>
      </xdr:nvCxnSpPr>
      <xdr:spPr>
        <a:xfrm>
          <a:off x="3837940" y="14403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79483</xdr:rowOff>
    </xdr:from>
    <xdr:ext cx="405111" cy="259045"/>
    <xdr:sp macro="" textlink="">
      <xdr:nvSpPr>
        <xdr:cNvPr id="291" name="【福祉施設】&#10;有形固定資産減価償却率最大値テキスト"/>
        <xdr:cNvSpPr txBox="1"/>
      </xdr:nvSpPr>
      <xdr:spPr>
        <a:xfrm>
          <a:off x="3942080" y="1298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132806</xdr:rowOff>
    </xdr:from>
    <xdr:to>
      <xdr:col>24</xdr:col>
      <xdr:colOff>152400</xdr:colOff>
      <xdr:row>78</xdr:row>
      <xdr:rowOff>132806</xdr:rowOff>
    </xdr:to>
    <xdr:cxnSp macro="">
      <xdr:nvCxnSpPr>
        <xdr:cNvPr id="292" name="直線コネクタ 291"/>
        <xdr:cNvCxnSpPr/>
      </xdr:nvCxnSpPr>
      <xdr:spPr>
        <a:xfrm>
          <a:off x="3837940" y="1320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150603</xdr:rowOff>
    </xdr:from>
    <xdr:ext cx="405111" cy="259045"/>
    <xdr:sp macro="" textlink="">
      <xdr:nvSpPr>
        <xdr:cNvPr id="293" name="【福祉施設】&#10;有形固定資産減価償却率平均値テキスト"/>
        <xdr:cNvSpPr txBox="1"/>
      </xdr:nvSpPr>
      <xdr:spPr>
        <a:xfrm>
          <a:off x="3942080" y="1339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94" name="フローチャート: 判断 293"/>
        <xdr:cNvSpPr/>
      </xdr:nvSpPr>
      <xdr:spPr>
        <a:xfrm>
          <a:off x="3853180" y="13538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5" name="フローチャート: 判断 294"/>
        <xdr:cNvSpPr/>
      </xdr:nvSpPr>
      <xdr:spPr>
        <a:xfrm>
          <a:off x="3167380" y="1344422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151147</xdr:rowOff>
    </xdr:from>
    <xdr:ext cx="405111" cy="259045"/>
    <xdr:sp macro="" textlink="">
      <xdr:nvSpPr>
        <xdr:cNvPr id="296" name="n_1aveValue【福祉施設】&#10;有形固定資産減価償却率"/>
        <xdr:cNvSpPr txBox="1"/>
      </xdr:nvSpPr>
      <xdr:spPr>
        <a:xfrm>
          <a:off x="303340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155484</xdr:rowOff>
    </xdr:from>
    <xdr:to>
      <xdr:col>15</xdr:col>
      <xdr:colOff>101600</xdr:colOff>
      <xdr:row>80</xdr:row>
      <xdr:rowOff>85634</xdr:rowOff>
    </xdr:to>
    <xdr:sp macro="" textlink="">
      <xdr:nvSpPr>
        <xdr:cNvPr id="297" name="フローチャート: 判断 296"/>
        <xdr:cNvSpPr/>
      </xdr:nvSpPr>
      <xdr:spPr>
        <a:xfrm>
          <a:off x="2400300" y="133990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102161</xdr:rowOff>
    </xdr:from>
    <xdr:ext cx="405111" cy="259045"/>
    <xdr:sp macro="" textlink="">
      <xdr:nvSpPr>
        <xdr:cNvPr id="298" name="n_2aveValue【福祉施設】&#10;有形固定資産減価償却率"/>
        <xdr:cNvSpPr txBox="1"/>
      </xdr:nvSpPr>
      <xdr:spPr>
        <a:xfrm>
          <a:off x="2279024" y="1317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28121</xdr:rowOff>
    </xdr:from>
    <xdr:to>
      <xdr:col>10</xdr:col>
      <xdr:colOff>165100</xdr:colOff>
      <xdr:row>79</xdr:row>
      <xdr:rowOff>129721</xdr:rowOff>
    </xdr:to>
    <xdr:sp macro="" textlink="">
      <xdr:nvSpPr>
        <xdr:cNvPr id="299" name="フローチャート: 判断 298"/>
        <xdr:cNvSpPr/>
      </xdr:nvSpPr>
      <xdr:spPr>
        <a:xfrm>
          <a:off x="1663700" y="1327168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77</xdr:row>
      <xdr:rowOff>146248</xdr:rowOff>
    </xdr:from>
    <xdr:ext cx="405111" cy="259045"/>
    <xdr:sp macro="" textlink="">
      <xdr:nvSpPr>
        <xdr:cNvPr id="300" name="n_3aveValue【福祉施設】&#10;有形固定資産減価償却率"/>
        <xdr:cNvSpPr txBox="1"/>
      </xdr:nvSpPr>
      <xdr:spPr>
        <a:xfrm>
          <a:off x="1542424" y="1305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34652</xdr:rowOff>
    </xdr:from>
    <xdr:to>
      <xdr:col>6</xdr:col>
      <xdr:colOff>38100</xdr:colOff>
      <xdr:row>79</xdr:row>
      <xdr:rowOff>136252</xdr:rowOff>
    </xdr:to>
    <xdr:sp macro="" textlink="">
      <xdr:nvSpPr>
        <xdr:cNvPr id="301" name="フローチャート: 判断 300"/>
        <xdr:cNvSpPr/>
      </xdr:nvSpPr>
      <xdr:spPr>
        <a:xfrm>
          <a:off x="927100" y="13278212"/>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77</xdr:row>
      <xdr:rowOff>152779</xdr:rowOff>
    </xdr:from>
    <xdr:ext cx="405111" cy="259045"/>
    <xdr:sp macro="" textlink="">
      <xdr:nvSpPr>
        <xdr:cNvPr id="302" name="n_4aveValue【福祉施設】&#10;有形固定資産減価償却率"/>
        <xdr:cNvSpPr txBox="1"/>
      </xdr:nvSpPr>
      <xdr:spPr>
        <a:xfrm>
          <a:off x="798204" y="13061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3" name="テキスト ボックス 302"/>
        <xdr:cNvSpPr txBox="1"/>
      </xdr:nvSpPr>
      <xdr:spPr>
        <a:xfrm>
          <a:off x="37439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0429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2910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5544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02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36286</xdr:rowOff>
    </xdr:from>
    <xdr:to>
      <xdr:col>24</xdr:col>
      <xdr:colOff>114300</xdr:colOff>
      <xdr:row>82</xdr:row>
      <xdr:rowOff>137886</xdr:rowOff>
    </xdr:to>
    <xdr:sp macro="" textlink="">
      <xdr:nvSpPr>
        <xdr:cNvPr id="308" name="楕円 307"/>
        <xdr:cNvSpPr/>
      </xdr:nvSpPr>
      <xdr:spPr>
        <a:xfrm>
          <a:off x="3853180" y="137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14713</xdr:rowOff>
    </xdr:from>
    <xdr:ext cx="405111" cy="259045"/>
    <xdr:sp macro="" textlink="">
      <xdr:nvSpPr>
        <xdr:cNvPr id="309" name="【福祉施設】&#10;有形固定資産減価償却率該当値テキスト"/>
        <xdr:cNvSpPr txBox="1"/>
      </xdr:nvSpPr>
      <xdr:spPr>
        <a:xfrm>
          <a:off x="3942080" y="1376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109764</xdr:rowOff>
    </xdr:from>
    <xdr:to>
      <xdr:col>20</xdr:col>
      <xdr:colOff>38100</xdr:colOff>
      <xdr:row>82</xdr:row>
      <xdr:rowOff>39914</xdr:rowOff>
    </xdr:to>
    <xdr:sp macro="" textlink="">
      <xdr:nvSpPr>
        <xdr:cNvPr id="310" name="楕円 309"/>
        <xdr:cNvSpPr/>
      </xdr:nvSpPr>
      <xdr:spPr>
        <a:xfrm>
          <a:off x="3167380" y="13688604"/>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160564</xdr:rowOff>
    </xdr:from>
    <xdr:to>
      <xdr:col>24</xdr:col>
      <xdr:colOff>63500</xdr:colOff>
      <xdr:row>82</xdr:row>
      <xdr:rowOff>87086</xdr:rowOff>
    </xdr:to>
    <xdr:cxnSp macro="">
      <xdr:nvCxnSpPr>
        <xdr:cNvPr id="311" name="直線コネクタ 310"/>
        <xdr:cNvCxnSpPr/>
      </xdr:nvCxnSpPr>
      <xdr:spPr>
        <a:xfrm>
          <a:off x="3202940" y="13739404"/>
          <a:ext cx="70104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37919</xdr:rowOff>
    </xdr:from>
    <xdr:to>
      <xdr:col>15</xdr:col>
      <xdr:colOff>101600</xdr:colOff>
      <xdr:row>81</xdr:row>
      <xdr:rowOff>139519</xdr:rowOff>
    </xdr:to>
    <xdr:sp macro="" textlink="">
      <xdr:nvSpPr>
        <xdr:cNvPr id="312" name="楕円 311"/>
        <xdr:cNvSpPr/>
      </xdr:nvSpPr>
      <xdr:spPr>
        <a:xfrm>
          <a:off x="2400300" y="136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88719</xdr:rowOff>
    </xdr:from>
    <xdr:to>
      <xdr:col>19</xdr:col>
      <xdr:colOff>177800</xdr:colOff>
      <xdr:row>81</xdr:row>
      <xdr:rowOff>160564</xdr:rowOff>
    </xdr:to>
    <xdr:cxnSp macro="">
      <xdr:nvCxnSpPr>
        <xdr:cNvPr id="313" name="直線コネクタ 312"/>
        <xdr:cNvCxnSpPr/>
      </xdr:nvCxnSpPr>
      <xdr:spPr>
        <a:xfrm>
          <a:off x="2451100" y="13667559"/>
          <a:ext cx="75184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95069</xdr:rowOff>
    </xdr:from>
    <xdr:to>
      <xdr:col>10</xdr:col>
      <xdr:colOff>165100</xdr:colOff>
      <xdr:row>81</xdr:row>
      <xdr:rowOff>25219</xdr:rowOff>
    </xdr:to>
    <xdr:sp macro="" textlink="">
      <xdr:nvSpPr>
        <xdr:cNvPr id="314" name="楕円 313"/>
        <xdr:cNvSpPr/>
      </xdr:nvSpPr>
      <xdr:spPr>
        <a:xfrm>
          <a:off x="1663700" y="135062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145869</xdr:rowOff>
    </xdr:from>
    <xdr:to>
      <xdr:col>15</xdr:col>
      <xdr:colOff>50800</xdr:colOff>
      <xdr:row>81</xdr:row>
      <xdr:rowOff>88719</xdr:rowOff>
    </xdr:to>
    <xdr:cxnSp macro="">
      <xdr:nvCxnSpPr>
        <xdr:cNvPr id="315" name="直線コネクタ 314"/>
        <xdr:cNvCxnSpPr/>
      </xdr:nvCxnSpPr>
      <xdr:spPr>
        <a:xfrm>
          <a:off x="1714500" y="13557069"/>
          <a:ext cx="7366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91802</xdr:rowOff>
    </xdr:from>
    <xdr:to>
      <xdr:col>6</xdr:col>
      <xdr:colOff>38100</xdr:colOff>
      <xdr:row>81</xdr:row>
      <xdr:rowOff>21952</xdr:rowOff>
    </xdr:to>
    <xdr:sp macro="" textlink="">
      <xdr:nvSpPr>
        <xdr:cNvPr id="316" name="楕円 315"/>
        <xdr:cNvSpPr/>
      </xdr:nvSpPr>
      <xdr:spPr>
        <a:xfrm>
          <a:off x="927100" y="13503002"/>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142602</xdr:rowOff>
    </xdr:from>
    <xdr:to>
      <xdr:col>10</xdr:col>
      <xdr:colOff>114300</xdr:colOff>
      <xdr:row>80</xdr:row>
      <xdr:rowOff>145869</xdr:rowOff>
    </xdr:to>
    <xdr:cxnSp macro="">
      <xdr:nvCxnSpPr>
        <xdr:cNvPr id="317" name="直線コネクタ 316"/>
        <xdr:cNvCxnSpPr/>
      </xdr:nvCxnSpPr>
      <xdr:spPr>
        <a:xfrm>
          <a:off x="962660" y="13553802"/>
          <a:ext cx="7518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31041</xdr:rowOff>
    </xdr:from>
    <xdr:ext cx="405111" cy="259045"/>
    <xdr:sp macro="" textlink="">
      <xdr:nvSpPr>
        <xdr:cNvPr id="318" name="n_1mainValue【福祉施設】&#10;有形固定資産減価償却率"/>
        <xdr:cNvSpPr txBox="1"/>
      </xdr:nvSpPr>
      <xdr:spPr>
        <a:xfrm>
          <a:off x="3033404" y="1377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130646</xdr:rowOff>
    </xdr:from>
    <xdr:ext cx="405111" cy="259045"/>
    <xdr:sp macro="" textlink="">
      <xdr:nvSpPr>
        <xdr:cNvPr id="319" name="n_2mainValue【福祉施設】&#10;有形固定資産減価償却率"/>
        <xdr:cNvSpPr txBox="1"/>
      </xdr:nvSpPr>
      <xdr:spPr>
        <a:xfrm>
          <a:off x="2279024" y="137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16346</xdr:rowOff>
    </xdr:from>
    <xdr:ext cx="405111" cy="259045"/>
    <xdr:sp macro="" textlink="">
      <xdr:nvSpPr>
        <xdr:cNvPr id="320" name="n_3mainValue【福祉施設】&#10;有形固定資産減価償却率"/>
        <xdr:cNvSpPr txBox="1"/>
      </xdr:nvSpPr>
      <xdr:spPr>
        <a:xfrm>
          <a:off x="1542424" y="13595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13079</xdr:rowOff>
    </xdr:from>
    <xdr:ext cx="405111" cy="259045"/>
    <xdr:sp macro="" textlink="">
      <xdr:nvSpPr>
        <xdr:cNvPr id="321" name="n_4mainValue【福祉施設】&#10;有形固定資産減価償却率"/>
        <xdr:cNvSpPr txBox="1"/>
      </xdr:nvSpPr>
      <xdr:spPr>
        <a:xfrm>
          <a:off x="798204" y="13591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567680" y="11551920"/>
          <a:ext cx="3962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664200" y="1219708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664200" y="1239647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527800" y="1219708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527800" y="1239647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487920" y="1219708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487920" y="1239647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567680" y="12668250"/>
          <a:ext cx="39624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52958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567680" y="1490472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32" name="直線コネクタ 331"/>
        <xdr:cNvCxnSpPr/>
      </xdr:nvCxnSpPr>
      <xdr:spPr>
        <a:xfrm>
          <a:off x="5567680" y="1462278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33" name="テキスト ボックス 332"/>
        <xdr:cNvSpPr txBox="1"/>
      </xdr:nvSpPr>
      <xdr:spPr>
        <a:xfrm>
          <a:off x="5161461" y="14484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34" name="直線コネクタ 333"/>
        <xdr:cNvCxnSpPr/>
      </xdr:nvCxnSpPr>
      <xdr:spPr>
        <a:xfrm>
          <a:off x="5567680" y="1434465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5" name="テキスト ボックス 334"/>
        <xdr:cNvSpPr txBox="1"/>
      </xdr:nvSpPr>
      <xdr:spPr>
        <a:xfrm>
          <a:off x="516146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6" name="直線コネクタ 335"/>
        <xdr:cNvCxnSpPr/>
      </xdr:nvCxnSpPr>
      <xdr:spPr>
        <a:xfrm>
          <a:off x="5567680" y="1406652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7" name="テキスト ボックス 336"/>
        <xdr:cNvSpPr txBox="1"/>
      </xdr:nvSpPr>
      <xdr:spPr>
        <a:xfrm>
          <a:off x="5161461" y="13924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567680" y="1378458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16146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40" name="直線コネクタ 339"/>
        <xdr:cNvCxnSpPr/>
      </xdr:nvCxnSpPr>
      <xdr:spPr>
        <a:xfrm>
          <a:off x="5567680" y="1350645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41" name="テキスト ボックス 340"/>
        <xdr:cNvSpPr txBox="1"/>
      </xdr:nvSpPr>
      <xdr:spPr>
        <a:xfrm>
          <a:off x="5161461" y="13368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42" name="直線コネクタ 341"/>
        <xdr:cNvCxnSpPr/>
      </xdr:nvCxnSpPr>
      <xdr:spPr>
        <a:xfrm>
          <a:off x="5567680" y="1322832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43" name="テキスト ボックス 342"/>
        <xdr:cNvSpPr txBox="1"/>
      </xdr:nvSpPr>
      <xdr:spPr>
        <a:xfrm>
          <a:off x="516146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44" name="直線コネクタ 343"/>
        <xdr:cNvCxnSpPr/>
      </xdr:nvCxnSpPr>
      <xdr:spPr>
        <a:xfrm>
          <a:off x="5567680" y="1294638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5" name="テキスト ボックス 344"/>
        <xdr:cNvSpPr txBox="1"/>
      </xdr:nvSpPr>
      <xdr:spPr>
        <a:xfrm>
          <a:off x="5161461" y="12807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567680" y="1266825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1614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5567680" y="12668250"/>
          <a:ext cx="39624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49" name="直線コネクタ 348"/>
        <xdr:cNvCxnSpPr/>
      </xdr:nvCxnSpPr>
      <xdr:spPr>
        <a:xfrm flipV="1">
          <a:off x="8800465" y="1312354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88392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8742680" y="1445514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52" name="【福祉施設】&#10;一人当たり面積最大値テキスト"/>
        <xdr:cNvSpPr txBox="1"/>
      </xdr:nvSpPr>
      <xdr:spPr>
        <a:xfrm>
          <a:off x="8839200" y="1290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53" name="直線コネクタ 352"/>
        <xdr:cNvCxnSpPr/>
      </xdr:nvCxnSpPr>
      <xdr:spPr>
        <a:xfrm>
          <a:off x="8742680" y="13123545"/>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54" name="【福祉施設】&#10;一人当たり面積平均値テキスト"/>
        <xdr:cNvSpPr txBox="1"/>
      </xdr:nvSpPr>
      <xdr:spPr>
        <a:xfrm>
          <a:off x="8839200" y="1378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55" name="フローチャート: 判断 354"/>
        <xdr:cNvSpPr/>
      </xdr:nvSpPr>
      <xdr:spPr>
        <a:xfrm>
          <a:off x="8780780" y="1380998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15875</xdr:rowOff>
    </xdr:from>
    <xdr:to>
      <xdr:col>50</xdr:col>
      <xdr:colOff>165100</xdr:colOff>
      <xdr:row>82</xdr:row>
      <xdr:rowOff>117475</xdr:rowOff>
    </xdr:to>
    <xdr:sp macro="" textlink="">
      <xdr:nvSpPr>
        <xdr:cNvPr id="356" name="フローチャート: 判断 355"/>
        <xdr:cNvSpPr/>
      </xdr:nvSpPr>
      <xdr:spPr>
        <a:xfrm>
          <a:off x="8064500" y="137623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108602</xdr:rowOff>
    </xdr:from>
    <xdr:ext cx="469744" cy="259045"/>
    <xdr:sp macro="" textlink="">
      <xdr:nvSpPr>
        <xdr:cNvPr id="357" name="n_1aveValue【福祉施設】&#10;一人当たり面積"/>
        <xdr:cNvSpPr txBox="1"/>
      </xdr:nvSpPr>
      <xdr:spPr>
        <a:xfrm>
          <a:off x="7898207" y="1385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25400</xdr:rowOff>
    </xdr:from>
    <xdr:to>
      <xdr:col>46</xdr:col>
      <xdr:colOff>38100</xdr:colOff>
      <xdr:row>82</xdr:row>
      <xdr:rowOff>127000</xdr:rowOff>
    </xdr:to>
    <xdr:sp macro="" textlink="">
      <xdr:nvSpPr>
        <xdr:cNvPr id="358" name="フローチャート: 判断 357"/>
        <xdr:cNvSpPr/>
      </xdr:nvSpPr>
      <xdr:spPr>
        <a:xfrm>
          <a:off x="7327900" y="1377188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118127</xdr:rowOff>
    </xdr:from>
    <xdr:ext cx="469744" cy="259045"/>
    <xdr:sp macro="" textlink="">
      <xdr:nvSpPr>
        <xdr:cNvPr id="359" name="n_2aveValue【福祉施設】&#10;一人当たり面積"/>
        <xdr:cNvSpPr txBox="1"/>
      </xdr:nvSpPr>
      <xdr:spPr>
        <a:xfrm>
          <a:off x="717430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158750</xdr:rowOff>
    </xdr:from>
    <xdr:to>
      <xdr:col>41</xdr:col>
      <xdr:colOff>101600</xdr:colOff>
      <xdr:row>82</xdr:row>
      <xdr:rowOff>88900</xdr:rowOff>
    </xdr:to>
    <xdr:sp macro="" textlink="">
      <xdr:nvSpPr>
        <xdr:cNvPr id="360" name="フローチャート: 判断 359"/>
        <xdr:cNvSpPr/>
      </xdr:nvSpPr>
      <xdr:spPr>
        <a:xfrm>
          <a:off x="656082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80027</xdr:rowOff>
    </xdr:from>
    <xdr:ext cx="469744" cy="259045"/>
    <xdr:sp macro="" textlink="">
      <xdr:nvSpPr>
        <xdr:cNvPr id="361" name="n_3aveValue【福祉施設】&#10;一人当たり面積"/>
        <xdr:cNvSpPr txBox="1"/>
      </xdr:nvSpPr>
      <xdr:spPr>
        <a:xfrm>
          <a:off x="640722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15875</xdr:rowOff>
    </xdr:from>
    <xdr:to>
      <xdr:col>36</xdr:col>
      <xdr:colOff>165100</xdr:colOff>
      <xdr:row>82</xdr:row>
      <xdr:rowOff>117475</xdr:rowOff>
    </xdr:to>
    <xdr:sp macro="" textlink="">
      <xdr:nvSpPr>
        <xdr:cNvPr id="362" name="フローチャート: 判断 361"/>
        <xdr:cNvSpPr/>
      </xdr:nvSpPr>
      <xdr:spPr>
        <a:xfrm>
          <a:off x="5824220" y="137623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108602</xdr:rowOff>
    </xdr:from>
    <xdr:ext cx="469744" cy="259045"/>
    <xdr:sp macro="" textlink="">
      <xdr:nvSpPr>
        <xdr:cNvPr id="363" name="n_4aveValue【福祉施設】&#10;一人当たり面積"/>
        <xdr:cNvSpPr txBox="1"/>
      </xdr:nvSpPr>
      <xdr:spPr>
        <a:xfrm>
          <a:off x="5670627" y="1385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4" name="テキスト ボックス 363"/>
        <xdr:cNvSpPr txBox="1"/>
      </xdr:nvSpPr>
      <xdr:spPr>
        <a:xfrm>
          <a:off x="86410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5" name="テキスト ボックス 364"/>
        <xdr:cNvSpPr txBox="1"/>
      </xdr:nvSpPr>
      <xdr:spPr>
        <a:xfrm>
          <a:off x="79552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6" name="テキスト ボックス 365"/>
        <xdr:cNvSpPr txBox="1"/>
      </xdr:nvSpPr>
      <xdr:spPr>
        <a:xfrm>
          <a:off x="72034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7" name="テキスト ボックス 366"/>
        <xdr:cNvSpPr txBox="1"/>
      </xdr:nvSpPr>
      <xdr:spPr>
        <a:xfrm>
          <a:off x="64516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8" name="テキスト ボックス 367"/>
        <xdr:cNvSpPr txBox="1"/>
      </xdr:nvSpPr>
      <xdr:spPr>
        <a:xfrm>
          <a:off x="5715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25400</xdr:rowOff>
    </xdr:from>
    <xdr:to>
      <xdr:col>55</xdr:col>
      <xdr:colOff>50800</xdr:colOff>
      <xdr:row>79</xdr:row>
      <xdr:rowOff>127000</xdr:rowOff>
    </xdr:to>
    <xdr:sp macro="" textlink="">
      <xdr:nvSpPr>
        <xdr:cNvPr id="369" name="楕円 368"/>
        <xdr:cNvSpPr/>
      </xdr:nvSpPr>
      <xdr:spPr>
        <a:xfrm>
          <a:off x="8780780" y="13268960"/>
          <a:ext cx="711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48277</xdr:rowOff>
    </xdr:from>
    <xdr:ext cx="469744" cy="259045"/>
    <xdr:sp macro="" textlink="">
      <xdr:nvSpPr>
        <xdr:cNvPr id="370" name="【福祉施設】&#10;一人当たり面積該当値テキスト"/>
        <xdr:cNvSpPr txBox="1"/>
      </xdr:nvSpPr>
      <xdr:spPr>
        <a:xfrm>
          <a:off x="8839200" y="131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25400</xdr:rowOff>
    </xdr:from>
    <xdr:to>
      <xdr:col>50</xdr:col>
      <xdr:colOff>165100</xdr:colOff>
      <xdr:row>79</xdr:row>
      <xdr:rowOff>127000</xdr:rowOff>
    </xdr:to>
    <xdr:sp macro="" textlink="">
      <xdr:nvSpPr>
        <xdr:cNvPr id="371" name="楕円 370"/>
        <xdr:cNvSpPr/>
      </xdr:nvSpPr>
      <xdr:spPr>
        <a:xfrm>
          <a:off x="8064500" y="132689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76200</xdr:rowOff>
    </xdr:from>
    <xdr:to>
      <xdr:col>55</xdr:col>
      <xdr:colOff>0</xdr:colOff>
      <xdr:row>79</xdr:row>
      <xdr:rowOff>76200</xdr:rowOff>
    </xdr:to>
    <xdr:cxnSp macro="">
      <xdr:nvCxnSpPr>
        <xdr:cNvPr id="372" name="直線コネクタ 371"/>
        <xdr:cNvCxnSpPr/>
      </xdr:nvCxnSpPr>
      <xdr:spPr>
        <a:xfrm>
          <a:off x="8115300" y="13319760"/>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92075</xdr:rowOff>
    </xdr:from>
    <xdr:to>
      <xdr:col>46</xdr:col>
      <xdr:colOff>38100</xdr:colOff>
      <xdr:row>80</xdr:row>
      <xdr:rowOff>22225</xdr:rowOff>
    </xdr:to>
    <xdr:sp macro="" textlink="">
      <xdr:nvSpPr>
        <xdr:cNvPr id="373" name="楕円 372"/>
        <xdr:cNvSpPr/>
      </xdr:nvSpPr>
      <xdr:spPr>
        <a:xfrm>
          <a:off x="7327900" y="13335635"/>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76200</xdr:rowOff>
    </xdr:from>
    <xdr:to>
      <xdr:col>50</xdr:col>
      <xdr:colOff>114300</xdr:colOff>
      <xdr:row>79</xdr:row>
      <xdr:rowOff>142875</xdr:rowOff>
    </xdr:to>
    <xdr:cxnSp macro="">
      <xdr:nvCxnSpPr>
        <xdr:cNvPr id="374" name="直線コネクタ 373"/>
        <xdr:cNvCxnSpPr/>
      </xdr:nvCxnSpPr>
      <xdr:spPr>
        <a:xfrm flipV="1">
          <a:off x="7363460" y="13319760"/>
          <a:ext cx="75184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149225</xdr:rowOff>
    </xdr:from>
    <xdr:to>
      <xdr:col>41</xdr:col>
      <xdr:colOff>101600</xdr:colOff>
      <xdr:row>81</xdr:row>
      <xdr:rowOff>79375</xdr:rowOff>
    </xdr:to>
    <xdr:sp macro="" textlink="">
      <xdr:nvSpPr>
        <xdr:cNvPr id="375" name="楕円 374"/>
        <xdr:cNvSpPr/>
      </xdr:nvSpPr>
      <xdr:spPr>
        <a:xfrm>
          <a:off x="6560820" y="13560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142875</xdr:rowOff>
    </xdr:from>
    <xdr:to>
      <xdr:col>45</xdr:col>
      <xdr:colOff>177800</xdr:colOff>
      <xdr:row>81</xdr:row>
      <xdr:rowOff>28575</xdr:rowOff>
    </xdr:to>
    <xdr:cxnSp macro="">
      <xdr:nvCxnSpPr>
        <xdr:cNvPr id="376" name="直線コネクタ 375"/>
        <xdr:cNvCxnSpPr/>
      </xdr:nvCxnSpPr>
      <xdr:spPr>
        <a:xfrm flipV="1">
          <a:off x="6611620" y="13386435"/>
          <a:ext cx="75184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139700</xdr:rowOff>
    </xdr:from>
    <xdr:to>
      <xdr:col>36</xdr:col>
      <xdr:colOff>165100</xdr:colOff>
      <xdr:row>81</xdr:row>
      <xdr:rowOff>69850</xdr:rowOff>
    </xdr:to>
    <xdr:sp macro="" textlink="">
      <xdr:nvSpPr>
        <xdr:cNvPr id="377" name="楕円 376"/>
        <xdr:cNvSpPr/>
      </xdr:nvSpPr>
      <xdr:spPr>
        <a:xfrm>
          <a:off x="5824220" y="135509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19050</xdr:rowOff>
    </xdr:from>
    <xdr:to>
      <xdr:col>41</xdr:col>
      <xdr:colOff>50800</xdr:colOff>
      <xdr:row>81</xdr:row>
      <xdr:rowOff>28575</xdr:rowOff>
    </xdr:to>
    <xdr:cxnSp macro="">
      <xdr:nvCxnSpPr>
        <xdr:cNvPr id="378" name="直線コネクタ 377"/>
        <xdr:cNvCxnSpPr/>
      </xdr:nvCxnSpPr>
      <xdr:spPr>
        <a:xfrm>
          <a:off x="5875020" y="13597890"/>
          <a:ext cx="7366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143527</xdr:rowOff>
    </xdr:from>
    <xdr:ext cx="469744" cy="259045"/>
    <xdr:sp macro="" textlink="">
      <xdr:nvSpPr>
        <xdr:cNvPr id="379" name="n_1mainValue【福祉施設】&#10;一人当たり面積"/>
        <xdr:cNvSpPr txBox="1"/>
      </xdr:nvSpPr>
      <xdr:spPr>
        <a:xfrm>
          <a:off x="7898207"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38752</xdr:rowOff>
    </xdr:from>
    <xdr:ext cx="469744" cy="259045"/>
    <xdr:sp macro="" textlink="">
      <xdr:nvSpPr>
        <xdr:cNvPr id="380" name="n_2mainValue【福祉施設】&#10;一人当たり面積"/>
        <xdr:cNvSpPr txBox="1"/>
      </xdr:nvSpPr>
      <xdr:spPr>
        <a:xfrm>
          <a:off x="7174307" y="131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95902</xdr:rowOff>
    </xdr:from>
    <xdr:ext cx="469744" cy="259045"/>
    <xdr:sp macro="" textlink="">
      <xdr:nvSpPr>
        <xdr:cNvPr id="381" name="n_3mainValue【福祉施設】&#10;一人当たり面積"/>
        <xdr:cNvSpPr txBox="1"/>
      </xdr:nvSpPr>
      <xdr:spPr>
        <a:xfrm>
          <a:off x="6407227" y="1333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86377</xdr:rowOff>
    </xdr:from>
    <xdr:ext cx="469744" cy="259045"/>
    <xdr:sp macro="" textlink="">
      <xdr:nvSpPr>
        <xdr:cNvPr id="382" name="n_4mainValue【福祉施設】&#10;一人当たり面積"/>
        <xdr:cNvSpPr txBox="1"/>
      </xdr:nvSpPr>
      <xdr:spPr>
        <a:xfrm>
          <a:off x="5670627" y="133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40080" y="15274290"/>
          <a:ext cx="399288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67080" y="1592326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67080" y="1611884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00200" y="1592326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00200" y="1611884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560320" y="1592326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560320" y="1611884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40080" y="16394430"/>
          <a:ext cx="399288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3246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40080" y="1862709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643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xdr:cNvCxnSpPr/>
      </xdr:nvCxnSpPr>
      <xdr:spPr>
        <a:xfrm>
          <a:off x="640080" y="18308139"/>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xdr:cNvSpPr txBox="1"/>
      </xdr:nvSpPr>
      <xdr:spPr>
        <a:xfrm>
          <a:off x="2643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xdr:cNvCxnSpPr/>
      </xdr:nvCxnSpPr>
      <xdr:spPr>
        <a:xfrm>
          <a:off x="640080" y="17989187"/>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xdr:cNvSpPr txBox="1"/>
      </xdr:nvSpPr>
      <xdr:spPr>
        <a:xfrm>
          <a:off x="32084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xdr:cNvCxnSpPr/>
      </xdr:nvCxnSpPr>
      <xdr:spPr>
        <a:xfrm>
          <a:off x="640080" y="17670236"/>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xdr:cNvSpPr txBox="1"/>
      </xdr:nvSpPr>
      <xdr:spPr>
        <a:xfrm>
          <a:off x="32084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xdr:cNvCxnSpPr/>
      </xdr:nvCxnSpPr>
      <xdr:spPr>
        <a:xfrm>
          <a:off x="640080" y="17351284"/>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xdr:cNvSpPr txBox="1"/>
      </xdr:nvSpPr>
      <xdr:spPr>
        <a:xfrm>
          <a:off x="32084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xdr:cNvCxnSpPr/>
      </xdr:nvCxnSpPr>
      <xdr:spPr>
        <a:xfrm>
          <a:off x="640080" y="17032333"/>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xdr:cNvSpPr txBox="1"/>
      </xdr:nvSpPr>
      <xdr:spPr>
        <a:xfrm>
          <a:off x="32084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xdr:cNvCxnSpPr/>
      </xdr:nvCxnSpPr>
      <xdr:spPr>
        <a:xfrm>
          <a:off x="640080" y="16713381"/>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xdr:cNvSpPr txBox="1"/>
      </xdr:nvSpPr>
      <xdr:spPr>
        <a:xfrm>
          <a:off x="36210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640080" y="1639443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xdr:cNvSpPr/>
      </xdr:nvSpPr>
      <xdr:spPr>
        <a:xfrm>
          <a:off x="640080" y="16394430"/>
          <a:ext cx="399288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408" name="直線コネクタ 407"/>
        <xdr:cNvCxnSpPr/>
      </xdr:nvCxnSpPr>
      <xdr:spPr>
        <a:xfrm flipV="1">
          <a:off x="3903345" y="16916944"/>
          <a:ext cx="0" cy="1386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9" name="【市民会館】&#10;有形固定資産減価償却率最小値テキスト"/>
        <xdr:cNvSpPr txBox="1"/>
      </xdr:nvSpPr>
      <xdr:spPr>
        <a:xfrm>
          <a:off x="394208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10" name="直線コネクタ 409"/>
        <xdr:cNvCxnSpPr/>
      </xdr:nvCxnSpPr>
      <xdr:spPr>
        <a:xfrm>
          <a:off x="383794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411" name="【市民会館】&#10;有形固定資産減価償却率最大値テキスト"/>
        <xdr:cNvSpPr txBox="1"/>
      </xdr:nvSpPr>
      <xdr:spPr>
        <a:xfrm>
          <a:off x="3942080" y="1669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412" name="直線コネクタ 411"/>
        <xdr:cNvCxnSpPr/>
      </xdr:nvCxnSpPr>
      <xdr:spPr>
        <a:xfrm>
          <a:off x="3837940" y="16916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413" name="【市民会館】&#10;有形固定資産減価償却率平均値テキスト"/>
        <xdr:cNvSpPr txBox="1"/>
      </xdr:nvSpPr>
      <xdr:spPr>
        <a:xfrm>
          <a:off x="3942080" y="1733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414" name="フローチャート: 判断 413"/>
        <xdr:cNvSpPr/>
      </xdr:nvSpPr>
      <xdr:spPr>
        <a:xfrm>
          <a:off x="385318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415" name="フローチャート: 判断 414"/>
        <xdr:cNvSpPr/>
      </xdr:nvSpPr>
      <xdr:spPr>
        <a:xfrm>
          <a:off x="3167380" y="17438733"/>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122300</xdr:rowOff>
    </xdr:from>
    <xdr:ext cx="405111" cy="259045"/>
    <xdr:sp macro="" textlink="">
      <xdr:nvSpPr>
        <xdr:cNvPr id="416" name="n_1aveValue【市民会館】&#10;有形固定資産減価償却率"/>
        <xdr:cNvSpPr txBox="1"/>
      </xdr:nvSpPr>
      <xdr:spPr>
        <a:xfrm>
          <a:off x="3033404" y="1722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146231</xdr:rowOff>
    </xdr:from>
    <xdr:to>
      <xdr:col>15</xdr:col>
      <xdr:colOff>101600</xdr:colOff>
      <xdr:row>104</xdr:row>
      <xdr:rowOff>76381</xdr:rowOff>
    </xdr:to>
    <xdr:sp macro="" textlink="">
      <xdr:nvSpPr>
        <xdr:cNvPr id="417" name="フローチャート: 判断 416"/>
        <xdr:cNvSpPr/>
      </xdr:nvSpPr>
      <xdr:spPr>
        <a:xfrm>
          <a:off x="2400300" y="17413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92908</xdr:rowOff>
    </xdr:from>
    <xdr:ext cx="405111" cy="259045"/>
    <xdr:sp macro="" textlink="">
      <xdr:nvSpPr>
        <xdr:cNvPr id="418" name="n_2aveValue【市民会館】&#10;有形固定資産減価償却率"/>
        <xdr:cNvSpPr txBox="1"/>
      </xdr:nvSpPr>
      <xdr:spPr>
        <a:xfrm>
          <a:off x="2279024" y="1719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419" name="フローチャート: 判断 418"/>
        <xdr:cNvSpPr/>
      </xdr:nvSpPr>
      <xdr:spPr>
        <a:xfrm>
          <a:off x="16637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420" name="n_3aveValue【市民会館】&#10;有形固定資産減価償却率"/>
        <xdr:cNvSpPr txBox="1"/>
      </xdr:nvSpPr>
      <xdr:spPr>
        <a:xfrm>
          <a:off x="154242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907</xdr:rowOff>
    </xdr:from>
    <xdr:to>
      <xdr:col>6</xdr:col>
      <xdr:colOff>38100</xdr:colOff>
      <xdr:row>104</xdr:row>
      <xdr:rowOff>102507</xdr:rowOff>
    </xdr:to>
    <xdr:sp macro="" textlink="">
      <xdr:nvSpPr>
        <xdr:cNvPr id="421" name="フローチャート: 判断 420"/>
        <xdr:cNvSpPr/>
      </xdr:nvSpPr>
      <xdr:spPr>
        <a:xfrm>
          <a:off x="927100" y="17435467"/>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119034</xdr:rowOff>
    </xdr:from>
    <xdr:ext cx="405111" cy="259045"/>
    <xdr:sp macro="" textlink="">
      <xdr:nvSpPr>
        <xdr:cNvPr id="422" name="n_4aveValue【市民会館】&#10;有形固定資産減価償却率"/>
        <xdr:cNvSpPr txBox="1"/>
      </xdr:nvSpPr>
      <xdr:spPr>
        <a:xfrm>
          <a:off x="79820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23" name="テキスト ボックス 422"/>
        <xdr:cNvSpPr txBox="1"/>
      </xdr:nvSpPr>
      <xdr:spPr>
        <a:xfrm>
          <a:off x="37439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4" name="テキスト ボックス 423"/>
        <xdr:cNvSpPr txBox="1"/>
      </xdr:nvSpPr>
      <xdr:spPr>
        <a:xfrm>
          <a:off x="30429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5" name="テキスト ボックス 424"/>
        <xdr:cNvSpPr txBox="1"/>
      </xdr:nvSpPr>
      <xdr:spPr>
        <a:xfrm>
          <a:off x="22910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6" name="テキスト ボックス 425"/>
        <xdr:cNvSpPr txBox="1"/>
      </xdr:nvSpPr>
      <xdr:spPr>
        <a:xfrm>
          <a:off x="15544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7" name="テキスト ボックス 426"/>
        <xdr:cNvSpPr txBox="1"/>
      </xdr:nvSpPr>
      <xdr:spPr>
        <a:xfrm>
          <a:off x="802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149498</xdr:rowOff>
    </xdr:from>
    <xdr:to>
      <xdr:col>24</xdr:col>
      <xdr:colOff>114300</xdr:colOff>
      <xdr:row>106</xdr:row>
      <xdr:rowOff>79648</xdr:rowOff>
    </xdr:to>
    <xdr:sp macro="" textlink="">
      <xdr:nvSpPr>
        <xdr:cNvPr id="428" name="楕円 427"/>
        <xdr:cNvSpPr/>
      </xdr:nvSpPr>
      <xdr:spPr>
        <a:xfrm>
          <a:off x="3853180" y="17751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127925</xdr:rowOff>
    </xdr:from>
    <xdr:ext cx="405111" cy="259045"/>
    <xdr:sp macro="" textlink="">
      <xdr:nvSpPr>
        <xdr:cNvPr id="429" name="【市民会館】&#10;有形固定資産減価償却率該当値テキスト"/>
        <xdr:cNvSpPr txBox="1"/>
      </xdr:nvSpPr>
      <xdr:spPr>
        <a:xfrm>
          <a:off x="3942080"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110308</xdr:rowOff>
    </xdr:from>
    <xdr:to>
      <xdr:col>20</xdr:col>
      <xdr:colOff>38100</xdr:colOff>
      <xdr:row>106</xdr:row>
      <xdr:rowOff>40458</xdr:rowOff>
    </xdr:to>
    <xdr:sp macro="" textlink="">
      <xdr:nvSpPr>
        <xdr:cNvPr id="430" name="楕円 429"/>
        <xdr:cNvSpPr/>
      </xdr:nvSpPr>
      <xdr:spPr>
        <a:xfrm>
          <a:off x="3167380" y="17712508"/>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161108</xdr:rowOff>
    </xdr:from>
    <xdr:to>
      <xdr:col>24</xdr:col>
      <xdr:colOff>63500</xdr:colOff>
      <xdr:row>106</xdr:row>
      <xdr:rowOff>28848</xdr:rowOff>
    </xdr:to>
    <xdr:cxnSp macro="">
      <xdr:nvCxnSpPr>
        <xdr:cNvPr id="431" name="直線コネクタ 430"/>
        <xdr:cNvCxnSpPr/>
      </xdr:nvCxnSpPr>
      <xdr:spPr>
        <a:xfrm>
          <a:off x="3202940" y="17763308"/>
          <a:ext cx="701040" cy="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69487</xdr:rowOff>
    </xdr:from>
    <xdr:to>
      <xdr:col>15</xdr:col>
      <xdr:colOff>101600</xdr:colOff>
      <xdr:row>105</xdr:row>
      <xdr:rowOff>171087</xdr:rowOff>
    </xdr:to>
    <xdr:sp macro="" textlink="">
      <xdr:nvSpPr>
        <xdr:cNvPr id="432" name="楕円 431"/>
        <xdr:cNvSpPr/>
      </xdr:nvSpPr>
      <xdr:spPr>
        <a:xfrm>
          <a:off x="24003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120287</xdr:rowOff>
    </xdr:from>
    <xdr:to>
      <xdr:col>19</xdr:col>
      <xdr:colOff>177800</xdr:colOff>
      <xdr:row>105</xdr:row>
      <xdr:rowOff>161108</xdr:rowOff>
    </xdr:to>
    <xdr:cxnSp macro="">
      <xdr:nvCxnSpPr>
        <xdr:cNvPr id="433" name="直線コネクタ 432"/>
        <xdr:cNvCxnSpPr/>
      </xdr:nvCxnSpPr>
      <xdr:spPr>
        <a:xfrm>
          <a:off x="2451100" y="17722487"/>
          <a:ext cx="75184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xdr:rowOff>
    </xdr:from>
    <xdr:to>
      <xdr:col>10</xdr:col>
      <xdr:colOff>165100</xdr:colOff>
      <xdr:row>105</xdr:row>
      <xdr:rowOff>117202</xdr:rowOff>
    </xdr:to>
    <xdr:sp macro="" textlink="">
      <xdr:nvSpPr>
        <xdr:cNvPr id="434" name="楕円 433"/>
        <xdr:cNvSpPr/>
      </xdr:nvSpPr>
      <xdr:spPr>
        <a:xfrm>
          <a:off x="1663700" y="1761780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66402</xdr:rowOff>
    </xdr:from>
    <xdr:to>
      <xdr:col>15</xdr:col>
      <xdr:colOff>50800</xdr:colOff>
      <xdr:row>105</xdr:row>
      <xdr:rowOff>120287</xdr:rowOff>
    </xdr:to>
    <xdr:cxnSp macro="">
      <xdr:nvCxnSpPr>
        <xdr:cNvPr id="435" name="直線コネクタ 434"/>
        <xdr:cNvCxnSpPr/>
      </xdr:nvCxnSpPr>
      <xdr:spPr>
        <a:xfrm>
          <a:off x="1714500" y="17668602"/>
          <a:ext cx="7366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134801</xdr:rowOff>
    </xdr:from>
    <xdr:to>
      <xdr:col>6</xdr:col>
      <xdr:colOff>38100</xdr:colOff>
      <xdr:row>105</xdr:row>
      <xdr:rowOff>64951</xdr:rowOff>
    </xdr:to>
    <xdr:sp macro="" textlink="">
      <xdr:nvSpPr>
        <xdr:cNvPr id="436" name="楕円 435"/>
        <xdr:cNvSpPr/>
      </xdr:nvSpPr>
      <xdr:spPr>
        <a:xfrm>
          <a:off x="927100" y="17569361"/>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14151</xdr:rowOff>
    </xdr:from>
    <xdr:to>
      <xdr:col>10</xdr:col>
      <xdr:colOff>114300</xdr:colOff>
      <xdr:row>105</xdr:row>
      <xdr:rowOff>66402</xdr:rowOff>
    </xdr:to>
    <xdr:cxnSp macro="">
      <xdr:nvCxnSpPr>
        <xdr:cNvPr id="437" name="直線コネクタ 436"/>
        <xdr:cNvCxnSpPr/>
      </xdr:nvCxnSpPr>
      <xdr:spPr>
        <a:xfrm>
          <a:off x="962660" y="17616351"/>
          <a:ext cx="75184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31585</xdr:rowOff>
    </xdr:from>
    <xdr:ext cx="405111" cy="259045"/>
    <xdr:sp macro="" textlink="">
      <xdr:nvSpPr>
        <xdr:cNvPr id="438" name="n_1mainValue【市民会館】&#10;有形固定資産減価償却率"/>
        <xdr:cNvSpPr txBox="1"/>
      </xdr:nvSpPr>
      <xdr:spPr>
        <a:xfrm>
          <a:off x="3033404" y="17801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162214</xdr:rowOff>
    </xdr:from>
    <xdr:ext cx="405111" cy="259045"/>
    <xdr:sp macro="" textlink="">
      <xdr:nvSpPr>
        <xdr:cNvPr id="439" name="n_2mainValue【市民会館】&#10;有形固定資産減価償却率"/>
        <xdr:cNvSpPr txBox="1"/>
      </xdr:nvSpPr>
      <xdr:spPr>
        <a:xfrm>
          <a:off x="2279024" y="1776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108329</xdr:rowOff>
    </xdr:from>
    <xdr:ext cx="405111" cy="259045"/>
    <xdr:sp macro="" textlink="">
      <xdr:nvSpPr>
        <xdr:cNvPr id="440" name="n_3mainValue【市民会館】&#10;有形固定資産減価償却率"/>
        <xdr:cNvSpPr txBox="1"/>
      </xdr:nvSpPr>
      <xdr:spPr>
        <a:xfrm>
          <a:off x="1542424" y="1771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56078</xdr:rowOff>
    </xdr:from>
    <xdr:ext cx="405111" cy="259045"/>
    <xdr:sp macro="" textlink="">
      <xdr:nvSpPr>
        <xdr:cNvPr id="441" name="n_4mainValue【市民会館】&#10;有形固定資産減価償却率"/>
        <xdr:cNvSpPr txBox="1"/>
      </xdr:nvSpPr>
      <xdr:spPr>
        <a:xfrm>
          <a:off x="79820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5567680" y="15274290"/>
          <a:ext cx="39624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5664200" y="1592326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5664200" y="1611884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6527800" y="1592326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6527800" y="1611884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7487920" y="1592326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7487920" y="1611884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5567680" y="16394430"/>
          <a:ext cx="39624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552958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5567680" y="1862709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2" name="直線コネクタ 451"/>
        <xdr:cNvCxnSpPr/>
      </xdr:nvCxnSpPr>
      <xdr:spPr>
        <a:xfrm>
          <a:off x="5567680" y="1825752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3" name="テキスト ボックス 452"/>
        <xdr:cNvSpPr txBox="1"/>
      </xdr:nvSpPr>
      <xdr:spPr>
        <a:xfrm>
          <a:off x="51614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4" name="直線コネクタ 453"/>
        <xdr:cNvCxnSpPr/>
      </xdr:nvCxnSpPr>
      <xdr:spPr>
        <a:xfrm>
          <a:off x="5567680" y="1788414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5" name="テキスト ボックス 454"/>
        <xdr:cNvSpPr txBox="1"/>
      </xdr:nvSpPr>
      <xdr:spPr>
        <a:xfrm>
          <a:off x="516146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6" name="直線コネクタ 455"/>
        <xdr:cNvCxnSpPr/>
      </xdr:nvCxnSpPr>
      <xdr:spPr>
        <a:xfrm>
          <a:off x="5567680" y="1751076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7" name="テキスト ボックス 456"/>
        <xdr:cNvSpPr txBox="1"/>
      </xdr:nvSpPr>
      <xdr:spPr>
        <a:xfrm>
          <a:off x="516146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8" name="直線コネクタ 457"/>
        <xdr:cNvCxnSpPr/>
      </xdr:nvCxnSpPr>
      <xdr:spPr>
        <a:xfrm>
          <a:off x="5567680" y="1713738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9" name="テキスト ボックス 458"/>
        <xdr:cNvSpPr txBox="1"/>
      </xdr:nvSpPr>
      <xdr:spPr>
        <a:xfrm>
          <a:off x="516146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0" name="直線コネクタ 459"/>
        <xdr:cNvCxnSpPr/>
      </xdr:nvCxnSpPr>
      <xdr:spPr>
        <a:xfrm>
          <a:off x="5567680" y="1676400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1" name="テキスト ボックス 460"/>
        <xdr:cNvSpPr txBox="1"/>
      </xdr:nvSpPr>
      <xdr:spPr>
        <a:xfrm>
          <a:off x="51614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5567680" y="16394430"/>
          <a:ext cx="3924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xdr:cNvSpPr txBox="1"/>
      </xdr:nvSpPr>
      <xdr:spPr>
        <a:xfrm>
          <a:off x="51614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5567680" y="16394430"/>
          <a:ext cx="39624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65" name="直線コネクタ 464"/>
        <xdr:cNvCxnSpPr/>
      </xdr:nvCxnSpPr>
      <xdr:spPr>
        <a:xfrm flipV="1">
          <a:off x="8800465" y="1684782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66" name="【市民会館】&#10;一人当たり面積最小値テキスト"/>
        <xdr:cNvSpPr txBox="1"/>
      </xdr:nvSpPr>
      <xdr:spPr>
        <a:xfrm>
          <a:off x="8839200"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67" name="直線コネクタ 466"/>
        <xdr:cNvCxnSpPr/>
      </xdr:nvCxnSpPr>
      <xdr:spPr>
        <a:xfrm>
          <a:off x="8742680" y="1799463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68" name="【市民会館】&#10;一人当たり面積最大値テキスト"/>
        <xdr:cNvSpPr txBox="1"/>
      </xdr:nvSpPr>
      <xdr:spPr>
        <a:xfrm>
          <a:off x="8839200" y="166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69" name="直線コネクタ 468"/>
        <xdr:cNvCxnSpPr/>
      </xdr:nvCxnSpPr>
      <xdr:spPr>
        <a:xfrm>
          <a:off x="8742680" y="1684782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70" name="【市民会館】&#10;一人当たり面積平均値テキスト"/>
        <xdr:cNvSpPr txBox="1"/>
      </xdr:nvSpPr>
      <xdr:spPr>
        <a:xfrm>
          <a:off x="8839200" y="17429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71" name="フローチャート: 判断 470"/>
        <xdr:cNvSpPr/>
      </xdr:nvSpPr>
      <xdr:spPr>
        <a:xfrm>
          <a:off x="8780780" y="17574260"/>
          <a:ext cx="711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72" name="フローチャート: 判断 471"/>
        <xdr:cNvSpPr/>
      </xdr:nvSpPr>
      <xdr:spPr>
        <a:xfrm>
          <a:off x="8064500" y="176161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473" name="n_1aveValue【市民会館】&#10;一人当たり面積"/>
        <xdr:cNvSpPr txBox="1"/>
      </xdr:nvSpPr>
      <xdr:spPr>
        <a:xfrm>
          <a:off x="789820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13970</xdr:rowOff>
    </xdr:from>
    <xdr:to>
      <xdr:col>46</xdr:col>
      <xdr:colOff>38100</xdr:colOff>
      <xdr:row>105</xdr:row>
      <xdr:rowOff>115570</xdr:rowOff>
    </xdr:to>
    <xdr:sp macro="" textlink="">
      <xdr:nvSpPr>
        <xdr:cNvPr id="474" name="フローチャート: 判断 473"/>
        <xdr:cNvSpPr/>
      </xdr:nvSpPr>
      <xdr:spPr>
        <a:xfrm>
          <a:off x="7327900" y="1761617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132097</xdr:rowOff>
    </xdr:from>
    <xdr:ext cx="469744" cy="259045"/>
    <xdr:sp macro="" textlink="">
      <xdr:nvSpPr>
        <xdr:cNvPr id="475" name="n_2aveValue【市民会館】&#10;一人当たり面積"/>
        <xdr:cNvSpPr txBox="1"/>
      </xdr:nvSpPr>
      <xdr:spPr>
        <a:xfrm>
          <a:off x="717430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52070</xdr:rowOff>
    </xdr:from>
    <xdr:to>
      <xdr:col>41</xdr:col>
      <xdr:colOff>101600</xdr:colOff>
      <xdr:row>105</xdr:row>
      <xdr:rowOff>153670</xdr:rowOff>
    </xdr:to>
    <xdr:sp macro="" textlink="">
      <xdr:nvSpPr>
        <xdr:cNvPr id="476" name="フローチャート: 判断 475"/>
        <xdr:cNvSpPr/>
      </xdr:nvSpPr>
      <xdr:spPr>
        <a:xfrm>
          <a:off x="656082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170197</xdr:rowOff>
    </xdr:from>
    <xdr:ext cx="469744" cy="259045"/>
    <xdr:sp macro="" textlink="">
      <xdr:nvSpPr>
        <xdr:cNvPr id="477" name="n_3aveValue【市民会館】&#10;一人当たり面積"/>
        <xdr:cNvSpPr txBox="1"/>
      </xdr:nvSpPr>
      <xdr:spPr>
        <a:xfrm>
          <a:off x="640722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104</xdr:row>
      <xdr:rowOff>132080</xdr:rowOff>
    </xdr:from>
    <xdr:to>
      <xdr:col>36</xdr:col>
      <xdr:colOff>165100</xdr:colOff>
      <xdr:row>105</xdr:row>
      <xdr:rowOff>62230</xdr:rowOff>
    </xdr:to>
    <xdr:sp macro="" textlink="">
      <xdr:nvSpPr>
        <xdr:cNvPr id="478" name="フローチャート: 判断 477"/>
        <xdr:cNvSpPr/>
      </xdr:nvSpPr>
      <xdr:spPr>
        <a:xfrm>
          <a:off x="5824220" y="1756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103</xdr:row>
      <xdr:rowOff>78757</xdr:rowOff>
    </xdr:from>
    <xdr:ext cx="469744" cy="259045"/>
    <xdr:sp macro="" textlink="">
      <xdr:nvSpPr>
        <xdr:cNvPr id="479" name="n_4aveValue【市民会館】&#10;一人当たり面積"/>
        <xdr:cNvSpPr txBox="1"/>
      </xdr:nvSpPr>
      <xdr:spPr>
        <a:xfrm>
          <a:off x="56706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80" name="テキスト ボックス 479"/>
        <xdr:cNvSpPr txBox="1"/>
      </xdr:nvSpPr>
      <xdr:spPr>
        <a:xfrm>
          <a:off x="86410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81" name="テキスト ボックス 480"/>
        <xdr:cNvSpPr txBox="1"/>
      </xdr:nvSpPr>
      <xdr:spPr>
        <a:xfrm>
          <a:off x="79552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2" name="テキスト ボックス 481"/>
        <xdr:cNvSpPr txBox="1"/>
      </xdr:nvSpPr>
      <xdr:spPr>
        <a:xfrm>
          <a:off x="72034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3" name="テキスト ボックス 482"/>
        <xdr:cNvSpPr txBox="1"/>
      </xdr:nvSpPr>
      <xdr:spPr>
        <a:xfrm>
          <a:off x="64516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4" name="テキスト ボックス 483"/>
        <xdr:cNvSpPr txBox="1"/>
      </xdr:nvSpPr>
      <xdr:spPr>
        <a:xfrm>
          <a:off x="5715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85" name="楕円 484"/>
        <xdr:cNvSpPr/>
      </xdr:nvSpPr>
      <xdr:spPr>
        <a:xfrm>
          <a:off x="8780780" y="17943830"/>
          <a:ext cx="711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92727</xdr:rowOff>
    </xdr:from>
    <xdr:ext cx="469744" cy="259045"/>
    <xdr:sp macro="" textlink="">
      <xdr:nvSpPr>
        <xdr:cNvPr id="486" name="【市民会館】&#10;一人当たり面積該当値テキスト"/>
        <xdr:cNvSpPr txBox="1"/>
      </xdr:nvSpPr>
      <xdr:spPr>
        <a:xfrm>
          <a:off x="8839200" y="1786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xdr:rowOff>
    </xdr:from>
    <xdr:to>
      <xdr:col>50</xdr:col>
      <xdr:colOff>165100</xdr:colOff>
      <xdr:row>107</xdr:row>
      <xdr:rowOff>107950</xdr:rowOff>
    </xdr:to>
    <xdr:sp macro="" textlink="">
      <xdr:nvSpPr>
        <xdr:cNvPr id="487" name="楕円 486"/>
        <xdr:cNvSpPr/>
      </xdr:nvSpPr>
      <xdr:spPr>
        <a:xfrm>
          <a:off x="8064500" y="17943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57150</xdr:rowOff>
    </xdr:from>
    <xdr:to>
      <xdr:col>55</xdr:col>
      <xdr:colOff>0</xdr:colOff>
      <xdr:row>107</xdr:row>
      <xdr:rowOff>57150</xdr:rowOff>
    </xdr:to>
    <xdr:cxnSp macro="">
      <xdr:nvCxnSpPr>
        <xdr:cNvPr id="488" name="直線コネクタ 487"/>
        <xdr:cNvCxnSpPr/>
      </xdr:nvCxnSpPr>
      <xdr:spPr>
        <a:xfrm>
          <a:off x="8115300" y="17994630"/>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170180</xdr:rowOff>
    </xdr:from>
    <xdr:to>
      <xdr:col>46</xdr:col>
      <xdr:colOff>38100</xdr:colOff>
      <xdr:row>107</xdr:row>
      <xdr:rowOff>100330</xdr:rowOff>
    </xdr:to>
    <xdr:sp macro="" textlink="">
      <xdr:nvSpPr>
        <xdr:cNvPr id="489" name="楕円 488"/>
        <xdr:cNvSpPr/>
      </xdr:nvSpPr>
      <xdr:spPr>
        <a:xfrm>
          <a:off x="7327900" y="17940020"/>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49530</xdr:rowOff>
    </xdr:from>
    <xdr:to>
      <xdr:col>50</xdr:col>
      <xdr:colOff>114300</xdr:colOff>
      <xdr:row>107</xdr:row>
      <xdr:rowOff>57150</xdr:rowOff>
    </xdr:to>
    <xdr:cxnSp macro="">
      <xdr:nvCxnSpPr>
        <xdr:cNvPr id="490" name="直線コネクタ 489"/>
        <xdr:cNvCxnSpPr/>
      </xdr:nvCxnSpPr>
      <xdr:spPr>
        <a:xfrm>
          <a:off x="7363460" y="17987010"/>
          <a:ext cx="7518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170180</xdr:rowOff>
    </xdr:from>
    <xdr:to>
      <xdr:col>41</xdr:col>
      <xdr:colOff>101600</xdr:colOff>
      <xdr:row>107</xdr:row>
      <xdr:rowOff>100330</xdr:rowOff>
    </xdr:to>
    <xdr:sp macro="" textlink="">
      <xdr:nvSpPr>
        <xdr:cNvPr id="491" name="楕円 490"/>
        <xdr:cNvSpPr/>
      </xdr:nvSpPr>
      <xdr:spPr>
        <a:xfrm>
          <a:off x="6560820" y="1794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49530</xdr:rowOff>
    </xdr:from>
    <xdr:to>
      <xdr:col>45</xdr:col>
      <xdr:colOff>177800</xdr:colOff>
      <xdr:row>107</xdr:row>
      <xdr:rowOff>49530</xdr:rowOff>
    </xdr:to>
    <xdr:cxnSp macro="">
      <xdr:nvCxnSpPr>
        <xdr:cNvPr id="492" name="直線コネクタ 491"/>
        <xdr:cNvCxnSpPr/>
      </xdr:nvCxnSpPr>
      <xdr:spPr>
        <a:xfrm>
          <a:off x="6611620" y="1798701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93" name="楕円 492"/>
        <xdr:cNvSpPr/>
      </xdr:nvSpPr>
      <xdr:spPr>
        <a:xfrm>
          <a:off x="5824220" y="17940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49530</xdr:rowOff>
    </xdr:from>
    <xdr:to>
      <xdr:col>41</xdr:col>
      <xdr:colOff>50800</xdr:colOff>
      <xdr:row>107</xdr:row>
      <xdr:rowOff>49530</xdr:rowOff>
    </xdr:to>
    <xdr:cxnSp macro="">
      <xdr:nvCxnSpPr>
        <xdr:cNvPr id="494" name="直線コネクタ 493"/>
        <xdr:cNvCxnSpPr/>
      </xdr:nvCxnSpPr>
      <xdr:spPr>
        <a:xfrm>
          <a:off x="5875020" y="17987010"/>
          <a:ext cx="7366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99077</xdr:rowOff>
    </xdr:from>
    <xdr:ext cx="469744" cy="259045"/>
    <xdr:sp macro="" textlink="">
      <xdr:nvSpPr>
        <xdr:cNvPr id="495" name="n_1mainValue【市民会館】&#10;一人当たり面積"/>
        <xdr:cNvSpPr txBox="1"/>
      </xdr:nvSpPr>
      <xdr:spPr>
        <a:xfrm>
          <a:off x="7898207"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91457</xdr:rowOff>
    </xdr:from>
    <xdr:ext cx="469744" cy="259045"/>
    <xdr:sp macro="" textlink="">
      <xdr:nvSpPr>
        <xdr:cNvPr id="496" name="n_2mainValue【市民会館】&#10;一人当たり面積"/>
        <xdr:cNvSpPr txBox="1"/>
      </xdr:nvSpPr>
      <xdr:spPr>
        <a:xfrm>
          <a:off x="717430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91457</xdr:rowOff>
    </xdr:from>
    <xdr:ext cx="469744" cy="259045"/>
    <xdr:sp macro="" textlink="">
      <xdr:nvSpPr>
        <xdr:cNvPr id="497" name="n_3mainValue【市民会館】&#10;一人当たり面積"/>
        <xdr:cNvSpPr txBox="1"/>
      </xdr:nvSpPr>
      <xdr:spPr>
        <a:xfrm>
          <a:off x="640722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498" name="n_4mainValue【市民会館】&#10;一人当たり面積"/>
        <xdr:cNvSpPr txBox="1"/>
      </xdr:nvSpPr>
      <xdr:spPr>
        <a:xfrm>
          <a:off x="567062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0464800" y="4099560"/>
          <a:ext cx="3962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0561320" y="474472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0561320" y="494411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1424920" y="474472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1424920" y="494411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2385040" y="474472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2385040" y="494411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0464800" y="5215890"/>
          <a:ext cx="39624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04267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0464800" y="745236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008144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10" name="直線コネクタ 509"/>
        <xdr:cNvCxnSpPr/>
      </xdr:nvCxnSpPr>
      <xdr:spPr>
        <a:xfrm>
          <a:off x="10464800" y="700659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11" name="テキスト ボックス 510"/>
        <xdr:cNvSpPr txBox="1"/>
      </xdr:nvSpPr>
      <xdr:spPr>
        <a:xfrm>
          <a:off x="100814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2" name="直線コネクタ 511"/>
        <xdr:cNvCxnSpPr/>
      </xdr:nvCxnSpPr>
      <xdr:spPr>
        <a:xfrm>
          <a:off x="10464800" y="655701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3" name="テキスト ボックス 512"/>
        <xdr:cNvSpPr txBox="1"/>
      </xdr:nvSpPr>
      <xdr:spPr>
        <a:xfrm>
          <a:off x="1012270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4" name="直線コネクタ 513"/>
        <xdr:cNvCxnSpPr/>
      </xdr:nvCxnSpPr>
      <xdr:spPr>
        <a:xfrm>
          <a:off x="10464800" y="611124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5" name="テキスト ボックス 514"/>
        <xdr:cNvSpPr txBox="1"/>
      </xdr:nvSpPr>
      <xdr:spPr>
        <a:xfrm>
          <a:off x="1012270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6" name="直線コネクタ 515"/>
        <xdr:cNvCxnSpPr/>
      </xdr:nvCxnSpPr>
      <xdr:spPr>
        <a:xfrm>
          <a:off x="10464800" y="566547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7" name="テキスト ボックス 516"/>
        <xdr:cNvSpPr txBox="1"/>
      </xdr:nvSpPr>
      <xdr:spPr>
        <a:xfrm>
          <a:off x="1012270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0464800" y="521589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xdr:cNvSpPr txBox="1"/>
      </xdr:nvSpPr>
      <xdr:spPr>
        <a:xfrm>
          <a:off x="1012270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0464800" y="5215890"/>
          <a:ext cx="39624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48768</xdr:rowOff>
    </xdr:from>
    <xdr:to>
      <xdr:col>85</xdr:col>
      <xdr:colOff>126364</xdr:colOff>
      <xdr:row>41</xdr:row>
      <xdr:rowOff>55626</xdr:rowOff>
    </xdr:to>
    <xdr:cxnSp macro="">
      <xdr:nvCxnSpPr>
        <xdr:cNvPr id="521" name="直線コネクタ 520"/>
        <xdr:cNvCxnSpPr/>
      </xdr:nvCxnSpPr>
      <xdr:spPr>
        <a:xfrm flipV="1">
          <a:off x="13728064" y="5580888"/>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522" name="【一般廃棄物処理施設】&#10;有形固定資産減価償却率最小値テキスト"/>
        <xdr:cNvSpPr txBox="1"/>
      </xdr:nvSpPr>
      <xdr:spPr>
        <a:xfrm>
          <a:off x="13759180" y="693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523" name="直線コネクタ 522"/>
        <xdr:cNvCxnSpPr/>
      </xdr:nvCxnSpPr>
      <xdr:spPr>
        <a:xfrm>
          <a:off x="13639800" y="6928866"/>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166895</xdr:rowOff>
    </xdr:from>
    <xdr:ext cx="405111" cy="259045"/>
    <xdr:sp macro="" textlink="">
      <xdr:nvSpPr>
        <xdr:cNvPr id="524" name="【一般廃棄物処理施設】&#10;有形固定資産減価償却率最大値テキスト"/>
        <xdr:cNvSpPr txBox="1"/>
      </xdr:nvSpPr>
      <xdr:spPr>
        <a:xfrm>
          <a:off x="13759180" y="5363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48768</xdr:rowOff>
    </xdr:from>
    <xdr:to>
      <xdr:col>86</xdr:col>
      <xdr:colOff>25400</xdr:colOff>
      <xdr:row>33</xdr:row>
      <xdr:rowOff>48768</xdr:rowOff>
    </xdr:to>
    <xdr:cxnSp macro="">
      <xdr:nvCxnSpPr>
        <xdr:cNvPr id="525" name="直線コネクタ 524"/>
        <xdr:cNvCxnSpPr/>
      </xdr:nvCxnSpPr>
      <xdr:spPr>
        <a:xfrm>
          <a:off x="13639800" y="5580888"/>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144289</xdr:rowOff>
    </xdr:from>
    <xdr:ext cx="405111" cy="259045"/>
    <xdr:sp macro="" textlink="">
      <xdr:nvSpPr>
        <xdr:cNvPr id="526" name="【一般廃棄物処理施設】&#10;有形固定資産減価償却率平均値テキスト"/>
        <xdr:cNvSpPr txBox="1"/>
      </xdr:nvSpPr>
      <xdr:spPr>
        <a:xfrm>
          <a:off x="13759180" y="5844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527" name="フローチャート: 判断 526"/>
        <xdr:cNvSpPr/>
      </xdr:nvSpPr>
      <xdr:spPr>
        <a:xfrm>
          <a:off x="13677900" y="598881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34544</xdr:rowOff>
    </xdr:from>
    <xdr:to>
      <xdr:col>81</xdr:col>
      <xdr:colOff>101600</xdr:colOff>
      <xdr:row>35</xdr:row>
      <xdr:rowOff>136144</xdr:rowOff>
    </xdr:to>
    <xdr:sp macro="" textlink="">
      <xdr:nvSpPr>
        <xdr:cNvPr id="528" name="フローチャート: 判断 527"/>
        <xdr:cNvSpPr/>
      </xdr:nvSpPr>
      <xdr:spPr>
        <a:xfrm>
          <a:off x="12961620" y="590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152671</xdr:rowOff>
    </xdr:from>
    <xdr:ext cx="405111" cy="259045"/>
    <xdr:sp macro="" textlink="">
      <xdr:nvSpPr>
        <xdr:cNvPr id="529" name="n_1aveValue【一般廃棄物処理施設】&#10;有形固定資産減価償却率"/>
        <xdr:cNvSpPr txBox="1"/>
      </xdr:nvSpPr>
      <xdr:spPr>
        <a:xfrm>
          <a:off x="12827644" y="56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29972</xdr:rowOff>
    </xdr:from>
    <xdr:to>
      <xdr:col>76</xdr:col>
      <xdr:colOff>165100</xdr:colOff>
      <xdr:row>35</xdr:row>
      <xdr:rowOff>131572</xdr:rowOff>
    </xdr:to>
    <xdr:sp macro="" textlink="">
      <xdr:nvSpPr>
        <xdr:cNvPr id="530" name="フローチャート: 判断 529"/>
        <xdr:cNvSpPr/>
      </xdr:nvSpPr>
      <xdr:spPr>
        <a:xfrm>
          <a:off x="12225020" y="589737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148099</xdr:rowOff>
    </xdr:from>
    <xdr:ext cx="405111" cy="259045"/>
    <xdr:sp macro="" textlink="">
      <xdr:nvSpPr>
        <xdr:cNvPr id="531" name="n_2aveValue【一般廃棄物処理施設】&#10;有形固定資産減価償却率"/>
        <xdr:cNvSpPr txBox="1"/>
      </xdr:nvSpPr>
      <xdr:spPr>
        <a:xfrm>
          <a:off x="12103744"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7112</xdr:rowOff>
    </xdr:from>
    <xdr:to>
      <xdr:col>72</xdr:col>
      <xdr:colOff>38100</xdr:colOff>
      <xdr:row>35</xdr:row>
      <xdr:rowOff>108712</xdr:rowOff>
    </xdr:to>
    <xdr:sp macro="" textlink="">
      <xdr:nvSpPr>
        <xdr:cNvPr id="532" name="フローチャート: 判断 531"/>
        <xdr:cNvSpPr/>
      </xdr:nvSpPr>
      <xdr:spPr>
        <a:xfrm>
          <a:off x="11488420" y="5874512"/>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33</xdr:row>
      <xdr:rowOff>125239</xdr:rowOff>
    </xdr:from>
    <xdr:ext cx="405111" cy="259045"/>
    <xdr:sp macro="" textlink="">
      <xdr:nvSpPr>
        <xdr:cNvPr id="533" name="n_3aveValue【一般廃棄物処理施設】&#10;有形固定資産減価償却率"/>
        <xdr:cNvSpPr txBox="1"/>
      </xdr:nvSpPr>
      <xdr:spPr>
        <a:xfrm>
          <a:off x="11359524" y="565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77978</xdr:rowOff>
    </xdr:from>
    <xdr:to>
      <xdr:col>67</xdr:col>
      <xdr:colOff>101600</xdr:colOff>
      <xdr:row>36</xdr:row>
      <xdr:rowOff>8128</xdr:rowOff>
    </xdr:to>
    <xdr:sp macro="" textlink="">
      <xdr:nvSpPr>
        <xdr:cNvPr id="534" name="フローチャート: 判断 533"/>
        <xdr:cNvSpPr/>
      </xdr:nvSpPr>
      <xdr:spPr>
        <a:xfrm>
          <a:off x="10721340" y="5945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34</xdr:row>
      <xdr:rowOff>24655</xdr:rowOff>
    </xdr:from>
    <xdr:ext cx="405111" cy="259045"/>
    <xdr:sp macro="" textlink="">
      <xdr:nvSpPr>
        <xdr:cNvPr id="535" name="n_4aveValue【一般廃棄物処理施設】&#10;有形固定資産減価償却率"/>
        <xdr:cNvSpPr txBox="1"/>
      </xdr:nvSpPr>
      <xdr:spPr>
        <a:xfrm>
          <a:off x="10600064" y="572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6" name="テキスト ボックス 535"/>
        <xdr:cNvSpPr txBox="1"/>
      </xdr:nvSpPr>
      <xdr:spPr>
        <a:xfrm>
          <a:off x="135686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2852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21158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13639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06121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73406</xdr:rowOff>
    </xdr:from>
    <xdr:to>
      <xdr:col>85</xdr:col>
      <xdr:colOff>177800</xdr:colOff>
      <xdr:row>41</xdr:row>
      <xdr:rowOff>3556</xdr:rowOff>
    </xdr:to>
    <xdr:sp macro="" textlink="">
      <xdr:nvSpPr>
        <xdr:cNvPr id="541" name="楕円 540"/>
        <xdr:cNvSpPr/>
      </xdr:nvSpPr>
      <xdr:spPr>
        <a:xfrm>
          <a:off x="13677900" y="677900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159783</xdr:rowOff>
    </xdr:from>
    <xdr:ext cx="405111" cy="259045"/>
    <xdr:sp macro="" textlink="">
      <xdr:nvSpPr>
        <xdr:cNvPr id="542" name="【一般廃棄物処理施設】&#10;有形固定資産減価償却率該当値テキスト"/>
        <xdr:cNvSpPr txBox="1"/>
      </xdr:nvSpPr>
      <xdr:spPr>
        <a:xfrm>
          <a:off x="13759180" y="6697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57404</xdr:rowOff>
    </xdr:from>
    <xdr:to>
      <xdr:col>81</xdr:col>
      <xdr:colOff>101600</xdr:colOff>
      <xdr:row>40</xdr:row>
      <xdr:rowOff>159004</xdr:rowOff>
    </xdr:to>
    <xdr:sp macro="" textlink="">
      <xdr:nvSpPr>
        <xdr:cNvPr id="543" name="楕円 542"/>
        <xdr:cNvSpPr/>
      </xdr:nvSpPr>
      <xdr:spPr>
        <a:xfrm>
          <a:off x="12961620" y="676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108204</xdr:rowOff>
    </xdr:from>
    <xdr:to>
      <xdr:col>85</xdr:col>
      <xdr:colOff>127000</xdr:colOff>
      <xdr:row>40</xdr:row>
      <xdr:rowOff>124206</xdr:rowOff>
    </xdr:to>
    <xdr:cxnSp macro="">
      <xdr:nvCxnSpPr>
        <xdr:cNvPr id="544" name="直線コネクタ 543"/>
        <xdr:cNvCxnSpPr/>
      </xdr:nvCxnSpPr>
      <xdr:spPr>
        <a:xfrm>
          <a:off x="13012420" y="6813804"/>
          <a:ext cx="71628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41402</xdr:rowOff>
    </xdr:from>
    <xdr:to>
      <xdr:col>76</xdr:col>
      <xdr:colOff>165100</xdr:colOff>
      <xdr:row>40</xdr:row>
      <xdr:rowOff>143002</xdr:rowOff>
    </xdr:to>
    <xdr:sp macro="" textlink="">
      <xdr:nvSpPr>
        <xdr:cNvPr id="545" name="楕円 544"/>
        <xdr:cNvSpPr/>
      </xdr:nvSpPr>
      <xdr:spPr>
        <a:xfrm>
          <a:off x="12225020" y="674700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92202</xdr:rowOff>
    </xdr:from>
    <xdr:to>
      <xdr:col>81</xdr:col>
      <xdr:colOff>50800</xdr:colOff>
      <xdr:row>40</xdr:row>
      <xdr:rowOff>108204</xdr:rowOff>
    </xdr:to>
    <xdr:cxnSp macro="">
      <xdr:nvCxnSpPr>
        <xdr:cNvPr id="546" name="直線コネクタ 545"/>
        <xdr:cNvCxnSpPr/>
      </xdr:nvCxnSpPr>
      <xdr:spPr>
        <a:xfrm>
          <a:off x="12275820" y="6797802"/>
          <a:ext cx="7366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547" name="楕円 546"/>
        <xdr:cNvSpPr/>
      </xdr:nvSpPr>
      <xdr:spPr>
        <a:xfrm>
          <a:off x="11488420" y="6609080"/>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121920</xdr:rowOff>
    </xdr:from>
    <xdr:to>
      <xdr:col>76</xdr:col>
      <xdr:colOff>114300</xdr:colOff>
      <xdr:row>40</xdr:row>
      <xdr:rowOff>92202</xdr:rowOff>
    </xdr:to>
    <xdr:cxnSp macro="">
      <xdr:nvCxnSpPr>
        <xdr:cNvPr id="548" name="直線コネクタ 547"/>
        <xdr:cNvCxnSpPr/>
      </xdr:nvCxnSpPr>
      <xdr:spPr>
        <a:xfrm>
          <a:off x="11523980" y="6659880"/>
          <a:ext cx="75184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7112</xdr:rowOff>
    </xdr:from>
    <xdr:to>
      <xdr:col>67</xdr:col>
      <xdr:colOff>101600</xdr:colOff>
      <xdr:row>40</xdr:row>
      <xdr:rowOff>108712</xdr:rowOff>
    </xdr:to>
    <xdr:sp macro="" textlink="">
      <xdr:nvSpPr>
        <xdr:cNvPr id="549" name="楕円 548"/>
        <xdr:cNvSpPr/>
      </xdr:nvSpPr>
      <xdr:spPr>
        <a:xfrm>
          <a:off x="10721340" y="67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121920</xdr:rowOff>
    </xdr:from>
    <xdr:to>
      <xdr:col>71</xdr:col>
      <xdr:colOff>177800</xdr:colOff>
      <xdr:row>40</xdr:row>
      <xdr:rowOff>57912</xdr:rowOff>
    </xdr:to>
    <xdr:cxnSp macro="">
      <xdr:nvCxnSpPr>
        <xdr:cNvPr id="550" name="直線コネクタ 549"/>
        <xdr:cNvCxnSpPr/>
      </xdr:nvCxnSpPr>
      <xdr:spPr>
        <a:xfrm flipV="1">
          <a:off x="10772140" y="6659880"/>
          <a:ext cx="75184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150131</xdr:rowOff>
    </xdr:from>
    <xdr:ext cx="405111" cy="259045"/>
    <xdr:sp macro="" textlink="">
      <xdr:nvSpPr>
        <xdr:cNvPr id="551" name="n_1mainValue【一般廃棄物処理施設】&#10;有形固定資産減価償却率"/>
        <xdr:cNvSpPr txBox="1"/>
      </xdr:nvSpPr>
      <xdr:spPr>
        <a:xfrm>
          <a:off x="12827644" y="685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134129</xdr:rowOff>
    </xdr:from>
    <xdr:ext cx="405111" cy="259045"/>
    <xdr:sp macro="" textlink="">
      <xdr:nvSpPr>
        <xdr:cNvPr id="552" name="n_2mainValue【一般廃棄物処理施設】&#10;有形固定資産減価償却率"/>
        <xdr:cNvSpPr txBox="1"/>
      </xdr:nvSpPr>
      <xdr:spPr>
        <a:xfrm>
          <a:off x="12103744" y="6839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553" name="n_3mainValue【一般廃棄物処理施設】&#10;有形固定資産減価償却率"/>
        <xdr:cNvSpPr txBox="1"/>
      </xdr:nvSpPr>
      <xdr:spPr>
        <a:xfrm>
          <a:off x="1135952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99839</xdr:rowOff>
    </xdr:from>
    <xdr:ext cx="405111" cy="259045"/>
    <xdr:sp macro="" textlink="">
      <xdr:nvSpPr>
        <xdr:cNvPr id="554" name="n_4mainValue【一般廃棄物処理施設】&#10;有形固定資産減価償却率"/>
        <xdr:cNvSpPr txBox="1"/>
      </xdr:nvSpPr>
      <xdr:spPr>
        <a:xfrm>
          <a:off x="10600064" y="680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5361920" y="4099560"/>
          <a:ext cx="39928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5488920" y="474472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5488920" y="494411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6322040" y="474472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6322040" y="494411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7282160" y="474472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7282160" y="494411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5361920" y="5215890"/>
          <a:ext cx="399288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53543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5361920" y="745236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5361920" y="707898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xdr:cNvSpPr txBox="1"/>
      </xdr:nvSpPr>
      <xdr:spPr>
        <a:xfrm>
          <a:off x="1517409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5361920" y="670560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xdr:cNvSpPr txBox="1"/>
      </xdr:nvSpPr>
      <xdr:spPr>
        <a:xfrm>
          <a:off x="1492206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5361920" y="633603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70" name="テキスト ボックス 569"/>
        <xdr:cNvSpPr txBox="1"/>
      </xdr:nvSpPr>
      <xdr:spPr>
        <a:xfrm>
          <a:off x="1492206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5361920" y="596265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2" name="テキスト ボックス 571"/>
        <xdr:cNvSpPr txBox="1"/>
      </xdr:nvSpPr>
      <xdr:spPr>
        <a:xfrm>
          <a:off x="1492206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5361920" y="558927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xdr:cNvSpPr txBox="1"/>
      </xdr:nvSpPr>
      <xdr:spPr>
        <a:xfrm>
          <a:off x="1488080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5361920" y="521589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488080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5361920" y="5215890"/>
          <a:ext cx="399288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578" name="直線コネクタ 577"/>
        <xdr:cNvCxnSpPr/>
      </xdr:nvCxnSpPr>
      <xdr:spPr>
        <a:xfrm flipV="1">
          <a:off x="18625184" y="5514581"/>
          <a:ext cx="0" cy="1545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579" name="【一般廃棄物処理施設】&#10;一人当たり有形固定資産（償却資産）額最小値テキスト"/>
        <xdr:cNvSpPr txBox="1"/>
      </xdr:nvSpPr>
      <xdr:spPr>
        <a:xfrm>
          <a:off x="18663920" y="70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580" name="直線コネクタ 579"/>
        <xdr:cNvCxnSpPr/>
      </xdr:nvCxnSpPr>
      <xdr:spPr>
        <a:xfrm>
          <a:off x="18559780" y="7060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581" name="【一般廃棄物処理施設】&#10;一人当たり有形固定資産（償却資産）額最大値テキスト"/>
        <xdr:cNvSpPr txBox="1"/>
      </xdr:nvSpPr>
      <xdr:spPr>
        <a:xfrm>
          <a:off x="18663920" y="529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582" name="直線コネクタ 581"/>
        <xdr:cNvCxnSpPr/>
      </xdr:nvCxnSpPr>
      <xdr:spPr>
        <a:xfrm>
          <a:off x="18559780" y="5514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92498</xdr:rowOff>
    </xdr:from>
    <xdr:ext cx="534377" cy="259045"/>
    <xdr:sp macro="" textlink="">
      <xdr:nvSpPr>
        <xdr:cNvPr id="583" name="【一般廃棄物処理施設】&#10;一人当たり有形固定資産（償却資産）額平均値テキスト"/>
        <xdr:cNvSpPr txBox="1"/>
      </xdr:nvSpPr>
      <xdr:spPr>
        <a:xfrm>
          <a:off x="18663920" y="612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584" name="フローチャート: 判断 583"/>
        <xdr:cNvSpPr/>
      </xdr:nvSpPr>
      <xdr:spPr>
        <a:xfrm>
          <a:off x="18575020" y="61491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585" name="フローチャート: 判断 584"/>
        <xdr:cNvSpPr/>
      </xdr:nvSpPr>
      <xdr:spPr>
        <a:xfrm>
          <a:off x="17889220" y="6099543"/>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157230</xdr:rowOff>
    </xdr:from>
    <xdr:ext cx="534377" cy="259045"/>
    <xdr:sp macro="" textlink="">
      <xdr:nvSpPr>
        <xdr:cNvPr id="586" name="n_1aveValue【一般廃棄物処理施設】&#10;一人当たり有形固定資産（償却資産）額"/>
        <xdr:cNvSpPr txBox="1"/>
      </xdr:nvSpPr>
      <xdr:spPr>
        <a:xfrm>
          <a:off x="17690611" y="61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99479</xdr:rowOff>
    </xdr:from>
    <xdr:to>
      <xdr:col>107</xdr:col>
      <xdr:colOff>101600</xdr:colOff>
      <xdr:row>37</xdr:row>
      <xdr:rowOff>29629</xdr:rowOff>
    </xdr:to>
    <xdr:sp macro="" textlink="">
      <xdr:nvSpPr>
        <xdr:cNvPr id="587" name="フローチャート: 判断 586"/>
        <xdr:cNvSpPr/>
      </xdr:nvSpPr>
      <xdr:spPr>
        <a:xfrm>
          <a:off x="17122140" y="6134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20756</xdr:rowOff>
    </xdr:from>
    <xdr:ext cx="534377" cy="259045"/>
    <xdr:sp macro="" textlink="">
      <xdr:nvSpPr>
        <xdr:cNvPr id="588" name="n_2aveValue【一般廃棄物処理施設】&#10;一人当たり有形固定資産（償却資産）額"/>
        <xdr:cNvSpPr txBox="1"/>
      </xdr:nvSpPr>
      <xdr:spPr>
        <a:xfrm>
          <a:off x="16959091" y="62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135141</xdr:rowOff>
    </xdr:from>
    <xdr:to>
      <xdr:col>102</xdr:col>
      <xdr:colOff>165100</xdr:colOff>
      <xdr:row>37</xdr:row>
      <xdr:rowOff>65291</xdr:rowOff>
    </xdr:to>
    <xdr:sp macro="" textlink="">
      <xdr:nvSpPr>
        <xdr:cNvPr id="589" name="フローチャート: 判断 588"/>
        <xdr:cNvSpPr/>
      </xdr:nvSpPr>
      <xdr:spPr>
        <a:xfrm>
          <a:off x="16385540" y="61701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56418</xdr:rowOff>
    </xdr:from>
    <xdr:ext cx="534377" cy="259045"/>
    <xdr:sp macro="" textlink="">
      <xdr:nvSpPr>
        <xdr:cNvPr id="590" name="n_3aveValue【一般廃棄物処理施設】&#10;一人当たり有形固定資産（償却資産）額"/>
        <xdr:cNvSpPr txBox="1"/>
      </xdr:nvSpPr>
      <xdr:spPr>
        <a:xfrm>
          <a:off x="16199631" y="62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43701</xdr:rowOff>
    </xdr:from>
    <xdr:to>
      <xdr:col>98</xdr:col>
      <xdr:colOff>38100</xdr:colOff>
      <xdr:row>37</xdr:row>
      <xdr:rowOff>145301</xdr:rowOff>
    </xdr:to>
    <xdr:sp macro="" textlink="">
      <xdr:nvSpPr>
        <xdr:cNvPr id="591" name="フローチャート: 判断 590"/>
        <xdr:cNvSpPr/>
      </xdr:nvSpPr>
      <xdr:spPr>
        <a:xfrm>
          <a:off x="15648940" y="6246381"/>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136427</xdr:rowOff>
    </xdr:from>
    <xdr:ext cx="534377" cy="259045"/>
    <xdr:sp macro="" textlink="">
      <xdr:nvSpPr>
        <xdr:cNvPr id="592" name="n_4aveValue【一般廃棄物処理施設】&#10;一人当たり有形固定資産（償却資産）額"/>
        <xdr:cNvSpPr txBox="1"/>
      </xdr:nvSpPr>
      <xdr:spPr>
        <a:xfrm>
          <a:off x="15463031" y="63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93" name="テキスト ボックス 592"/>
        <xdr:cNvSpPr txBox="1"/>
      </xdr:nvSpPr>
      <xdr:spPr>
        <a:xfrm>
          <a:off x="184658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17764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170129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62763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55244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57188</xdr:rowOff>
    </xdr:from>
    <xdr:to>
      <xdr:col>116</xdr:col>
      <xdr:colOff>114300</xdr:colOff>
      <xdr:row>36</xdr:row>
      <xdr:rowOff>158788</xdr:rowOff>
    </xdr:to>
    <xdr:sp macro="" textlink="">
      <xdr:nvSpPr>
        <xdr:cNvPr id="598" name="楕円 597"/>
        <xdr:cNvSpPr/>
      </xdr:nvSpPr>
      <xdr:spPr>
        <a:xfrm>
          <a:off x="18575020" y="60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80065</xdr:rowOff>
    </xdr:from>
    <xdr:ext cx="534377" cy="259045"/>
    <xdr:sp macro="" textlink="">
      <xdr:nvSpPr>
        <xdr:cNvPr id="599" name="【一般廃棄物処理施設】&#10;一人当たり有形固定資産（償却資産）額該当値テキスト"/>
        <xdr:cNvSpPr txBox="1"/>
      </xdr:nvSpPr>
      <xdr:spPr>
        <a:xfrm>
          <a:off x="18663920" y="594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51753</xdr:rowOff>
    </xdr:from>
    <xdr:to>
      <xdr:col>112</xdr:col>
      <xdr:colOff>38100</xdr:colOff>
      <xdr:row>36</xdr:row>
      <xdr:rowOff>153353</xdr:rowOff>
    </xdr:to>
    <xdr:sp macro="" textlink="">
      <xdr:nvSpPr>
        <xdr:cNvPr id="600" name="楕円 599"/>
        <xdr:cNvSpPr/>
      </xdr:nvSpPr>
      <xdr:spPr>
        <a:xfrm>
          <a:off x="17889220" y="6086793"/>
          <a:ext cx="711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102553</xdr:rowOff>
    </xdr:from>
    <xdr:to>
      <xdr:col>116</xdr:col>
      <xdr:colOff>63500</xdr:colOff>
      <xdr:row>36</xdr:row>
      <xdr:rowOff>107988</xdr:rowOff>
    </xdr:to>
    <xdr:cxnSp macro="">
      <xdr:nvCxnSpPr>
        <xdr:cNvPr id="601" name="直線コネクタ 600"/>
        <xdr:cNvCxnSpPr/>
      </xdr:nvCxnSpPr>
      <xdr:spPr>
        <a:xfrm>
          <a:off x="17924780" y="6137593"/>
          <a:ext cx="70104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46190</xdr:rowOff>
    </xdr:from>
    <xdr:to>
      <xdr:col>107</xdr:col>
      <xdr:colOff>101600</xdr:colOff>
      <xdr:row>36</xdr:row>
      <xdr:rowOff>147790</xdr:rowOff>
    </xdr:to>
    <xdr:sp macro="" textlink="">
      <xdr:nvSpPr>
        <xdr:cNvPr id="602" name="楕円 601"/>
        <xdr:cNvSpPr/>
      </xdr:nvSpPr>
      <xdr:spPr>
        <a:xfrm>
          <a:off x="17122140" y="60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96990</xdr:rowOff>
    </xdr:from>
    <xdr:to>
      <xdr:col>111</xdr:col>
      <xdr:colOff>177800</xdr:colOff>
      <xdr:row>36</xdr:row>
      <xdr:rowOff>102553</xdr:rowOff>
    </xdr:to>
    <xdr:cxnSp macro="">
      <xdr:nvCxnSpPr>
        <xdr:cNvPr id="603" name="直線コネクタ 602"/>
        <xdr:cNvCxnSpPr/>
      </xdr:nvCxnSpPr>
      <xdr:spPr>
        <a:xfrm>
          <a:off x="17172940" y="6132030"/>
          <a:ext cx="75184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116446</xdr:rowOff>
    </xdr:from>
    <xdr:to>
      <xdr:col>102</xdr:col>
      <xdr:colOff>165100</xdr:colOff>
      <xdr:row>35</xdr:row>
      <xdr:rowOff>46596</xdr:rowOff>
    </xdr:to>
    <xdr:sp macro="" textlink="">
      <xdr:nvSpPr>
        <xdr:cNvPr id="604" name="楕円 603"/>
        <xdr:cNvSpPr/>
      </xdr:nvSpPr>
      <xdr:spPr>
        <a:xfrm>
          <a:off x="16385540" y="58162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167246</xdr:rowOff>
    </xdr:from>
    <xdr:to>
      <xdr:col>107</xdr:col>
      <xdr:colOff>50800</xdr:colOff>
      <xdr:row>36</xdr:row>
      <xdr:rowOff>96990</xdr:rowOff>
    </xdr:to>
    <xdr:cxnSp macro="">
      <xdr:nvCxnSpPr>
        <xdr:cNvPr id="605" name="直線コネクタ 604"/>
        <xdr:cNvCxnSpPr/>
      </xdr:nvCxnSpPr>
      <xdr:spPr>
        <a:xfrm>
          <a:off x="16436340" y="5867006"/>
          <a:ext cx="736600" cy="2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107366</xdr:rowOff>
    </xdr:from>
    <xdr:to>
      <xdr:col>98</xdr:col>
      <xdr:colOff>38100</xdr:colOff>
      <xdr:row>35</xdr:row>
      <xdr:rowOff>37516</xdr:rowOff>
    </xdr:to>
    <xdr:sp macro="" textlink="">
      <xdr:nvSpPr>
        <xdr:cNvPr id="606" name="楕円 605"/>
        <xdr:cNvSpPr/>
      </xdr:nvSpPr>
      <xdr:spPr>
        <a:xfrm>
          <a:off x="15648940" y="5807126"/>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158166</xdr:rowOff>
    </xdr:from>
    <xdr:to>
      <xdr:col>102</xdr:col>
      <xdr:colOff>114300</xdr:colOff>
      <xdr:row>34</xdr:row>
      <xdr:rowOff>167246</xdr:rowOff>
    </xdr:to>
    <xdr:cxnSp macro="">
      <xdr:nvCxnSpPr>
        <xdr:cNvPr id="607" name="直線コネクタ 606"/>
        <xdr:cNvCxnSpPr/>
      </xdr:nvCxnSpPr>
      <xdr:spPr>
        <a:xfrm>
          <a:off x="15684500" y="5857926"/>
          <a:ext cx="75184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169880</xdr:rowOff>
    </xdr:from>
    <xdr:ext cx="534377" cy="259045"/>
    <xdr:sp macro="" textlink="">
      <xdr:nvSpPr>
        <xdr:cNvPr id="608" name="n_1mainValue【一般廃棄物処理施設】&#10;一人当たり有形固定資産（償却資産）額"/>
        <xdr:cNvSpPr txBox="1"/>
      </xdr:nvSpPr>
      <xdr:spPr>
        <a:xfrm>
          <a:off x="17690611" y="586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164317</xdr:rowOff>
    </xdr:from>
    <xdr:ext cx="534377" cy="259045"/>
    <xdr:sp macro="" textlink="">
      <xdr:nvSpPr>
        <xdr:cNvPr id="609" name="n_2mainValue【一般廃棄物処理施設】&#10;一人当たり有形固定資産（償却資産）額"/>
        <xdr:cNvSpPr txBox="1"/>
      </xdr:nvSpPr>
      <xdr:spPr>
        <a:xfrm>
          <a:off x="16959091" y="586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33</xdr:row>
      <xdr:rowOff>63123</xdr:rowOff>
    </xdr:from>
    <xdr:ext cx="534377" cy="259045"/>
    <xdr:sp macro="" textlink="">
      <xdr:nvSpPr>
        <xdr:cNvPr id="610" name="n_3mainValue【一般廃棄物処理施設】&#10;一人当たり有形固定資産（償却資産）額"/>
        <xdr:cNvSpPr txBox="1"/>
      </xdr:nvSpPr>
      <xdr:spPr>
        <a:xfrm>
          <a:off x="16199631" y="559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33</xdr:row>
      <xdr:rowOff>54043</xdr:rowOff>
    </xdr:from>
    <xdr:ext cx="534377" cy="259045"/>
    <xdr:sp macro="" textlink="">
      <xdr:nvSpPr>
        <xdr:cNvPr id="611" name="n_4mainValue【一般廃棄物処理施設】&#10;一人当たり有形固定資産（償却資産）額"/>
        <xdr:cNvSpPr txBox="1"/>
      </xdr:nvSpPr>
      <xdr:spPr>
        <a:xfrm>
          <a:off x="15463031" y="558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0464800" y="7825740"/>
          <a:ext cx="3962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0561320" y="847090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0561320" y="867029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1424920" y="847090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1424920" y="867029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2385040" y="847090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2385040" y="867029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0464800" y="8942070"/>
          <a:ext cx="39624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04267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0464800" y="1117854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0814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0464800" y="1080516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xdr:cNvSpPr txBox="1"/>
      </xdr:nvSpPr>
      <xdr:spPr>
        <a:xfrm>
          <a:off x="100814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0464800" y="1043178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012270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0464800" y="1005840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012270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0464800" y="968883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012270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0464800" y="931545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xdr:cNvSpPr txBox="1"/>
      </xdr:nvSpPr>
      <xdr:spPr>
        <a:xfrm>
          <a:off x="1012270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0464800" y="894207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xdr:cNvSpPr txBox="1"/>
      </xdr:nvSpPr>
      <xdr:spPr>
        <a:xfrm>
          <a:off x="1018682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0464800" y="8942070"/>
          <a:ext cx="39624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636" name="直線コネクタ 635"/>
        <xdr:cNvCxnSpPr/>
      </xdr:nvCxnSpPr>
      <xdr:spPr>
        <a:xfrm flipV="1">
          <a:off x="13728064" y="9334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37" name="【保健センター・保健所】&#10;有形固定資産減価償却率最小値テキスト"/>
        <xdr:cNvSpPr txBox="1"/>
      </xdr:nvSpPr>
      <xdr:spPr>
        <a:xfrm>
          <a:off x="13759180"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38" name="直線コネクタ 637"/>
        <xdr:cNvCxnSpPr/>
      </xdr:nvCxnSpPr>
      <xdr:spPr>
        <a:xfrm>
          <a:off x="13639800" y="1070610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39" name="【保健センター・保健所】&#10;有形固定資産減価償却率最大値テキスト"/>
        <xdr:cNvSpPr txBox="1"/>
      </xdr:nvSpPr>
      <xdr:spPr>
        <a:xfrm>
          <a:off x="13759180" y="911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40" name="直線コネクタ 639"/>
        <xdr:cNvCxnSpPr/>
      </xdr:nvCxnSpPr>
      <xdr:spPr>
        <a:xfrm>
          <a:off x="13639800" y="933450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15892</xdr:rowOff>
    </xdr:from>
    <xdr:ext cx="405111" cy="259045"/>
    <xdr:sp macro="" textlink="">
      <xdr:nvSpPr>
        <xdr:cNvPr id="641" name="【保健センター・保健所】&#10;有形固定資産減価償却率平均値テキスト"/>
        <xdr:cNvSpPr txBox="1"/>
      </xdr:nvSpPr>
      <xdr:spPr>
        <a:xfrm>
          <a:off x="13759180" y="9571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642" name="フローチャート: 判断 641"/>
        <xdr:cNvSpPr/>
      </xdr:nvSpPr>
      <xdr:spPr>
        <a:xfrm>
          <a:off x="13677900" y="971994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643" name="フローチャート: 判断 642"/>
        <xdr:cNvSpPr/>
      </xdr:nvSpPr>
      <xdr:spPr>
        <a:xfrm>
          <a:off x="1296162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139717</xdr:rowOff>
    </xdr:from>
    <xdr:ext cx="405111" cy="259045"/>
    <xdr:sp macro="" textlink="">
      <xdr:nvSpPr>
        <xdr:cNvPr id="644" name="n_1aveValue【保健センター・保健所】&#10;有形固定資産減価償却率"/>
        <xdr:cNvSpPr txBox="1"/>
      </xdr:nvSpPr>
      <xdr:spPr>
        <a:xfrm>
          <a:off x="128276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153035</xdr:rowOff>
    </xdr:from>
    <xdr:to>
      <xdr:col>76</xdr:col>
      <xdr:colOff>165100</xdr:colOff>
      <xdr:row>58</xdr:row>
      <xdr:rowOff>83185</xdr:rowOff>
    </xdr:to>
    <xdr:sp macro="" textlink="">
      <xdr:nvSpPr>
        <xdr:cNvPr id="645" name="フローチャート: 判断 644"/>
        <xdr:cNvSpPr/>
      </xdr:nvSpPr>
      <xdr:spPr>
        <a:xfrm>
          <a:off x="12225020" y="97085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99712</xdr:rowOff>
    </xdr:from>
    <xdr:ext cx="405111" cy="259045"/>
    <xdr:sp macro="" textlink="">
      <xdr:nvSpPr>
        <xdr:cNvPr id="646" name="n_2aveValue【保健センター・保健所】&#10;有形固定資産減価償却率"/>
        <xdr:cNvSpPr txBox="1"/>
      </xdr:nvSpPr>
      <xdr:spPr>
        <a:xfrm>
          <a:off x="121037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158750</xdr:rowOff>
    </xdr:from>
    <xdr:to>
      <xdr:col>72</xdr:col>
      <xdr:colOff>38100</xdr:colOff>
      <xdr:row>58</xdr:row>
      <xdr:rowOff>88900</xdr:rowOff>
    </xdr:to>
    <xdr:sp macro="" textlink="">
      <xdr:nvSpPr>
        <xdr:cNvPr id="647" name="フローチャート: 判断 646"/>
        <xdr:cNvSpPr/>
      </xdr:nvSpPr>
      <xdr:spPr>
        <a:xfrm>
          <a:off x="11488420" y="9714230"/>
          <a:ext cx="711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105427</xdr:rowOff>
    </xdr:from>
    <xdr:ext cx="405111" cy="259045"/>
    <xdr:sp macro="" textlink="">
      <xdr:nvSpPr>
        <xdr:cNvPr id="648" name="n_3aveValue【保健センター・保健所】&#10;有形固定資産減価償却率"/>
        <xdr:cNvSpPr txBox="1"/>
      </xdr:nvSpPr>
      <xdr:spPr>
        <a:xfrm>
          <a:off x="1135952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170180</xdr:rowOff>
    </xdr:from>
    <xdr:to>
      <xdr:col>67</xdr:col>
      <xdr:colOff>101600</xdr:colOff>
      <xdr:row>59</xdr:row>
      <xdr:rowOff>100330</xdr:rowOff>
    </xdr:to>
    <xdr:sp macro="" textlink="">
      <xdr:nvSpPr>
        <xdr:cNvPr id="649" name="フローチャート: 判断 648"/>
        <xdr:cNvSpPr/>
      </xdr:nvSpPr>
      <xdr:spPr>
        <a:xfrm>
          <a:off x="10721340" y="9893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116857</xdr:rowOff>
    </xdr:from>
    <xdr:ext cx="405111" cy="259045"/>
    <xdr:sp macro="" textlink="">
      <xdr:nvSpPr>
        <xdr:cNvPr id="650" name="n_4aveValue【保健センター・保健所】&#10;有形固定資産減価償却率"/>
        <xdr:cNvSpPr txBox="1"/>
      </xdr:nvSpPr>
      <xdr:spPr>
        <a:xfrm>
          <a:off x="1060006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51" name="テキスト ボックス 650"/>
        <xdr:cNvSpPr txBox="1"/>
      </xdr:nvSpPr>
      <xdr:spPr>
        <a:xfrm>
          <a:off x="135686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2852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21158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13639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06121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656" name="楕円 655"/>
        <xdr:cNvSpPr/>
      </xdr:nvSpPr>
      <xdr:spPr>
        <a:xfrm>
          <a:off x="13677900" y="99961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83837</xdr:rowOff>
    </xdr:from>
    <xdr:ext cx="405111" cy="259045"/>
    <xdr:sp macro="" textlink="">
      <xdr:nvSpPr>
        <xdr:cNvPr id="657" name="【保健センター・保健所】&#10;有形固定資産減価償却率該当値テキスト"/>
        <xdr:cNvSpPr txBox="1"/>
      </xdr:nvSpPr>
      <xdr:spPr>
        <a:xfrm>
          <a:off x="13759180"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55880</xdr:rowOff>
    </xdr:from>
    <xdr:to>
      <xdr:col>81</xdr:col>
      <xdr:colOff>101600</xdr:colOff>
      <xdr:row>59</xdr:row>
      <xdr:rowOff>157480</xdr:rowOff>
    </xdr:to>
    <xdr:sp macro="" textlink="">
      <xdr:nvSpPr>
        <xdr:cNvPr id="658" name="楕円 657"/>
        <xdr:cNvSpPr/>
      </xdr:nvSpPr>
      <xdr:spPr>
        <a:xfrm>
          <a:off x="1296162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106680</xdr:rowOff>
    </xdr:from>
    <xdr:to>
      <xdr:col>85</xdr:col>
      <xdr:colOff>127000</xdr:colOff>
      <xdr:row>59</xdr:row>
      <xdr:rowOff>156210</xdr:rowOff>
    </xdr:to>
    <xdr:cxnSp macro="">
      <xdr:nvCxnSpPr>
        <xdr:cNvPr id="659" name="直線コネクタ 658"/>
        <xdr:cNvCxnSpPr/>
      </xdr:nvCxnSpPr>
      <xdr:spPr>
        <a:xfrm>
          <a:off x="13012420" y="9997440"/>
          <a:ext cx="71628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660" name="楕円 659"/>
        <xdr:cNvSpPr/>
      </xdr:nvSpPr>
      <xdr:spPr>
        <a:xfrm>
          <a:off x="12225020" y="98990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106680</xdr:rowOff>
    </xdr:to>
    <xdr:cxnSp macro="">
      <xdr:nvCxnSpPr>
        <xdr:cNvPr id="661" name="直線コネクタ 660"/>
        <xdr:cNvCxnSpPr/>
      </xdr:nvCxnSpPr>
      <xdr:spPr>
        <a:xfrm>
          <a:off x="12275820" y="9949815"/>
          <a:ext cx="7366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135890</xdr:rowOff>
    </xdr:from>
    <xdr:to>
      <xdr:col>72</xdr:col>
      <xdr:colOff>38100</xdr:colOff>
      <xdr:row>59</xdr:row>
      <xdr:rowOff>66040</xdr:rowOff>
    </xdr:to>
    <xdr:sp macro="" textlink="">
      <xdr:nvSpPr>
        <xdr:cNvPr id="662" name="楕円 661"/>
        <xdr:cNvSpPr/>
      </xdr:nvSpPr>
      <xdr:spPr>
        <a:xfrm>
          <a:off x="11488420" y="9859010"/>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xdr:rowOff>
    </xdr:from>
    <xdr:to>
      <xdr:col>76</xdr:col>
      <xdr:colOff>114300</xdr:colOff>
      <xdr:row>59</xdr:row>
      <xdr:rowOff>59055</xdr:rowOff>
    </xdr:to>
    <xdr:cxnSp macro="">
      <xdr:nvCxnSpPr>
        <xdr:cNvPr id="663" name="直線コネクタ 662"/>
        <xdr:cNvCxnSpPr/>
      </xdr:nvCxnSpPr>
      <xdr:spPr>
        <a:xfrm>
          <a:off x="11523980" y="9906000"/>
          <a:ext cx="7518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21590</xdr:rowOff>
    </xdr:from>
    <xdr:to>
      <xdr:col>67</xdr:col>
      <xdr:colOff>101600</xdr:colOff>
      <xdr:row>61</xdr:row>
      <xdr:rowOff>123190</xdr:rowOff>
    </xdr:to>
    <xdr:sp macro="" textlink="">
      <xdr:nvSpPr>
        <xdr:cNvPr id="664" name="楕円 663"/>
        <xdr:cNvSpPr/>
      </xdr:nvSpPr>
      <xdr:spPr>
        <a:xfrm>
          <a:off x="1072134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xdr:rowOff>
    </xdr:from>
    <xdr:to>
      <xdr:col>71</xdr:col>
      <xdr:colOff>177800</xdr:colOff>
      <xdr:row>61</xdr:row>
      <xdr:rowOff>72390</xdr:rowOff>
    </xdr:to>
    <xdr:cxnSp macro="">
      <xdr:nvCxnSpPr>
        <xdr:cNvPr id="665" name="直線コネクタ 664"/>
        <xdr:cNvCxnSpPr/>
      </xdr:nvCxnSpPr>
      <xdr:spPr>
        <a:xfrm flipV="1">
          <a:off x="10772140" y="9906000"/>
          <a:ext cx="75184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148607</xdr:rowOff>
    </xdr:from>
    <xdr:ext cx="405111" cy="259045"/>
    <xdr:sp macro="" textlink="">
      <xdr:nvSpPr>
        <xdr:cNvPr id="666" name="n_1mainValue【保健センター・保健所】&#10;有形固定資産減価償却率"/>
        <xdr:cNvSpPr txBox="1"/>
      </xdr:nvSpPr>
      <xdr:spPr>
        <a:xfrm>
          <a:off x="128276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100982</xdr:rowOff>
    </xdr:from>
    <xdr:ext cx="405111" cy="259045"/>
    <xdr:sp macro="" textlink="">
      <xdr:nvSpPr>
        <xdr:cNvPr id="667" name="n_2mainValue【保健センター・保健所】&#10;有形固定資産減価償却率"/>
        <xdr:cNvSpPr txBox="1"/>
      </xdr:nvSpPr>
      <xdr:spPr>
        <a:xfrm>
          <a:off x="12103744" y="999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57167</xdr:rowOff>
    </xdr:from>
    <xdr:ext cx="405111" cy="259045"/>
    <xdr:sp macro="" textlink="">
      <xdr:nvSpPr>
        <xdr:cNvPr id="668" name="n_3mainValue【保健センター・保健所】&#10;有形固定資産減価償却率"/>
        <xdr:cNvSpPr txBox="1"/>
      </xdr:nvSpPr>
      <xdr:spPr>
        <a:xfrm>
          <a:off x="1135952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114317</xdr:rowOff>
    </xdr:from>
    <xdr:ext cx="405111" cy="259045"/>
    <xdr:sp macro="" textlink="">
      <xdr:nvSpPr>
        <xdr:cNvPr id="669" name="n_4mainValue【保健センター・保健所】&#10;有形固定資産減価償却率"/>
        <xdr:cNvSpPr txBox="1"/>
      </xdr:nvSpPr>
      <xdr:spPr>
        <a:xfrm>
          <a:off x="1060006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5361920" y="7825740"/>
          <a:ext cx="39928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5488920" y="847090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5488920" y="867029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6322040" y="847090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6322040" y="867029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17282160" y="847090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17282160" y="867029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5361920" y="8942070"/>
          <a:ext cx="399288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53543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5361920" y="1117854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0" name="直線コネクタ 679"/>
        <xdr:cNvCxnSpPr/>
      </xdr:nvCxnSpPr>
      <xdr:spPr>
        <a:xfrm>
          <a:off x="15361920" y="10859588"/>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1" name="テキスト ボックス 680"/>
        <xdr:cNvSpPr txBox="1"/>
      </xdr:nvSpPr>
      <xdr:spPr>
        <a:xfrm>
          <a:off x="1498618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2" name="直線コネクタ 681"/>
        <xdr:cNvCxnSpPr/>
      </xdr:nvCxnSpPr>
      <xdr:spPr>
        <a:xfrm>
          <a:off x="15361920" y="10540637"/>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3" name="テキスト ボックス 682"/>
        <xdr:cNvSpPr txBox="1"/>
      </xdr:nvSpPr>
      <xdr:spPr>
        <a:xfrm>
          <a:off x="1498618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4" name="直線コネクタ 683"/>
        <xdr:cNvCxnSpPr/>
      </xdr:nvCxnSpPr>
      <xdr:spPr>
        <a:xfrm>
          <a:off x="15361920" y="10221685"/>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5" name="テキスト ボックス 684"/>
        <xdr:cNvSpPr txBox="1"/>
      </xdr:nvSpPr>
      <xdr:spPr>
        <a:xfrm>
          <a:off x="1498618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6" name="直線コネクタ 685"/>
        <xdr:cNvCxnSpPr/>
      </xdr:nvCxnSpPr>
      <xdr:spPr>
        <a:xfrm>
          <a:off x="15361920" y="9898925"/>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7" name="テキスト ボックス 686"/>
        <xdr:cNvSpPr txBox="1"/>
      </xdr:nvSpPr>
      <xdr:spPr>
        <a:xfrm>
          <a:off x="1498618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8" name="直線コネクタ 687"/>
        <xdr:cNvCxnSpPr/>
      </xdr:nvCxnSpPr>
      <xdr:spPr>
        <a:xfrm>
          <a:off x="15361920" y="9579973"/>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9" name="テキスト ボックス 688"/>
        <xdr:cNvSpPr txBox="1"/>
      </xdr:nvSpPr>
      <xdr:spPr>
        <a:xfrm>
          <a:off x="1498618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0" name="直線コネクタ 689"/>
        <xdr:cNvCxnSpPr/>
      </xdr:nvCxnSpPr>
      <xdr:spPr>
        <a:xfrm>
          <a:off x="15361920" y="9261022"/>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1" name="テキスト ボックス 690"/>
        <xdr:cNvSpPr txBox="1"/>
      </xdr:nvSpPr>
      <xdr:spPr>
        <a:xfrm>
          <a:off x="1498618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xdr:cNvCxnSpPr/>
      </xdr:nvCxnSpPr>
      <xdr:spPr>
        <a:xfrm>
          <a:off x="15361920" y="894207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xdr:cNvSpPr txBox="1"/>
      </xdr:nvSpPr>
      <xdr:spPr>
        <a:xfrm>
          <a:off x="1498618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xdr:cNvSpPr/>
      </xdr:nvSpPr>
      <xdr:spPr>
        <a:xfrm>
          <a:off x="15361920" y="8942070"/>
          <a:ext cx="399288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695" name="直線コネクタ 694"/>
        <xdr:cNvCxnSpPr/>
      </xdr:nvCxnSpPr>
      <xdr:spPr>
        <a:xfrm flipV="1">
          <a:off x="18625184" y="9474925"/>
          <a:ext cx="0" cy="136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6" name="【保健センター・保健所】&#10;一人当たり面積最小値テキスト"/>
        <xdr:cNvSpPr txBox="1"/>
      </xdr:nvSpPr>
      <xdr:spPr>
        <a:xfrm>
          <a:off x="1866392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7" name="直線コネクタ 696"/>
        <xdr:cNvCxnSpPr/>
      </xdr:nvCxnSpPr>
      <xdr:spPr>
        <a:xfrm>
          <a:off x="1855978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698" name="【保健センター・保健所】&#10;一人当たり面積最大値テキスト"/>
        <xdr:cNvSpPr txBox="1"/>
      </xdr:nvSpPr>
      <xdr:spPr>
        <a:xfrm>
          <a:off x="18663920" y="925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699" name="直線コネクタ 698"/>
        <xdr:cNvCxnSpPr/>
      </xdr:nvCxnSpPr>
      <xdr:spPr>
        <a:xfrm>
          <a:off x="18559780" y="9474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700" name="【保健センター・保健所】&#10;一人当たり面積平均値テキスト"/>
        <xdr:cNvSpPr txBox="1"/>
      </xdr:nvSpPr>
      <xdr:spPr>
        <a:xfrm>
          <a:off x="18663920" y="10366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701" name="フローチャート: 判断 700"/>
        <xdr:cNvSpPr/>
      </xdr:nvSpPr>
      <xdr:spPr>
        <a:xfrm>
          <a:off x="18575020" y="105116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702" name="フローチャート: 判断 701"/>
        <xdr:cNvSpPr/>
      </xdr:nvSpPr>
      <xdr:spPr>
        <a:xfrm>
          <a:off x="17889220" y="10522495"/>
          <a:ext cx="711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75492</xdr:rowOff>
    </xdr:from>
    <xdr:ext cx="469744" cy="259045"/>
    <xdr:sp macro="" textlink="">
      <xdr:nvSpPr>
        <xdr:cNvPr id="703" name="n_1aveValue【保健センター・保健所】&#10;一人当たり面積"/>
        <xdr:cNvSpPr txBox="1"/>
      </xdr:nvSpPr>
      <xdr:spPr>
        <a:xfrm>
          <a:off x="17722927" y="1030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128815</xdr:rowOff>
    </xdr:from>
    <xdr:to>
      <xdr:col>107</xdr:col>
      <xdr:colOff>101600</xdr:colOff>
      <xdr:row>63</xdr:row>
      <xdr:rowOff>58965</xdr:rowOff>
    </xdr:to>
    <xdr:sp macro="" textlink="">
      <xdr:nvSpPr>
        <xdr:cNvPr id="704" name="フローチャート: 判断 703"/>
        <xdr:cNvSpPr/>
      </xdr:nvSpPr>
      <xdr:spPr>
        <a:xfrm>
          <a:off x="17122140" y="10522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75492</xdr:rowOff>
    </xdr:from>
    <xdr:ext cx="469744" cy="259045"/>
    <xdr:sp macro="" textlink="">
      <xdr:nvSpPr>
        <xdr:cNvPr id="705" name="n_2aveValue【保健センター・保健所】&#10;一人当たり面積"/>
        <xdr:cNvSpPr txBox="1"/>
      </xdr:nvSpPr>
      <xdr:spPr>
        <a:xfrm>
          <a:off x="16968547" y="1030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907</xdr:rowOff>
    </xdr:from>
    <xdr:to>
      <xdr:col>102</xdr:col>
      <xdr:colOff>165100</xdr:colOff>
      <xdr:row>63</xdr:row>
      <xdr:rowOff>102507</xdr:rowOff>
    </xdr:to>
    <xdr:sp macro="" textlink="">
      <xdr:nvSpPr>
        <xdr:cNvPr id="706" name="フローチャート: 判断 705"/>
        <xdr:cNvSpPr/>
      </xdr:nvSpPr>
      <xdr:spPr>
        <a:xfrm>
          <a:off x="16385540" y="10562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119034</xdr:rowOff>
    </xdr:from>
    <xdr:ext cx="469744" cy="259045"/>
    <xdr:sp macro="" textlink="">
      <xdr:nvSpPr>
        <xdr:cNvPr id="707" name="n_3aveValue【保健センター・保健所】&#10;一人当たり面積"/>
        <xdr:cNvSpPr txBox="1"/>
      </xdr:nvSpPr>
      <xdr:spPr>
        <a:xfrm>
          <a:off x="16231947" y="1034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11793</xdr:rowOff>
    </xdr:from>
    <xdr:to>
      <xdr:col>98</xdr:col>
      <xdr:colOff>38100</xdr:colOff>
      <xdr:row>63</xdr:row>
      <xdr:rowOff>113393</xdr:rowOff>
    </xdr:to>
    <xdr:sp macro="" textlink="">
      <xdr:nvSpPr>
        <xdr:cNvPr id="708" name="フローチャート: 判断 707"/>
        <xdr:cNvSpPr/>
      </xdr:nvSpPr>
      <xdr:spPr>
        <a:xfrm>
          <a:off x="15648940" y="10573113"/>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129920</xdr:rowOff>
    </xdr:from>
    <xdr:ext cx="469744" cy="259045"/>
    <xdr:sp macro="" textlink="">
      <xdr:nvSpPr>
        <xdr:cNvPr id="709" name="n_4aveValue【保健センター・保健所】&#10;一人当たり面積"/>
        <xdr:cNvSpPr txBox="1"/>
      </xdr:nvSpPr>
      <xdr:spPr>
        <a:xfrm>
          <a:off x="1549534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10" name="テキスト ボックス 709"/>
        <xdr:cNvSpPr txBox="1"/>
      </xdr:nvSpPr>
      <xdr:spPr>
        <a:xfrm>
          <a:off x="184658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xdr:cNvSpPr txBox="1"/>
      </xdr:nvSpPr>
      <xdr:spPr>
        <a:xfrm>
          <a:off x="17764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xdr:cNvSpPr txBox="1"/>
      </xdr:nvSpPr>
      <xdr:spPr>
        <a:xfrm>
          <a:off x="170129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xdr:cNvSpPr txBox="1"/>
      </xdr:nvSpPr>
      <xdr:spPr>
        <a:xfrm>
          <a:off x="162763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xdr:cNvSpPr txBox="1"/>
      </xdr:nvSpPr>
      <xdr:spPr>
        <a:xfrm>
          <a:off x="155244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66222</xdr:rowOff>
    </xdr:from>
    <xdr:to>
      <xdr:col>116</xdr:col>
      <xdr:colOff>114300</xdr:colOff>
      <xdr:row>63</xdr:row>
      <xdr:rowOff>167822</xdr:rowOff>
    </xdr:to>
    <xdr:sp macro="" textlink="">
      <xdr:nvSpPr>
        <xdr:cNvPr id="715" name="楕円 714"/>
        <xdr:cNvSpPr/>
      </xdr:nvSpPr>
      <xdr:spPr>
        <a:xfrm>
          <a:off x="18575020" y="106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44649</xdr:rowOff>
    </xdr:from>
    <xdr:ext cx="469744" cy="259045"/>
    <xdr:sp macro="" textlink="">
      <xdr:nvSpPr>
        <xdr:cNvPr id="716" name="【保健センター・保健所】&#10;一人当たり面積該当値テキスト"/>
        <xdr:cNvSpPr txBox="1"/>
      </xdr:nvSpPr>
      <xdr:spPr>
        <a:xfrm>
          <a:off x="18663920" y="106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66222</xdr:rowOff>
    </xdr:from>
    <xdr:to>
      <xdr:col>112</xdr:col>
      <xdr:colOff>38100</xdr:colOff>
      <xdr:row>63</xdr:row>
      <xdr:rowOff>167822</xdr:rowOff>
    </xdr:to>
    <xdr:sp macro="" textlink="">
      <xdr:nvSpPr>
        <xdr:cNvPr id="717" name="楕円 716"/>
        <xdr:cNvSpPr/>
      </xdr:nvSpPr>
      <xdr:spPr>
        <a:xfrm>
          <a:off x="17889220" y="10627542"/>
          <a:ext cx="711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117022</xdr:rowOff>
    </xdr:from>
    <xdr:to>
      <xdr:col>116</xdr:col>
      <xdr:colOff>63500</xdr:colOff>
      <xdr:row>63</xdr:row>
      <xdr:rowOff>117022</xdr:rowOff>
    </xdr:to>
    <xdr:cxnSp macro="">
      <xdr:nvCxnSpPr>
        <xdr:cNvPr id="718" name="直線コネクタ 717"/>
        <xdr:cNvCxnSpPr/>
      </xdr:nvCxnSpPr>
      <xdr:spPr>
        <a:xfrm>
          <a:off x="17924780" y="10678342"/>
          <a:ext cx="7010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66222</xdr:rowOff>
    </xdr:from>
    <xdr:to>
      <xdr:col>107</xdr:col>
      <xdr:colOff>101600</xdr:colOff>
      <xdr:row>63</xdr:row>
      <xdr:rowOff>167822</xdr:rowOff>
    </xdr:to>
    <xdr:sp macro="" textlink="">
      <xdr:nvSpPr>
        <xdr:cNvPr id="719" name="楕円 718"/>
        <xdr:cNvSpPr/>
      </xdr:nvSpPr>
      <xdr:spPr>
        <a:xfrm>
          <a:off x="17122140" y="106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117022</xdr:rowOff>
    </xdr:from>
    <xdr:to>
      <xdr:col>111</xdr:col>
      <xdr:colOff>177800</xdr:colOff>
      <xdr:row>63</xdr:row>
      <xdr:rowOff>117022</xdr:rowOff>
    </xdr:to>
    <xdr:cxnSp macro="">
      <xdr:nvCxnSpPr>
        <xdr:cNvPr id="720" name="直線コネクタ 719"/>
        <xdr:cNvCxnSpPr/>
      </xdr:nvCxnSpPr>
      <xdr:spPr>
        <a:xfrm>
          <a:off x="17172940" y="10678342"/>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77107</xdr:rowOff>
    </xdr:from>
    <xdr:to>
      <xdr:col>102</xdr:col>
      <xdr:colOff>165100</xdr:colOff>
      <xdr:row>64</xdr:row>
      <xdr:rowOff>7257</xdr:rowOff>
    </xdr:to>
    <xdr:sp macro="" textlink="">
      <xdr:nvSpPr>
        <xdr:cNvPr id="721" name="楕円 720"/>
        <xdr:cNvSpPr/>
      </xdr:nvSpPr>
      <xdr:spPr>
        <a:xfrm>
          <a:off x="16385540" y="106384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117022</xdr:rowOff>
    </xdr:from>
    <xdr:to>
      <xdr:col>107</xdr:col>
      <xdr:colOff>50800</xdr:colOff>
      <xdr:row>63</xdr:row>
      <xdr:rowOff>127907</xdr:rowOff>
    </xdr:to>
    <xdr:cxnSp macro="">
      <xdr:nvCxnSpPr>
        <xdr:cNvPr id="722" name="直線コネクタ 721"/>
        <xdr:cNvCxnSpPr/>
      </xdr:nvCxnSpPr>
      <xdr:spPr>
        <a:xfrm flipV="1">
          <a:off x="16436340" y="10678342"/>
          <a:ext cx="7366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77107</xdr:rowOff>
    </xdr:from>
    <xdr:to>
      <xdr:col>98</xdr:col>
      <xdr:colOff>38100</xdr:colOff>
      <xdr:row>64</xdr:row>
      <xdr:rowOff>7257</xdr:rowOff>
    </xdr:to>
    <xdr:sp macro="" textlink="">
      <xdr:nvSpPr>
        <xdr:cNvPr id="723" name="楕円 722"/>
        <xdr:cNvSpPr/>
      </xdr:nvSpPr>
      <xdr:spPr>
        <a:xfrm>
          <a:off x="15648940" y="10638427"/>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127907</xdr:rowOff>
    </xdr:from>
    <xdr:to>
      <xdr:col>102</xdr:col>
      <xdr:colOff>114300</xdr:colOff>
      <xdr:row>63</xdr:row>
      <xdr:rowOff>127907</xdr:rowOff>
    </xdr:to>
    <xdr:cxnSp macro="">
      <xdr:nvCxnSpPr>
        <xdr:cNvPr id="724" name="直線コネクタ 723"/>
        <xdr:cNvCxnSpPr/>
      </xdr:nvCxnSpPr>
      <xdr:spPr>
        <a:xfrm>
          <a:off x="15684500" y="10689227"/>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158949</xdr:rowOff>
    </xdr:from>
    <xdr:ext cx="469744" cy="259045"/>
    <xdr:sp macro="" textlink="">
      <xdr:nvSpPr>
        <xdr:cNvPr id="725" name="n_1mainValue【保健センター・保健所】&#10;一人当たり面積"/>
        <xdr:cNvSpPr txBox="1"/>
      </xdr:nvSpPr>
      <xdr:spPr>
        <a:xfrm>
          <a:off x="17722927" y="1072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158949</xdr:rowOff>
    </xdr:from>
    <xdr:ext cx="469744" cy="259045"/>
    <xdr:sp macro="" textlink="">
      <xdr:nvSpPr>
        <xdr:cNvPr id="726" name="n_2mainValue【保健センター・保健所】&#10;一人当たり面積"/>
        <xdr:cNvSpPr txBox="1"/>
      </xdr:nvSpPr>
      <xdr:spPr>
        <a:xfrm>
          <a:off x="16968547" y="1072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169834</xdr:rowOff>
    </xdr:from>
    <xdr:ext cx="469744" cy="259045"/>
    <xdr:sp macro="" textlink="">
      <xdr:nvSpPr>
        <xdr:cNvPr id="727" name="n_3mainValue【保健センター・保健所】&#10;一人当たり面積"/>
        <xdr:cNvSpPr txBox="1"/>
      </xdr:nvSpPr>
      <xdr:spPr>
        <a:xfrm>
          <a:off x="16231947" y="1073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169834</xdr:rowOff>
    </xdr:from>
    <xdr:ext cx="469744" cy="259045"/>
    <xdr:sp macro="" textlink="">
      <xdr:nvSpPr>
        <xdr:cNvPr id="728" name="n_4mainValue【保健センター・保健所】&#10;一人当たり面積"/>
        <xdr:cNvSpPr txBox="1"/>
      </xdr:nvSpPr>
      <xdr:spPr>
        <a:xfrm>
          <a:off x="15495347" y="1073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xdr:cNvSpPr/>
      </xdr:nvSpPr>
      <xdr:spPr>
        <a:xfrm>
          <a:off x="10464800" y="11551920"/>
          <a:ext cx="3962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xdr:cNvSpPr/>
      </xdr:nvSpPr>
      <xdr:spPr>
        <a:xfrm>
          <a:off x="10561320" y="1219708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xdr:cNvSpPr/>
      </xdr:nvSpPr>
      <xdr:spPr>
        <a:xfrm>
          <a:off x="10561320" y="1239647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xdr:cNvSpPr/>
      </xdr:nvSpPr>
      <xdr:spPr>
        <a:xfrm>
          <a:off x="11424920" y="1219708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xdr:cNvSpPr/>
      </xdr:nvSpPr>
      <xdr:spPr>
        <a:xfrm>
          <a:off x="11424920" y="1239647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xdr:cNvSpPr/>
      </xdr:nvSpPr>
      <xdr:spPr>
        <a:xfrm>
          <a:off x="12385040" y="1219708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xdr:cNvSpPr/>
      </xdr:nvSpPr>
      <xdr:spPr>
        <a:xfrm>
          <a:off x="12385040" y="1239647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xdr:cNvSpPr/>
      </xdr:nvSpPr>
      <xdr:spPr>
        <a:xfrm>
          <a:off x="10464800" y="12668250"/>
          <a:ext cx="39624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xdr:cNvSpPr txBox="1"/>
      </xdr:nvSpPr>
      <xdr:spPr>
        <a:xfrm>
          <a:off x="104267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xdr:cNvCxnSpPr/>
      </xdr:nvCxnSpPr>
      <xdr:spPr>
        <a:xfrm>
          <a:off x="10464800" y="1490472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xdr:cNvSpPr txBox="1"/>
      </xdr:nvSpPr>
      <xdr:spPr>
        <a:xfrm>
          <a:off x="100814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xdr:cNvCxnSpPr/>
      </xdr:nvCxnSpPr>
      <xdr:spPr>
        <a:xfrm>
          <a:off x="10464800" y="1453134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xdr:cNvSpPr txBox="1"/>
      </xdr:nvSpPr>
      <xdr:spPr>
        <a:xfrm>
          <a:off x="100814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xdr:cNvCxnSpPr/>
      </xdr:nvCxnSpPr>
      <xdr:spPr>
        <a:xfrm>
          <a:off x="10464800" y="1415796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xdr:cNvSpPr txBox="1"/>
      </xdr:nvSpPr>
      <xdr:spPr>
        <a:xfrm>
          <a:off x="1012270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xdr:cNvCxnSpPr/>
      </xdr:nvCxnSpPr>
      <xdr:spPr>
        <a:xfrm>
          <a:off x="10464800" y="1378458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xdr:cNvSpPr txBox="1"/>
      </xdr:nvSpPr>
      <xdr:spPr>
        <a:xfrm>
          <a:off x="1012270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xdr:cNvCxnSpPr/>
      </xdr:nvCxnSpPr>
      <xdr:spPr>
        <a:xfrm>
          <a:off x="10464800" y="1341120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xdr:cNvSpPr txBox="1"/>
      </xdr:nvSpPr>
      <xdr:spPr>
        <a:xfrm>
          <a:off x="1012270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xdr:cNvCxnSpPr/>
      </xdr:nvCxnSpPr>
      <xdr:spPr>
        <a:xfrm>
          <a:off x="10464800" y="1304163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xdr:cNvSpPr txBox="1"/>
      </xdr:nvSpPr>
      <xdr:spPr>
        <a:xfrm>
          <a:off x="1012270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0464800" y="1266825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xdr:cNvSpPr txBox="1"/>
      </xdr:nvSpPr>
      <xdr:spPr>
        <a:xfrm>
          <a:off x="1018682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0464800" y="12668250"/>
          <a:ext cx="39624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753" name="直線コネクタ 752"/>
        <xdr:cNvCxnSpPr/>
      </xdr:nvCxnSpPr>
      <xdr:spPr>
        <a:xfrm flipV="1">
          <a:off x="13728064" y="13293090"/>
          <a:ext cx="0" cy="1036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754" name="【消防施設】&#10;有形固定資産減価償却率最小値テキスト"/>
        <xdr:cNvSpPr txBox="1"/>
      </xdr:nvSpPr>
      <xdr:spPr>
        <a:xfrm>
          <a:off x="1375918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755" name="直線コネクタ 754"/>
        <xdr:cNvCxnSpPr/>
      </xdr:nvCxnSpPr>
      <xdr:spPr>
        <a:xfrm>
          <a:off x="13639800" y="14329411"/>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756" name="【消防施設】&#10;有形固定資産減価償却率最大値テキスト"/>
        <xdr:cNvSpPr txBox="1"/>
      </xdr:nvSpPr>
      <xdr:spPr>
        <a:xfrm>
          <a:off x="13759180" y="1307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757" name="直線コネクタ 756"/>
        <xdr:cNvCxnSpPr/>
      </xdr:nvCxnSpPr>
      <xdr:spPr>
        <a:xfrm>
          <a:off x="13639800" y="1329309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61613</xdr:rowOff>
    </xdr:from>
    <xdr:ext cx="405111" cy="259045"/>
    <xdr:sp macro="" textlink="">
      <xdr:nvSpPr>
        <xdr:cNvPr id="758" name="【消防施設】&#10;有形固定資産減価償却率平均値テキスト"/>
        <xdr:cNvSpPr txBox="1"/>
      </xdr:nvSpPr>
      <xdr:spPr>
        <a:xfrm>
          <a:off x="13759180" y="13640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759" name="フローチャート: 判断 758"/>
        <xdr:cNvSpPr/>
      </xdr:nvSpPr>
      <xdr:spPr>
        <a:xfrm>
          <a:off x="13677900" y="1378521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60" name="フローチャート: 判断 759"/>
        <xdr:cNvSpPr/>
      </xdr:nvSpPr>
      <xdr:spPr>
        <a:xfrm>
          <a:off x="1296162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164482</xdr:rowOff>
    </xdr:from>
    <xdr:ext cx="405111" cy="259045"/>
    <xdr:sp macro="" textlink="">
      <xdr:nvSpPr>
        <xdr:cNvPr id="761" name="n_1aveValue【消防施設】&#10;有形固定資産減価償却率"/>
        <xdr:cNvSpPr txBox="1"/>
      </xdr:nvSpPr>
      <xdr:spPr>
        <a:xfrm>
          <a:off x="128276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15875</xdr:rowOff>
    </xdr:from>
    <xdr:to>
      <xdr:col>76</xdr:col>
      <xdr:colOff>165100</xdr:colOff>
      <xdr:row>82</xdr:row>
      <xdr:rowOff>117475</xdr:rowOff>
    </xdr:to>
    <xdr:sp macro="" textlink="">
      <xdr:nvSpPr>
        <xdr:cNvPr id="762" name="フローチャート: 判断 761"/>
        <xdr:cNvSpPr/>
      </xdr:nvSpPr>
      <xdr:spPr>
        <a:xfrm>
          <a:off x="12225020" y="137623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134002</xdr:rowOff>
    </xdr:from>
    <xdr:ext cx="405111" cy="259045"/>
    <xdr:sp macro="" textlink="">
      <xdr:nvSpPr>
        <xdr:cNvPr id="763" name="n_2aveValue【消防施設】&#10;有形固定資産減価償却率"/>
        <xdr:cNvSpPr txBox="1"/>
      </xdr:nvSpPr>
      <xdr:spPr>
        <a:xfrm>
          <a:off x="12103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151130</xdr:rowOff>
    </xdr:from>
    <xdr:to>
      <xdr:col>72</xdr:col>
      <xdr:colOff>38100</xdr:colOff>
      <xdr:row>82</xdr:row>
      <xdr:rowOff>81280</xdr:rowOff>
    </xdr:to>
    <xdr:sp macro="" textlink="">
      <xdr:nvSpPr>
        <xdr:cNvPr id="764" name="フローチャート: 判断 763"/>
        <xdr:cNvSpPr/>
      </xdr:nvSpPr>
      <xdr:spPr>
        <a:xfrm>
          <a:off x="11488420" y="13729970"/>
          <a:ext cx="711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97807</xdr:rowOff>
    </xdr:from>
    <xdr:ext cx="405111" cy="259045"/>
    <xdr:sp macro="" textlink="">
      <xdr:nvSpPr>
        <xdr:cNvPr id="765" name="n_3aveValue【消防施設】&#10;有形固定資産減価償却率"/>
        <xdr:cNvSpPr txBox="1"/>
      </xdr:nvSpPr>
      <xdr:spPr>
        <a:xfrm>
          <a:off x="1135952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71120</xdr:rowOff>
    </xdr:from>
    <xdr:to>
      <xdr:col>67</xdr:col>
      <xdr:colOff>101600</xdr:colOff>
      <xdr:row>81</xdr:row>
      <xdr:rowOff>1270</xdr:rowOff>
    </xdr:to>
    <xdr:sp macro="" textlink="">
      <xdr:nvSpPr>
        <xdr:cNvPr id="766" name="フローチャート: 判断 765"/>
        <xdr:cNvSpPr/>
      </xdr:nvSpPr>
      <xdr:spPr>
        <a:xfrm>
          <a:off x="10721340" y="13482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79</xdr:row>
      <xdr:rowOff>17797</xdr:rowOff>
    </xdr:from>
    <xdr:ext cx="405111" cy="259045"/>
    <xdr:sp macro="" textlink="">
      <xdr:nvSpPr>
        <xdr:cNvPr id="767" name="n_4aveValue【消防施設】&#10;有形固定資産減価償却率"/>
        <xdr:cNvSpPr txBox="1"/>
      </xdr:nvSpPr>
      <xdr:spPr>
        <a:xfrm>
          <a:off x="1060006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8" name="テキスト ボックス 767"/>
        <xdr:cNvSpPr txBox="1"/>
      </xdr:nvSpPr>
      <xdr:spPr>
        <a:xfrm>
          <a:off x="135686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9" name="テキスト ボックス 768"/>
        <xdr:cNvSpPr txBox="1"/>
      </xdr:nvSpPr>
      <xdr:spPr>
        <a:xfrm>
          <a:off x="12852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0" name="テキスト ボックス 769"/>
        <xdr:cNvSpPr txBox="1"/>
      </xdr:nvSpPr>
      <xdr:spPr>
        <a:xfrm>
          <a:off x="12115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1" name="テキスト ボックス 770"/>
        <xdr:cNvSpPr txBox="1"/>
      </xdr:nvSpPr>
      <xdr:spPr>
        <a:xfrm>
          <a:off x="113639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2" name="テキスト ボックス 771"/>
        <xdr:cNvSpPr txBox="1"/>
      </xdr:nvSpPr>
      <xdr:spPr>
        <a:xfrm>
          <a:off x="106121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59689</xdr:rowOff>
    </xdr:from>
    <xdr:to>
      <xdr:col>85</xdr:col>
      <xdr:colOff>177800</xdr:colOff>
      <xdr:row>83</xdr:row>
      <xdr:rowOff>161289</xdr:rowOff>
    </xdr:to>
    <xdr:sp macro="" textlink="">
      <xdr:nvSpPr>
        <xdr:cNvPr id="773" name="楕円 772"/>
        <xdr:cNvSpPr/>
      </xdr:nvSpPr>
      <xdr:spPr>
        <a:xfrm>
          <a:off x="13677900" y="1397380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38116</xdr:rowOff>
    </xdr:from>
    <xdr:ext cx="405111" cy="259045"/>
    <xdr:sp macro="" textlink="">
      <xdr:nvSpPr>
        <xdr:cNvPr id="774" name="【消防施設】&#10;有形固定資産減価償却率該当値テキスト"/>
        <xdr:cNvSpPr txBox="1"/>
      </xdr:nvSpPr>
      <xdr:spPr>
        <a:xfrm>
          <a:off x="13759180"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42545</xdr:rowOff>
    </xdr:from>
    <xdr:to>
      <xdr:col>81</xdr:col>
      <xdr:colOff>101600</xdr:colOff>
      <xdr:row>83</xdr:row>
      <xdr:rowOff>144145</xdr:rowOff>
    </xdr:to>
    <xdr:sp macro="" textlink="">
      <xdr:nvSpPr>
        <xdr:cNvPr id="775" name="楕円 774"/>
        <xdr:cNvSpPr/>
      </xdr:nvSpPr>
      <xdr:spPr>
        <a:xfrm>
          <a:off x="1296162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93345</xdr:rowOff>
    </xdr:from>
    <xdr:to>
      <xdr:col>85</xdr:col>
      <xdr:colOff>127000</xdr:colOff>
      <xdr:row>83</xdr:row>
      <xdr:rowOff>110489</xdr:rowOff>
    </xdr:to>
    <xdr:cxnSp macro="">
      <xdr:nvCxnSpPr>
        <xdr:cNvPr id="776" name="直線コネクタ 775"/>
        <xdr:cNvCxnSpPr/>
      </xdr:nvCxnSpPr>
      <xdr:spPr>
        <a:xfrm>
          <a:off x="13012420" y="14007465"/>
          <a:ext cx="71628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17780</xdr:rowOff>
    </xdr:from>
    <xdr:to>
      <xdr:col>76</xdr:col>
      <xdr:colOff>165100</xdr:colOff>
      <xdr:row>83</xdr:row>
      <xdr:rowOff>119380</xdr:rowOff>
    </xdr:to>
    <xdr:sp macro="" textlink="">
      <xdr:nvSpPr>
        <xdr:cNvPr id="777" name="楕円 776"/>
        <xdr:cNvSpPr/>
      </xdr:nvSpPr>
      <xdr:spPr>
        <a:xfrm>
          <a:off x="12225020" y="139319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68580</xdr:rowOff>
    </xdr:from>
    <xdr:to>
      <xdr:col>81</xdr:col>
      <xdr:colOff>50800</xdr:colOff>
      <xdr:row>83</xdr:row>
      <xdr:rowOff>93345</xdr:rowOff>
    </xdr:to>
    <xdr:cxnSp macro="">
      <xdr:nvCxnSpPr>
        <xdr:cNvPr id="778" name="直線コネクタ 777"/>
        <xdr:cNvCxnSpPr/>
      </xdr:nvCxnSpPr>
      <xdr:spPr>
        <a:xfrm>
          <a:off x="12275820" y="13982700"/>
          <a:ext cx="7366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xdr:rowOff>
    </xdr:from>
    <xdr:to>
      <xdr:col>72</xdr:col>
      <xdr:colOff>38100</xdr:colOff>
      <xdr:row>83</xdr:row>
      <xdr:rowOff>106045</xdr:rowOff>
    </xdr:to>
    <xdr:sp macro="" textlink="">
      <xdr:nvSpPr>
        <xdr:cNvPr id="779" name="楕円 778"/>
        <xdr:cNvSpPr/>
      </xdr:nvSpPr>
      <xdr:spPr>
        <a:xfrm>
          <a:off x="11488420" y="13918565"/>
          <a:ext cx="711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55245</xdr:rowOff>
    </xdr:from>
    <xdr:to>
      <xdr:col>76</xdr:col>
      <xdr:colOff>114300</xdr:colOff>
      <xdr:row>83</xdr:row>
      <xdr:rowOff>68580</xdr:rowOff>
    </xdr:to>
    <xdr:cxnSp macro="">
      <xdr:nvCxnSpPr>
        <xdr:cNvPr id="780" name="直線コネクタ 779"/>
        <xdr:cNvCxnSpPr/>
      </xdr:nvCxnSpPr>
      <xdr:spPr>
        <a:xfrm>
          <a:off x="11523980" y="13969365"/>
          <a:ext cx="7518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166370</xdr:rowOff>
    </xdr:from>
    <xdr:to>
      <xdr:col>67</xdr:col>
      <xdr:colOff>101600</xdr:colOff>
      <xdr:row>81</xdr:row>
      <xdr:rowOff>96520</xdr:rowOff>
    </xdr:to>
    <xdr:sp macro="" textlink="">
      <xdr:nvSpPr>
        <xdr:cNvPr id="781" name="楕円 780"/>
        <xdr:cNvSpPr/>
      </xdr:nvSpPr>
      <xdr:spPr>
        <a:xfrm>
          <a:off x="10721340" y="1357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45720</xdr:rowOff>
    </xdr:from>
    <xdr:to>
      <xdr:col>71</xdr:col>
      <xdr:colOff>177800</xdr:colOff>
      <xdr:row>83</xdr:row>
      <xdr:rowOff>55245</xdr:rowOff>
    </xdr:to>
    <xdr:cxnSp macro="">
      <xdr:nvCxnSpPr>
        <xdr:cNvPr id="782" name="直線コネクタ 781"/>
        <xdr:cNvCxnSpPr/>
      </xdr:nvCxnSpPr>
      <xdr:spPr>
        <a:xfrm>
          <a:off x="10772140" y="13624560"/>
          <a:ext cx="75184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783" name="n_1mainValue【消防施設】&#10;有形固定資産減価償却率"/>
        <xdr:cNvSpPr txBox="1"/>
      </xdr:nvSpPr>
      <xdr:spPr>
        <a:xfrm>
          <a:off x="12827644" y="140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110507</xdr:rowOff>
    </xdr:from>
    <xdr:ext cx="405111" cy="259045"/>
    <xdr:sp macro="" textlink="">
      <xdr:nvSpPr>
        <xdr:cNvPr id="784" name="n_2mainValue【消防施設】&#10;有形固定資産減価償却率"/>
        <xdr:cNvSpPr txBox="1"/>
      </xdr:nvSpPr>
      <xdr:spPr>
        <a:xfrm>
          <a:off x="12103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785" name="n_3mainValue【消防施設】&#10;有形固定資産減価償却率"/>
        <xdr:cNvSpPr txBox="1"/>
      </xdr:nvSpPr>
      <xdr:spPr>
        <a:xfrm>
          <a:off x="11359524" y="1401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87647</xdr:rowOff>
    </xdr:from>
    <xdr:ext cx="405111" cy="259045"/>
    <xdr:sp macro="" textlink="">
      <xdr:nvSpPr>
        <xdr:cNvPr id="786" name="n_4mainValue【消防施設】&#10;有形固定資産減価償却率"/>
        <xdr:cNvSpPr txBox="1"/>
      </xdr:nvSpPr>
      <xdr:spPr>
        <a:xfrm>
          <a:off x="10600064" y="1366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5361920" y="11551920"/>
          <a:ext cx="39928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5488920" y="1219708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5488920" y="1239647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6322040" y="1219708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6322040" y="1239647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17282160" y="1219708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17282160" y="1239647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5361920" y="12668250"/>
          <a:ext cx="399288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53543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5361920" y="1490472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5361920" y="1445514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498618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5361920" y="1400937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498618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5361920" y="1356360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498618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5361920" y="1311402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498618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5361920" y="1266825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498618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5361920" y="12668250"/>
          <a:ext cx="399288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808" name="直線コネクタ 807"/>
        <xdr:cNvCxnSpPr/>
      </xdr:nvCxnSpPr>
      <xdr:spPr>
        <a:xfrm flipV="1">
          <a:off x="18625184" y="13352525"/>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9" name="【消防施設】&#10;一人当たり面積最小値テキスト"/>
        <xdr:cNvSpPr txBox="1"/>
      </xdr:nvSpPr>
      <xdr:spPr>
        <a:xfrm>
          <a:off x="18663920" y="1428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10" name="直線コネクタ 809"/>
        <xdr:cNvCxnSpPr/>
      </xdr:nvCxnSpPr>
      <xdr:spPr>
        <a:xfrm>
          <a:off x="18559780" y="142852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811" name="【消防施設】&#10;一人当たり面積最大値テキスト"/>
        <xdr:cNvSpPr txBox="1"/>
      </xdr:nvSpPr>
      <xdr:spPr>
        <a:xfrm>
          <a:off x="18663920" y="1313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812" name="直線コネクタ 811"/>
        <xdr:cNvCxnSpPr/>
      </xdr:nvCxnSpPr>
      <xdr:spPr>
        <a:xfrm>
          <a:off x="18559780" y="13352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813" name="【消防施設】&#10;一人当たり面積平均値テキスト"/>
        <xdr:cNvSpPr txBox="1"/>
      </xdr:nvSpPr>
      <xdr:spPr>
        <a:xfrm>
          <a:off x="18663920" y="13886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814" name="フローチャート: 判断 813"/>
        <xdr:cNvSpPr/>
      </xdr:nvSpPr>
      <xdr:spPr>
        <a:xfrm>
          <a:off x="1857502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815" name="フローチャート: 判断 814"/>
        <xdr:cNvSpPr/>
      </xdr:nvSpPr>
      <xdr:spPr>
        <a:xfrm>
          <a:off x="17889220" y="14031722"/>
          <a:ext cx="711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64279</xdr:rowOff>
    </xdr:from>
    <xdr:ext cx="469744" cy="259045"/>
    <xdr:sp macro="" textlink="">
      <xdr:nvSpPr>
        <xdr:cNvPr id="816" name="n_1aveValue【消防施設】&#10;一人当たり面積"/>
        <xdr:cNvSpPr txBox="1"/>
      </xdr:nvSpPr>
      <xdr:spPr>
        <a:xfrm>
          <a:off x="1772292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122174</xdr:rowOff>
    </xdr:from>
    <xdr:to>
      <xdr:col>107</xdr:col>
      <xdr:colOff>101600</xdr:colOff>
      <xdr:row>84</xdr:row>
      <xdr:rowOff>52324</xdr:rowOff>
    </xdr:to>
    <xdr:sp macro="" textlink="">
      <xdr:nvSpPr>
        <xdr:cNvPr id="817" name="フローチャート: 判断 816"/>
        <xdr:cNvSpPr/>
      </xdr:nvSpPr>
      <xdr:spPr>
        <a:xfrm>
          <a:off x="17122140" y="1403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68851</xdr:rowOff>
    </xdr:from>
    <xdr:ext cx="469744" cy="259045"/>
    <xdr:sp macro="" textlink="">
      <xdr:nvSpPr>
        <xdr:cNvPr id="818" name="n_2aveValue【消防施設】&#10;一人当たり面積"/>
        <xdr:cNvSpPr txBox="1"/>
      </xdr:nvSpPr>
      <xdr:spPr>
        <a:xfrm>
          <a:off x="16968547" y="138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154178</xdr:rowOff>
    </xdr:from>
    <xdr:to>
      <xdr:col>102</xdr:col>
      <xdr:colOff>165100</xdr:colOff>
      <xdr:row>84</xdr:row>
      <xdr:rowOff>84328</xdr:rowOff>
    </xdr:to>
    <xdr:sp macro="" textlink="">
      <xdr:nvSpPr>
        <xdr:cNvPr id="819" name="フローチャート: 判断 818"/>
        <xdr:cNvSpPr/>
      </xdr:nvSpPr>
      <xdr:spPr>
        <a:xfrm>
          <a:off x="16385540" y="140682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100855</xdr:rowOff>
    </xdr:from>
    <xdr:ext cx="469744" cy="259045"/>
    <xdr:sp macro="" textlink="">
      <xdr:nvSpPr>
        <xdr:cNvPr id="820" name="n_3aveValue【消防施設】&#10;一人当たり面積"/>
        <xdr:cNvSpPr txBox="1"/>
      </xdr:nvSpPr>
      <xdr:spPr>
        <a:xfrm>
          <a:off x="16231947"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33020</xdr:rowOff>
    </xdr:from>
    <xdr:to>
      <xdr:col>98</xdr:col>
      <xdr:colOff>38100</xdr:colOff>
      <xdr:row>84</xdr:row>
      <xdr:rowOff>134620</xdr:rowOff>
    </xdr:to>
    <xdr:sp macro="" textlink="">
      <xdr:nvSpPr>
        <xdr:cNvPr id="821" name="フローチャート: 判断 820"/>
        <xdr:cNvSpPr/>
      </xdr:nvSpPr>
      <xdr:spPr>
        <a:xfrm>
          <a:off x="15648940" y="1411478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151147</xdr:rowOff>
    </xdr:from>
    <xdr:ext cx="469744" cy="259045"/>
    <xdr:sp macro="" textlink="">
      <xdr:nvSpPr>
        <xdr:cNvPr id="822" name="n_4aveValue【消防施設】&#10;一人当たり面積"/>
        <xdr:cNvSpPr txBox="1"/>
      </xdr:nvSpPr>
      <xdr:spPr>
        <a:xfrm>
          <a:off x="1549534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3" name="テキスト ボックス 822"/>
        <xdr:cNvSpPr txBox="1"/>
      </xdr:nvSpPr>
      <xdr:spPr>
        <a:xfrm>
          <a:off x="18465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xdr:cNvSpPr txBox="1"/>
      </xdr:nvSpPr>
      <xdr:spPr>
        <a:xfrm>
          <a:off x="17764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xdr:cNvSpPr txBox="1"/>
      </xdr:nvSpPr>
      <xdr:spPr>
        <a:xfrm>
          <a:off x="170129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xdr:cNvSpPr txBox="1"/>
      </xdr:nvSpPr>
      <xdr:spPr>
        <a:xfrm>
          <a:off x="162763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xdr:cNvSpPr txBox="1"/>
      </xdr:nvSpPr>
      <xdr:spPr>
        <a:xfrm>
          <a:off x="155244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828" name="楕円 827"/>
        <xdr:cNvSpPr/>
      </xdr:nvSpPr>
      <xdr:spPr>
        <a:xfrm>
          <a:off x="18575020" y="142153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48531</xdr:rowOff>
    </xdr:from>
    <xdr:ext cx="469744" cy="259045"/>
    <xdr:sp macro="" textlink="">
      <xdr:nvSpPr>
        <xdr:cNvPr id="829" name="【消防施設】&#10;一人当たり面積該当値テキスト"/>
        <xdr:cNvSpPr txBox="1"/>
      </xdr:nvSpPr>
      <xdr:spPr>
        <a:xfrm>
          <a:off x="18663920" y="141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830" name="楕円 829"/>
        <xdr:cNvSpPr/>
      </xdr:nvSpPr>
      <xdr:spPr>
        <a:xfrm>
          <a:off x="17889220" y="14210792"/>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12954</xdr:rowOff>
    </xdr:to>
    <xdr:cxnSp macro="">
      <xdr:nvCxnSpPr>
        <xdr:cNvPr id="831" name="直線コネクタ 830"/>
        <xdr:cNvCxnSpPr/>
      </xdr:nvCxnSpPr>
      <xdr:spPr>
        <a:xfrm>
          <a:off x="17924780" y="14257782"/>
          <a:ext cx="7010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832" name="楕円 831"/>
        <xdr:cNvSpPr/>
      </xdr:nvSpPr>
      <xdr:spPr>
        <a:xfrm>
          <a:off x="1712214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8382</xdr:rowOff>
    </xdr:to>
    <xdr:cxnSp macro="">
      <xdr:nvCxnSpPr>
        <xdr:cNvPr id="833" name="直線コネクタ 832"/>
        <xdr:cNvCxnSpPr/>
      </xdr:nvCxnSpPr>
      <xdr:spPr>
        <a:xfrm>
          <a:off x="17172940" y="14257782"/>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834" name="楕円 833"/>
        <xdr:cNvSpPr/>
      </xdr:nvSpPr>
      <xdr:spPr>
        <a:xfrm>
          <a:off x="16385540" y="142107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8382</xdr:rowOff>
    </xdr:to>
    <xdr:cxnSp macro="">
      <xdr:nvCxnSpPr>
        <xdr:cNvPr id="835" name="直線コネクタ 834"/>
        <xdr:cNvCxnSpPr/>
      </xdr:nvCxnSpPr>
      <xdr:spPr>
        <a:xfrm>
          <a:off x="16436340" y="14257782"/>
          <a:ext cx="7366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106172</xdr:rowOff>
    </xdr:from>
    <xdr:to>
      <xdr:col>98</xdr:col>
      <xdr:colOff>38100</xdr:colOff>
      <xdr:row>85</xdr:row>
      <xdr:rowOff>36322</xdr:rowOff>
    </xdr:to>
    <xdr:sp macro="" textlink="">
      <xdr:nvSpPr>
        <xdr:cNvPr id="836" name="楕円 835"/>
        <xdr:cNvSpPr/>
      </xdr:nvSpPr>
      <xdr:spPr>
        <a:xfrm>
          <a:off x="15648940" y="14187932"/>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85</xdr:row>
      <xdr:rowOff>8382</xdr:rowOff>
    </xdr:to>
    <xdr:cxnSp macro="">
      <xdr:nvCxnSpPr>
        <xdr:cNvPr id="837" name="直線コネクタ 836"/>
        <xdr:cNvCxnSpPr/>
      </xdr:nvCxnSpPr>
      <xdr:spPr>
        <a:xfrm>
          <a:off x="15684500" y="14238732"/>
          <a:ext cx="7518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50309</xdr:rowOff>
    </xdr:from>
    <xdr:ext cx="469744" cy="259045"/>
    <xdr:sp macro="" textlink="">
      <xdr:nvSpPr>
        <xdr:cNvPr id="838" name="n_1mainValue【消防施設】&#10;一人当たり面積"/>
        <xdr:cNvSpPr txBox="1"/>
      </xdr:nvSpPr>
      <xdr:spPr>
        <a:xfrm>
          <a:off x="1772292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839" name="n_2mainValue【消防施設】&#10;一人当たり面積"/>
        <xdr:cNvSpPr txBox="1"/>
      </xdr:nvSpPr>
      <xdr:spPr>
        <a:xfrm>
          <a:off x="1696854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840" name="n_3mainValue【消防施設】&#10;一人当たり面積"/>
        <xdr:cNvSpPr txBox="1"/>
      </xdr:nvSpPr>
      <xdr:spPr>
        <a:xfrm>
          <a:off x="1623194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841" name="n_4mainValue【消防施設】&#10;一人当たり面積"/>
        <xdr:cNvSpPr txBox="1"/>
      </xdr:nvSpPr>
      <xdr:spPr>
        <a:xfrm>
          <a:off x="15495347" y="142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0464800" y="15274290"/>
          <a:ext cx="39624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0561320" y="1592326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0561320" y="1611884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1424920" y="1592326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1424920" y="1611884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2385040" y="1592326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2385040" y="1611884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0464800" y="16394430"/>
          <a:ext cx="39624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04267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0464800" y="1862709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00814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0464800" y="18308139"/>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00814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0464800" y="17989187"/>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012270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0464800" y="17670236"/>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012270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0464800" y="17351284"/>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012270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0464800" y="17032333"/>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012270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0464800" y="16713381"/>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018682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0464800" y="16394430"/>
          <a:ext cx="3939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0464800" y="16394430"/>
          <a:ext cx="39624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867" name="直線コネクタ 866"/>
        <xdr:cNvCxnSpPr/>
      </xdr:nvCxnSpPr>
      <xdr:spPr>
        <a:xfrm flipV="1">
          <a:off x="13728064" y="16920211"/>
          <a:ext cx="0" cy="1254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868" name="【庁舎】&#10;有形固定資産減価償却率最小値テキスト"/>
        <xdr:cNvSpPr txBox="1"/>
      </xdr:nvSpPr>
      <xdr:spPr>
        <a:xfrm>
          <a:off x="13759180" y="1817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869" name="直線コネクタ 868"/>
        <xdr:cNvCxnSpPr/>
      </xdr:nvCxnSpPr>
      <xdr:spPr>
        <a:xfrm>
          <a:off x="13639800" y="18174789"/>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70" name="【庁舎】&#10;有形固定資産減価償却率最大値テキスト"/>
        <xdr:cNvSpPr txBox="1"/>
      </xdr:nvSpPr>
      <xdr:spPr>
        <a:xfrm>
          <a:off x="1375918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71" name="直線コネクタ 870"/>
        <xdr:cNvCxnSpPr/>
      </xdr:nvCxnSpPr>
      <xdr:spPr>
        <a:xfrm>
          <a:off x="13639800" y="16920211"/>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72" name="【庁舎】&#10;有形固定資産減価償却率平均値テキスト"/>
        <xdr:cNvSpPr txBox="1"/>
      </xdr:nvSpPr>
      <xdr:spPr>
        <a:xfrm>
          <a:off x="13759180" y="1729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73" name="フローチャート: 判断 872"/>
        <xdr:cNvSpPr/>
      </xdr:nvSpPr>
      <xdr:spPr>
        <a:xfrm>
          <a:off x="13677900" y="1744199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874" name="フローチャート: 判断 873"/>
        <xdr:cNvSpPr/>
      </xdr:nvSpPr>
      <xdr:spPr>
        <a:xfrm>
          <a:off x="12961620" y="1746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148426</xdr:rowOff>
    </xdr:from>
    <xdr:ext cx="405111" cy="259045"/>
    <xdr:sp macro="" textlink="">
      <xdr:nvSpPr>
        <xdr:cNvPr id="875" name="n_1aveValue【庁舎】&#10;有形固定資産減価償却率"/>
        <xdr:cNvSpPr txBox="1"/>
      </xdr:nvSpPr>
      <xdr:spPr>
        <a:xfrm>
          <a:off x="128276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152763</xdr:rowOff>
    </xdr:from>
    <xdr:to>
      <xdr:col>76</xdr:col>
      <xdr:colOff>165100</xdr:colOff>
      <xdr:row>104</xdr:row>
      <xdr:rowOff>82913</xdr:rowOff>
    </xdr:to>
    <xdr:sp macro="" textlink="">
      <xdr:nvSpPr>
        <xdr:cNvPr id="876" name="フローチャート: 判断 875"/>
        <xdr:cNvSpPr/>
      </xdr:nvSpPr>
      <xdr:spPr>
        <a:xfrm>
          <a:off x="12225020" y="1741968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99440</xdr:rowOff>
    </xdr:from>
    <xdr:ext cx="405111" cy="259045"/>
    <xdr:sp macro="" textlink="">
      <xdr:nvSpPr>
        <xdr:cNvPr id="877" name="n_2aveValue【庁舎】&#10;有形固定資産減価償却率"/>
        <xdr:cNvSpPr txBox="1"/>
      </xdr:nvSpPr>
      <xdr:spPr>
        <a:xfrm>
          <a:off x="12103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116839</xdr:rowOff>
    </xdr:from>
    <xdr:to>
      <xdr:col>72</xdr:col>
      <xdr:colOff>38100</xdr:colOff>
      <xdr:row>105</xdr:row>
      <xdr:rowOff>46989</xdr:rowOff>
    </xdr:to>
    <xdr:sp macro="" textlink="">
      <xdr:nvSpPr>
        <xdr:cNvPr id="878" name="フローチャート: 判断 877"/>
        <xdr:cNvSpPr/>
      </xdr:nvSpPr>
      <xdr:spPr>
        <a:xfrm>
          <a:off x="11488420" y="17551399"/>
          <a:ext cx="711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63516</xdr:rowOff>
    </xdr:from>
    <xdr:ext cx="405111" cy="259045"/>
    <xdr:sp macro="" textlink="">
      <xdr:nvSpPr>
        <xdr:cNvPr id="879" name="n_3aveValue【庁舎】&#10;有形固定資産減価償却率"/>
        <xdr:cNvSpPr txBox="1"/>
      </xdr:nvSpPr>
      <xdr:spPr>
        <a:xfrm>
          <a:off x="1135952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74386</xdr:rowOff>
    </xdr:from>
    <xdr:to>
      <xdr:col>67</xdr:col>
      <xdr:colOff>101600</xdr:colOff>
      <xdr:row>105</xdr:row>
      <xdr:rowOff>4536</xdr:rowOff>
    </xdr:to>
    <xdr:sp macro="" textlink="">
      <xdr:nvSpPr>
        <xdr:cNvPr id="880" name="フローチャート: 判断 879"/>
        <xdr:cNvSpPr/>
      </xdr:nvSpPr>
      <xdr:spPr>
        <a:xfrm>
          <a:off x="10721340"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21063</xdr:rowOff>
    </xdr:from>
    <xdr:ext cx="405111" cy="259045"/>
    <xdr:sp macro="" textlink="">
      <xdr:nvSpPr>
        <xdr:cNvPr id="881" name="n_4aveValue【庁舎】&#10;有形固定資産減価償却率"/>
        <xdr:cNvSpPr txBox="1"/>
      </xdr:nvSpPr>
      <xdr:spPr>
        <a:xfrm>
          <a:off x="10600064" y="172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82" name="テキスト ボックス 881"/>
        <xdr:cNvSpPr txBox="1"/>
      </xdr:nvSpPr>
      <xdr:spPr>
        <a:xfrm>
          <a:off x="135686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2852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21158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13639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06121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72752</xdr:rowOff>
    </xdr:from>
    <xdr:to>
      <xdr:col>85</xdr:col>
      <xdr:colOff>177800</xdr:colOff>
      <xdr:row>107</xdr:row>
      <xdr:rowOff>2902</xdr:rowOff>
    </xdr:to>
    <xdr:sp macro="" textlink="">
      <xdr:nvSpPr>
        <xdr:cNvPr id="887" name="楕円 886"/>
        <xdr:cNvSpPr/>
      </xdr:nvSpPr>
      <xdr:spPr>
        <a:xfrm>
          <a:off x="13677900" y="1784259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51179</xdr:rowOff>
    </xdr:from>
    <xdr:ext cx="405111" cy="259045"/>
    <xdr:sp macro="" textlink="">
      <xdr:nvSpPr>
        <xdr:cNvPr id="888" name="【庁舎】&#10;有形固定資産減価償却率該当値テキスト"/>
        <xdr:cNvSpPr txBox="1"/>
      </xdr:nvSpPr>
      <xdr:spPr>
        <a:xfrm>
          <a:off x="13759180" y="1782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889" name="楕円 888"/>
        <xdr:cNvSpPr/>
      </xdr:nvSpPr>
      <xdr:spPr>
        <a:xfrm>
          <a:off x="1296162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123552</xdr:rowOff>
    </xdr:to>
    <xdr:cxnSp macro="">
      <xdr:nvCxnSpPr>
        <xdr:cNvPr id="890" name="直線コネクタ 889"/>
        <xdr:cNvCxnSpPr/>
      </xdr:nvCxnSpPr>
      <xdr:spPr>
        <a:xfrm>
          <a:off x="13012420" y="17868901"/>
          <a:ext cx="71628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18869</xdr:rowOff>
    </xdr:from>
    <xdr:to>
      <xdr:col>76</xdr:col>
      <xdr:colOff>165100</xdr:colOff>
      <xdr:row>106</xdr:row>
      <xdr:rowOff>120469</xdr:rowOff>
    </xdr:to>
    <xdr:sp macro="" textlink="">
      <xdr:nvSpPr>
        <xdr:cNvPr id="891" name="楕円 890"/>
        <xdr:cNvSpPr/>
      </xdr:nvSpPr>
      <xdr:spPr>
        <a:xfrm>
          <a:off x="12225020" y="1778870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69669</xdr:rowOff>
    </xdr:from>
    <xdr:to>
      <xdr:col>81</xdr:col>
      <xdr:colOff>50800</xdr:colOff>
      <xdr:row>106</xdr:row>
      <xdr:rowOff>99061</xdr:rowOff>
    </xdr:to>
    <xdr:cxnSp macro="">
      <xdr:nvCxnSpPr>
        <xdr:cNvPr id="892" name="直線コネクタ 891"/>
        <xdr:cNvCxnSpPr/>
      </xdr:nvCxnSpPr>
      <xdr:spPr>
        <a:xfrm>
          <a:off x="12275820" y="17839509"/>
          <a:ext cx="7366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93" name="楕円 892"/>
        <xdr:cNvSpPr/>
      </xdr:nvSpPr>
      <xdr:spPr>
        <a:xfrm>
          <a:off x="11488420" y="17775646"/>
          <a:ext cx="711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56606</xdr:rowOff>
    </xdr:from>
    <xdr:to>
      <xdr:col>76</xdr:col>
      <xdr:colOff>114300</xdr:colOff>
      <xdr:row>106</xdr:row>
      <xdr:rowOff>69669</xdr:rowOff>
    </xdr:to>
    <xdr:cxnSp macro="">
      <xdr:nvCxnSpPr>
        <xdr:cNvPr id="894" name="直線コネクタ 893"/>
        <xdr:cNvCxnSpPr/>
      </xdr:nvCxnSpPr>
      <xdr:spPr>
        <a:xfrm>
          <a:off x="11523980" y="17826446"/>
          <a:ext cx="7518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23768</xdr:rowOff>
    </xdr:from>
    <xdr:to>
      <xdr:col>67</xdr:col>
      <xdr:colOff>101600</xdr:colOff>
      <xdr:row>106</xdr:row>
      <xdr:rowOff>125368</xdr:rowOff>
    </xdr:to>
    <xdr:sp macro="" textlink="">
      <xdr:nvSpPr>
        <xdr:cNvPr id="895" name="楕円 894"/>
        <xdr:cNvSpPr/>
      </xdr:nvSpPr>
      <xdr:spPr>
        <a:xfrm>
          <a:off x="10721340" y="177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56606</xdr:rowOff>
    </xdr:from>
    <xdr:to>
      <xdr:col>71</xdr:col>
      <xdr:colOff>177800</xdr:colOff>
      <xdr:row>106</xdr:row>
      <xdr:rowOff>74568</xdr:rowOff>
    </xdr:to>
    <xdr:cxnSp macro="">
      <xdr:nvCxnSpPr>
        <xdr:cNvPr id="896" name="直線コネクタ 895"/>
        <xdr:cNvCxnSpPr/>
      </xdr:nvCxnSpPr>
      <xdr:spPr>
        <a:xfrm flipV="1">
          <a:off x="10772140" y="17826446"/>
          <a:ext cx="7518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140988</xdr:rowOff>
    </xdr:from>
    <xdr:ext cx="405111" cy="259045"/>
    <xdr:sp macro="" textlink="">
      <xdr:nvSpPr>
        <xdr:cNvPr id="897" name="n_1mainValue【庁舎】&#10;有形固定資産減価償却率"/>
        <xdr:cNvSpPr txBox="1"/>
      </xdr:nvSpPr>
      <xdr:spPr>
        <a:xfrm>
          <a:off x="12827644" y="179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111596</xdr:rowOff>
    </xdr:from>
    <xdr:ext cx="405111" cy="259045"/>
    <xdr:sp macro="" textlink="">
      <xdr:nvSpPr>
        <xdr:cNvPr id="898" name="n_2mainValue【庁舎】&#10;有形固定資産減価償却率"/>
        <xdr:cNvSpPr txBox="1"/>
      </xdr:nvSpPr>
      <xdr:spPr>
        <a:xfrm>
          <a:off x="12103744" y="1788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9" name="n_3mainValue【庁舎】&#10;有形固定資産減価償却率"/>
        <xdr:cNvSpPr txBox="1"/>
      </xdr:nvSpPr>
      <xdr:spPr>
        <a:xfrm>
          <a:off x="11359524" y="178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116495</xdr:rowOff>
    </xdr:from>
    <xdr:ext cx="405111" cy="259045"/>
    <xdr:sp macro="" textlink="">
      <xdr:nvSpPr>
        <xdr:cNvPr id="900" name="n_4mainValue【庁舎】&#10;有形固定資産減価償却率"/>
        <xdr:cNvSpPr txBox="1"/>
      </xdr:nvSpPr>
      <xdr:spPr>
        <a:xfrm>
          <a:off x="10600064" y="178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5361920" y="15274290"/>
          <a:ext cx="399288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5488920" y="1592326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5488920" y="1611884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6322040" y="1592326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6322040" y="1611884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17282160" y="15923260"/>
          <a:ext cx="12801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17282160" y="16118840"/>
          <a:ext cx="12801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5361920" y="16394430"/>
          <a:ext cx="399288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53543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5361920" y="1862709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1" name="直線コネクタ 910"/>
        <xdr:cNvCxnSpPr/>
      </xdr:nvCxnSpPr>
      <xdr:spPr>
        <a:xfrm>
          <a:off x="15361920" y="1825752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2" name="テキスト ボックス 911"/>
        <xdr:cNvSpPr txBox="1"/>
      </xdr:nvSpPr>
      <xdr:spPr>
        <a:xfrm>
          <a:off x="1498618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3" name="直線コネクタ 912"/>
        <xdr:cNvCxnSpPr/>
      </xdr:nvCxnSpPr>
      <xdr:spPr>
        <a:xfrm>
          <a:off x="15361920" y="1788414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4" name="テキスト ボックス 913"/>
        <xdr:cNvSpPr txBox="1"/>
      </xdr:nvSpPr>
      <xdr:spPr>
        <a:xfrm>
          <a:off x="1498618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xdr:cNvCxnSpPr/>
      </xdr:nvCxnSpPr>
      <xdr:spPr>
        <a:xfrm>
          <a:off x="15361920" y="1751076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xdr:cNvSpPr txBox="1"/>
      </xdr:nvSpPr>
      <xdr:spPr>
        <a:xfrm>
          <a:off x="1498618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7" name="直線コネクタ 916"/>
        <xdr:cNvCxnSpPr/>
      </xdr:nvCxnSpPr>
      <xdr:spPr>
        <a:xfrm>
          <a:off x="15361920" y="1713738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8" name="テキスト ボックス 917"/>
        <xdr:cNvSpPr txBox="1"/>
      </xdr:nvSpPr>
      <xdr:spPr>
        <a:xfrm>
          <a:off x="1498618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9" name="直線コネクタ 918"/>
        <xdr:cNvCxnSpPr/>
      </xdr:nvCxnSpPr>
      <xdr:spPr>
        <a:xfrm>
          <a:off x="15361920" y="1676400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0" name="テキスト ボックス 919"/>
        <xdr:cNvSpPr txBox="1"/>
      </xdr:nvSpPr>
      <xdr:spPr>
        <a:xfrm>
          <a:off x="1498618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5361920" y="16394430"/>
          <a:ext cx="39547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498618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5361920" y="16394430"/>
          <a:ext cx="399288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924" name="直線コネクタ 923"/>
        <xdr:cNvCxnSpPr/>
      </xdr:nvCxnSpPr>
      <xdr:spPr>
        <a:xfrm flipV="1">
          <a:off x="18625184" y="16954501"/>
          <a:ext cx="0" cy="1074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5" name="【庁舎】&#10;一人当たり面積最小値テキスト"/>
        <xdr:cNvSpPr txBox="1"/>
      </xdr:nvSpPr>
      <xdr:spPr>
        <a:xfrm>
          <a:off x="18663920" y="180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6" name="直線コネクタ 925"/>
        <xdr:cNvCxnSpPr/>
      </xdr:nvCxnSpPr>
      <xdr:spPr>
        <a:xfrm>
          <a:off x="18559780" y="18028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927" name="【庁舎】&#10;一人当たり面積最大値テキスト"/>
        <xdr:cNvSpPr txBox="1"/>
      </xdr:nvSpPr>
      <xdr:spPr>
        <a:xfrm>
          <a:off x="18663920" y="1673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928" name="直線コネクタ 927"/>
        <xdr:cNvCxnSpPr/>
      </xdr:nvCxnSpPr>
      <xdr:spPr>
        <a:xfrm>
          <a:off x="18559780" y="169545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74947</xdr:rowOff>
    </xdr:from>
    <xdr:ext cx="469744" cy="259045"/>
    <xdr:sp macro="" textlink="">
      <xdr:nvSpPr>
        <xdr:cNvPr id="929" name="【庁舎】&#10;一人当たり面積平均値テキスト"/>
        <xdr:cNvSpPr txBox="1"/>
      </xdr:nvSpPr>
      <xdr:spPr>
        <a:xfrm>
          <a:off x="18663920" y="17341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930" name="フローチャート: 判断 929"/>
        <xdr:cNvSpPr/>
      </xdr:nvSpPr>
      <xdr:spPr>
        <a:xfrm>
          <a:off x="1857502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931" name="フローチャート: 判断 930"/>
        <xdr:cNvSpPr/>
      </xdr:nvSpPr>
      <xdr:spPr>
        <a:xfrm>
          <a:off x="17889220" y="17520921"/>
          <a:ext cx="711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33038</xdr:rowOff>
    </xdr:from>
    <xdr:ext cx="469744" cy="259045"/>
    <xdr:sp macro="" textlink="">
      <xdr:nvSpPr>
        <xdr:cNvPr id="932" name="n_1aveValue【庁舎】&#10;一人当たり面積"/>
        <xdr:cNvSpPr txBox="1"/>
      </xdr:nvSpPr>
      <xdr:spPr>
        <a:xfrm>
          <a:off x="17722927" y="172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86361</xdr:rowOff>
    </xdr:from>
    <xdr:to>
      <xdr:col>107</xdr:col>
      <xdr:colOff>101600</xdr:colOff>
      <xdr:row>105</xdr:row>
      <xdr:rowOff>16511</xdr:rowOff>
    </xdr:to>
    <xdr:sp macro="" textlink="">
      <xdr:nvSpPr>
        <xdr:cNvPr id="933" name="フローチャート: 判断 932"/>
        <xdr:cNvSpPr/>
      </xdr:nvSpPr>
      <xdr:spPr>
        <a:xfrm>
          <a:off x="17122140" y="1752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33038</xdr:rowOff>
    </xdr:from>
    <xdr:ext cx="469744" cy="259045"/>
    <xdr:sp macro="" textlink="">
      <xdr:nvSpPr>
        <xdr:cNvPr id="934" name="n_2aveValue【庁舎】&#10;一人当たり面積"/>
        <xdr:cNvSpPr txBox="1"/>
      </xdr:nvSpPr>
      <xdr:spPr>
        <a:xfrm>
          <a:off x="16968547" y="172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120650</xdr:rowOff>
    </xdr:from>
    <xdr:to>
      <xdr:col>102</xdr:col>
      <xdr:colOff>165100</xdr:colOff>
      <xdr:row>105</xdr:row>
      <xdr:rowOff>50800</xdr:rowOff>
    </xdr:to>
    <xdr:sp macro="" textlink="">
      <xdr:nvSpPr>
        <xdr:cNvPr id="935" name="フローチャート: 判断 934"/>
        <xdr:cNvSpPr/>
      </xdr:nvSpPr>
      <xdr:spPr>
        <a:xfrm>
          <a:off x="16385540" y="175552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67327</xdr:rowOff>
    </xdr:from>
    <xdr:ext cx="469744" cy="259045"/>
    <xdr:sp macro="" textlink="">
      <xdr:nvSpPr>
        <xdr:cNvPr id="936" name="n_3aveValue【庁舎】&#10;一人当たり面積"/>
        <xdr:cNvSpPr txBox="1"/>
      </xdr:nvSpPr>
      <xdr:spPr>
        <a:xfrm>
          <a:off x="1623194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158750</xdr:rowOff>
    </xdr:from>
    <xdr:to>
      <xdr:col>98</xdr:col>
      <xdr:colOff>38100</xdr:colOff>
      <xdr:row>106</xdr:row>
      <xdr:rowOff>88900</xdr:rowOff>
    </xdr:to>
    <xdr:sp macro="" textlink="">
      <xdr:nvSpPr>
        <xdr:cNvPr id="937" name="フローチャート: 判断 936"/>
        <xdr:cNvSpPr/>
      </xdr:nvSpPr>
      <xdr:spPr>
        <a:xfrm>
          <a:off x="15648940" y="17760950"/>
          <a:ext cx="711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105427</xdr:rowOff>
    </xdr:from>
    <xdr:ext cx="469744" cy="259045"/>
    <xdr:sp macro="" textlink="">
      <xdr:nvSpPr>
        <xdr:cNvPr id="938" name="n_4aveValue【庁舎】&#10;一人当たり面積"/>
        <xdr:cNvSpPr txBox="1"/>
      </xdr:nvSpPr>
      <xdr:spPr>
        <a:xfrm>
          <a:off x="15495347"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9" name="テキスト ボックス 938"/>
        <xdr:cNvSpPr txBox="1"/>
      </xdr:nvSpPr>
      <xdr:spPr>
        <a:xfrm>
          <a:off x="184658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xdr:cNvSpPr txBox="1"/>
      </xdr:nvSpPr>
      <xdr:spPr>
        <a:xfrm>
          <a:off x="17764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xdr:cNvSpPr txBox="1"/>
      </xdr:nvSpPr>
      <xdr:spPr>
        <a:xfrm>
          <a:off x="170129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xdr:cNvSpPr txBox="1"/>
      </xdr:nvSpPr>
      <xdr:spPr>
        <a:xfrm>
          <a:off x="162763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xdr:cNvSpPr txBox="1"/>
      </xdr:nvSpPr>
      <xdr:spPr>
        <a:xfrm>
          <a:off x="155244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944" name="楕円 943"/>
        <xdr:cNvSpPr/>
      </xdr:nvSpPr>
      <xdr:spPr>
        <a:xfrm>
          <a:off x="1857502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945" name="【庁舎】&#10;一人当たり面積該当値テキスト"/>
        <xdr:cNvSpPr txBox="1"/>
      </xdr:nvSpPr>
      <xdr:spPr>
        <a:xfrm>
          <a:off x="18663920"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946" name="楕円 945"/>
        <xdr:cNvSpPr/>
      </xdr:nvSpPr>
      <xdr:spPr>
        <a:xfrm>
          <a:off x="17889220" y="17829529"/>
          <a:ext cx="711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114300</xdr:rowOff>
    </xdr:to>
    <xdr:cxnSp macro="">
      <xdr:nvCxnSpPr>
        <xdr:cNvPr id="947" name="直線コネクタ 946"/>
        <xdr:cNvCxnSpPr/>
      </xdr:nvCxnSpPr>
      <xdr:spPr>
        <a:xfrm>
          <a:off x="17924780" y="17880329"/>
          <a:ext cx="7010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48" name="楕円 947"/>
        <xdr:cNvSpPr/>
      </xdr:nvSpPr>
      <xdr:spPr>
        <a:xfrm>
          <a:off x="1712214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110489</xdr:rowOff>
    </xdr:from>
    <xdr:to>
      <xdr:col>111</xdr:col>
      <xdr:colOff>177800</xdr:colOff>
      <xdr:row>106</xdr:row>
      <xdr:rowOff>110489</xdr:rowOff>
    </xdr:to>
    <xdr:cxnSp macro="">
      <xdr:nvCxnSpPr>
        <xdr:cNvPr id="949" name="直線コネクタ 948"/>
        <xdr:cNvCxnSpPr/>
      </xdr:nvCxnSpPr>
      <xdr:spPr>
        <a:xfrm>
          <a:off x="17172940" y="17880329"/>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950" name="楕円 949"/>
        <xdr:cNvSpPr/>
      </xdr:nvSpPr>
      <xdr:spPr>
        <a:xfrm>
          <a:off x="16385540" y="178409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110489</xdr:rowOff>
    </xdr:from>
    <xdr:to>
      <xdr:col>107</xdr:col>
      <xdr:colOff>50800</xdr:colOff>
      <xdr:row>106</xdr:row>
      <xdr:rowOff>121920</xdr:rowOff>
    </xdr:to>
    <xdr:cxnSp macro="">
      <xdr:nvCxnSpPr>
        <xdr:cNvPr id="951" name="直線コネクタ 950"/>
        <xdr:cNvCxnSpPr/>
      </xdr:nvCxnSpPr>
      <xdr:spPr>
        <a:xfrm flipV="1">
          <a:off x="16436340" y="17880329"/>
          <a:ext cx="7366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952" name="楕円 951"/>
        <xdr:cNvSpPr/>
      </xdr:nvSpPr>
      <xdr:spPr>
        <a:xfrm>
          <a:off x="15648940" y="17913351"/>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107</xdr:row>
      <xdr:rowOff>22861</xdr:rowOff>
    </xdr:to>
    <xdr:cxnSp macro="">
      <xdr:nvCxnSpPr>
        <xdr:cNvPr id="953" name="直線コネクタ 952"/>
        <xdr:cNvCxnSpPr/>
      </xdr:nvCxnSpPr>
      <xdr:spPr>
        <a:xfrm flipV="1">
          <a:off x="15684500" y="17891760"/>
          <a:ext cx="75184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152416</xdr:rowOff>
    </xdr:from>
    <xdr:ext cx="469744" cy="259045"/>
    <xdr:sp macro="" textlink="">
      <xdr:nvSpPr>
        <xdr:cNvPr id="954" name="n_1mainValue【庁舎】&#10;一人当たり面積"/>
        <xdr:cNvSpPr txBox="1"/>
      </xdr:nvSpPr>
      <xdr:spPr>
        <a:xfrm>
          <a:off x="1772292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55" name="n_2mainValue【庁舎】&#10;一人当たり面積"/>
        <xdr:cNvSpPr txBox="1"/>
      </xdr:nvSpPr>
      <xdr:spPr>
        <a:xfrm>
          <a:off x="1696854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956" name="n_3mainValue【庁舎】&#10;一人当たり面積"/>
        <xdr:cNvSpPr txBox="1"/>
      </xdr:nvSpPr>
      <xdr:spPr>
        <a:xfrm>
          <a:off x="16231947" y="179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957" name="n_4mainValue【庁舎】&#10;一人当たり面積"/>
        <xdr:cNvSpPr txBox="1"/>
      </xdr:nvSpPr>
      <xdr:spPr>
        <a:xfrm>
          <a:off x="15495347" y="1800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640080" y="19000470"/>
          <a:ext cx="1871472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640080" y="19063970"/>
          <a:ext cx="3238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716280" y="19310350"/>
          <a:ext cx="1854962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図書館については、平成２８年に図書情報館を含む安城市中心市街地拠点施設アンフォーレ本館の建物取得をしたため、有形固定資産減価償却率が大きく減少し類似団体平均を下回っている。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一般廃棄物処理施設は全国平均、愛知県平均を大きく上回る有形固定資産減価償却率となっており、今後、長寿命化等の計画を進める必要がある。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190,228
182,338
86.05
76,943,200
71,511,861
4,280,185
43,455,749
19,434,449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動車関連をはじめとした企業業績が緩やかな回復基調にあるため、財政力指数は、平成２４年度以降緩やかに増加する傾向にあり、１．２９という類似団体内平均値を上回る指数を維持しているが、世界情勢が不透明な中、楽観できるものではない。今後も市税の徴収体制の強化等を図り、長期的視野に立った適切かつ健全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140607</xdr:rowOff>
    </xdr:from>
    <xdr:to>
      <xdr:col>23</xdr:col>
      <xdr:colOff>133350</xdr:colOff>
      <xdr:row>37</xdr:row>
      <xdr:rowOff>3628</xdr:rowOff>
    </xdr:to>
    <xdr:cxnSp macro="">
      <xdr:nvCxnSpPr>
        <xdr:cNvPr id="71" name="直線コネクタ 70"/>
        <xdr:cNvCxnSpPr/>
      </xdr:nvCxnSpPr>
      <xdr:spPr>
        <a:xfrm flipV="1">
          <a:off x="4114800" y="63128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157843</xdr:rowOff>
    </xdr:from>
    <xdr:to>
      <xdr:col>19</xdr:col>
      <xdr:colOff>133350</xdr:colOff>
      <xdr:row>37</xdr:row>
      <xdr:rowOff>3628</xdr:rowOff>
    </xdr:to>
    <xdr:cxnSp macro="">
      <xdr:nvCxnSpPr>
        <xdr:cNvPr id="74" name="直線コネクタ 73"/>
        <xdr:cNvCxnSpPr/>
      </xdr:nvCxnSpPr>
      <xdr:spPr>
        <a:xfrm>
          <a:off x="3225800" y="63300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157843</xdr:rowOff>
    </xdr:from>
    <xdr:to>
      <xdr:col>15</xdr:col>
      <xdr:colOff>82550</xdr:colOff>
      <xdr:row>37</xdr:row>
      <xdr:rowOff>3628</xdr:rowOff>
    </xdr:to>
    <xdr:cxnSp macro="">
      <xdr:nvCxnSpPr>
        <xdr:cNvPr id="77" name="直線コネクタ 76"/>
        <xdr:cNvCxnSpPr/>
      </xdr:nvCxnSpPr>
      <xdr:spPr>
        <a:xfrm flipV="1">
          <a:off x="2336800" y="63300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3628</xdr:rowOff>
    </xdr:from>
    <xdr:to>
      <xdr:col>11</xdr:col>
      <xdr:colOff>31750</xdr:colOff>
      <xdr:row>37</xdr:row>
      <xdr:rowOff>55336</xdr:rowOff>
    </xdr:to>
    <xdr:cxnSp macro="">
      <xdr:nvCxnSpPr>
        <xdr:cNvPr id="80" name="直線コネクタ 79"/>
        <xdr:cNvCxnSpPr/>
      </xdr:nvCxnSpPr>
      <xdr:spPr>
        <a:xfrm flipV="1">
          <a:off x="1447800" y="634727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89807</xdr:rowOff>
    </xdr:from>
    <xdr:to>
      <xdr:col>23</xdr:col>
      <xdr:colOff>184150</xdr:colOff>
      <xdr:row>37</xdr:row>
      <xdr:rowOff>19957</xdr:rowOff>
    </xdr:to>
    <xdr:sp macro="" textlink="">
      <xdr:nvSpPr>
        <xdr:cNvPr id="90" name="楕円 89"/>
        <xdr:cNvSpPr/>
      </xdr:nvSpPr>
      <xdr:spPr>
        <a:xfrm>
          <a:off x="49022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11084</xdr:rowOff>
    </xdr:from>
    <xdr:ext cx="762000" cy="259045"/>
    <xdr:sp macro="" textlink="">
      <xdr:nvSpPr>
        <xdr:cNvPr id="91" name="財政力該当値テキスト"/>
        <xdr:cNvSpPr txBox="1"/>
      </xdr:nvSpPr>
      <xdr:spPr>
        <a:xfrm>
          <a:off x="5041900" y="61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124278</xdr:rowOff>
    </xdr:from>
    <xdr:to>
      <xdr:col>19</xdr:col>
      <xdr:colOff>184150</xdr:colOff>
      <xdr:row>37</xdr:row>
      <xdr:rowOff>54428</xdr:rowOff>
    </xdr:to>
    <xdr:sp macro="" textlink="">
      <xdr:nvSpPr>
        <xdr:cNvPr id="92" name="楕円 91"/>
        <xdr:cNvSpPr/>
      </xdr:nvSpPr>
      <xdr:spPr>
        <a:xfrm>
          <a:off x="4064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64605</xdr:rowOff>
    </xdr:from>
    <xdr:ext cx="736600" cy="259045"/>
    <xdr:sp macro="" textlink="">
      <xdr:nvSpPr>
        <xdr:cNvPr id="93" name="テキスト ボックス 92"/>
        <xdr:cNvSpPr txBox="1"/>
      </xdr:nvSpPr>
      <xdr:spPr>
        <a:xfrm>
          <a:off x="3733800" y="606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107043</xdr:rowOff>
    </xdr:from>
    <xdr:to>
      <xdr:col>15</xdr:col>
      <xdr:colOff>133350</xdr:colOff>
      <xdr:row>37</xdr:row>
      <xdr:rowOff>37193</xdr:rowOff>
    </xdr:to>
    <xdr:sp macro="" textlink="">
      <xdr:nvSpPr>
        <xdr:cNvPr id="94" name="楕円 93"/>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47370</xdr:rowOff>
    </xdr:from>
    <xdr:ext cx="762000" cy="259045"/>
    <xdr:sp macro="" textlink="">
      <xdr:nvSpPr>
        <xdr:cNvPr id="95" name="テキスト ボックス 94"/>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124278</xdr:rowOff>
    </xdr:from>
    <xdr:to>
      <xdr:col>11</xdr:col>
      <xdr:colOff>82550</xdr:colOff>
      <xdr:row>37</xdr:row>
      <xdr:rowOff>54428</xdr:rowOff>
    </xdr:to>
    <xdr:sp macro="" textlink="">
      <xdr:nvSpPr>
        <xdr:cNvPr id="96" name="楕円 95"/>
        <xdr:cNvSpPr/>
      </xdr:nvSpPr>
      <xdr:spPr>
        <a:xfrm>
          <a:off x="2286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64605</xdr:rowOff>
    </xdr:from>
    <xdr:ext cx="762000" cy="259045"/>
    <xdr:sp macro="" textlink="">
      <xdr:nvSpPr>
        <xdr:cNvPr id="97" name="テキスト ボックス 96"/>
        <xdr:cNvSpPr txBox="1"/>
      </xdr:nvSpPr>
      <xdr:spPr>
        <a:xfrm>
          <a:off x="1955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4536</xdr:rowOff>
    </xdr:from>
    <xdr:to>
      <xdr:col>7</xdr:col>
      <xdr:colOff>31750</xdr:colOff>
      <xdr:row>37</xdr:row>
      <xdr:rowOff>106136</xdr:rowOff>
    </xdr:to>
    <xdr:sp macro="" textlink="">
      <xdr:nvSpPr>
        <xdr:cNvPr id="98" name="楕円 97"/>
        <xdr:cNvSpPr/>
      </xdr:nvSpPr>
      <xdr:spPr>
        <a:xfrm>
          <a:off x="1397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116313</xdr:rowOff>
    </xdr:from>
    <xdr:ext cx="762000" cy="259045"/>
    <xdr:sp macro="" textlink="">
      <xdr:nvSpPr>
        <xdr:cNvPr id="99" name="テキスト ボックス 98"/>
        <xdr:cNvSpPr txBox="1"/>
      </xdr:nvSpPr>
      <xdr:spPr>
        <a:xfrm>
          <a:off x="1066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人件費や扶助費、物件費の増加などにより、数値は上昇傾向にある。</a:t>
          </a:r>
        </a:p>
        <a:p>
          <a:r>
            <a:rPr kumimoji="1" lang="ja-JP" altLang="en-US" sz="1300">
              <a:latin typeface="ＭＳ Ｐゴシック" panose="020B0600070205080204" pitchFamily="50" charset="-128"/>
              <a:ea typeface="ＭＳ Ｐゴシック" panose="020B0600070205080204" pitchFamily="50" charset="-128"/>
            </a:rPr>
            <a:t>市税収入が堅調な間は、扶助費等の伸びを考慮しても大幅に増加することは考えにくいが、社会情勢が不透明な中、楽観できるものではない。</a:t>
          </a:r>
        </a:p>
        <a:p>
          <a:r>
            <a:rPr kumimoji="1" lang="ja-JP" altLang="en-US" sz="1300">
              <a:latin typeface="ＭＳ Ｐゴシック" panose="020B0600070205080204" pitchFamily="50" charset="-128"/>
              <a:ea typeface="ＭＳ Ｐゴシック" panose="020B0600070205080204" pitchFamily="50" charset="-128"/>
            </a:rPr>
            <a:t>今後とも市民生活に不可欠な行政サービスを堅持するため、限られた財源を有効に活用するとともに、事業の必要性、優先度及び緊急性を精査し、事業の選択と集中を行う。</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51816</xdr:rowOff>
    </xdr:from>
    <xdr:to>
      <xdr:col>23</xdr:col>
      <xdr:colOff>133350</xdr:colOff>
      <xdr:row>66</xdr:row>
      <xdr:rowOff>39116</xdr:rowOff>
    </xdr:to>
    <xdr:cxnSp macro="">
      <xdr:nvCxnSpPr>
        <xdr:cNvPr id="127" name="直線コネクタ 126"/>
        <xdr:cNvCxnSpPr/>
      </xdr:nvCxnSpPr>
      <xdr:spPr>
        <a:xfrm flipV="1">
          <a:off x="4953000" y="10510266"/>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8"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9" name="直線コネクタ 128"/>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138193</xdr:rowOff>
    </xdr:from>
    <xdr:ext cx="762000" cy="259045"/>
    <xdr:sp macro="" textlink="">
      <xdr:nvSpPr>
        <xdr:cNvPr id="130" name="財政構造の弾力性最大値テキスト"/>
        <xdr:cNvSpPr txBox="1"/>
      </xdr:nvSpPr>
      <xdr:spPr>
        <a:xfrm>
          <a:off x="5041900" y="1025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51816</xdr:rowOff>
    </xdr:from>
    <xdr:to>
      <xdr:col>24</xdr:col>
      <xdr:colOff>12700</xdr:colOff>
      <xdr:row>61</xdr:row>
      <xdr:rowOff>51816</xdr:rowOff>
    </xdr:to>
    <xdr:cxnSp macro="">
      <xdr:nvCxnSpPr>
        <xdr:cNvPr id="131" name="直線コネクタ 130"/>
        <xdr:cNvCxnSpPr/>
      </xdr:nvCxnSpPr>
      <xdr:spPr>
        <a:xfrm>
          <a:off x="4864100" y="1051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126746</xdr:rowOff>
    </xdr:from>
    <xdr:to>
      <xdr:col>23</xdr:col>
      <xdr:colOff>133350</xdr:colOff>
      <xdr:row>61</xdr:row>
      <xdr:rowOff>51816</xdr:rowOff>
    </xdr:to>
    <xdr:cxnSp macro="">
      <xdr:nvCxnSpPr>
        <xdr:cNvPr id="132" name="直線コネクタ 131"/>
        <xdr:cNvCxnSpPr/>
      </xdr:nvCxnSpPr>
      <xdr:spPr>
        <a:xfrm>
          <a:off x="4114800" y="1041374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117619</xdr:rowOff>
    </xdr:from>
    <xdr:ext cx="762000" cy="259045"/>
    <xdr:sp macro="" textlink="">
      <xdr:nvSpPr>
        <xdr:cNvPr id="133" name="財政構造の弾力性平均値テキスト"/>
        <xdr:cNvSpPr txBox="1"/>
      </xdr:nvSpPr>
      <xdr:spPr>
        <a:xfrm>
          <a:off x="5041900" y="1091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34" name="フローチャート: 判断 133"/>
        <xdr:cNvSpPr/>
      </xdr:nvSpPr>
      <xdr:spPr>
        <a:xfrm>
          <a:off x="49022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126746</xdr:rowOff>
    </xdr:from>
    <xdr:to>
      <xdr:col>19</xdr:col>
      <xdr:colOff>133350</xdr:colOff>
      <xdr:row>60</xdr:row>
      <xdr:rowOff>146050</xdr:rowOff>
    </xdr:to>
    <xdr:cxnSp macro="">
      <xdr:nvCxnSpPr>
        <xdr:cNvPr id="135" name="直線コネクタ 134"/>
        <xdr:cNvCxnSpPr/>
      </xdr:nvCxnSpPr>
      <xdr:spPr>
        <a:xfrm flipV="1">
          <a:off x="3225800" y="104137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131064</xdr:rowOff>
    </xdr:from>
    <xdr:to>
      <xdr:col>19</xdr:col>
      <xdr:colOff>184150</xdr:colOff>
      <xdr:row>64</xdr:row>
      <xdr:rowOff>61214</xdr:rowOff>
    </xdr:to>
    <xdr:sp macro="" textlink="">
      <xdr:nvSpPr>
        <xdr:cNvPr id="136" name="フローチャート: 判断 135"/>
        <xdr:cNvSpPr/>
      </xdr:nvSpPr>
      <xdr:spPr>
        <a:xfrm>
          <a:off x="4064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37" name="テキスト ボックス 136"/>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155702</xdr:rowOff>
    </xdr:to>
    <xdr:cxnSp macro="">
      <xdr:nvCxnSpPr>
        <xdr:cNvPr id="138" name="直線コネクタ 137"/>
        <xdr:cNvCxnSpPr/>
      </xdr:nvCxnSpPr>
      <xdr:spPr>
        <a:xfrm flipV="1">
          <a:off x="2336800" y="104330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9" name="フローチャート: 判断 138"/>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40" name="テキスト ボックス 139"/>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68834</xdr:rowOff>
    </xdr:from>
    <xdr:to>
      <xdr:col>11</xdr:col>
      <xdr:colOff>31750</xdr:colOff>
      <xdr:row>60</xdr:row>
      <xdr:rowOff>155702</xdr:rowOff>
    </xdr:to>
    <xdr:cxnSp macro="">
      <xdr:nvCxnSpPr>
        <xdr:cNvPr id="141" name="直線コネクタ 140"/>
        <xdr:cNvCxnSpPr/>
      </xdr:nvCxnSpPr>
      <xdr:spPr>
        <a:xfrm>
          <a:off x="1447800" y="1035583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1016</xdr:rowOff>
    </xdr:from>
    <xdr:to>
      <xdr:col>23</xdr:col>
      <xdr:colOff>184150</xdr:colOff>
      <xdr:row>61</xdr:row>
      <xdr:rowOff>102616</xdr:rowOff>
    </xdr:to>
    <xdr:sp macro="" textlink="">
      <xdr:nvSpPr>
        <xdr:cNvPr id="151" name="楕円 150"/>
        <xdr:cNvSpPr/>
      </xdr:nvSpPr>
      <xdr:spPr>
        <a:xfrm>
          <a:off x="4902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93743</xdr:rowOff>
    </xdr:from>
    <xdr:ext cx="762000" cy="259045"/>
    <xdr:sp macro="" textlink="">
      <xdr:nvSpPr>
        <xdr:cNvPr id="152" name="財政構造の弾力性該当値テキスト"/>
        <xdr:cNvSpPr txBox="1"/>
      </xdr:nvSpPr>
      <xdr:spPr>
        <a:xfrm>
          <a:off x="5041900" y="1038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75946</xdr:rowOff>
    </xdr:from>
    <xdr:to>
      <xdr:col>19</xdr:col>
      <xdr:colOff>184150</xdr:colOff>
      <xdr:row>61</xdr:row>
      <xdr:rowOff>6096</xdr:rowOff>
    </xdr:to>
    <xdr:sp macro="" textlink="">
      <xdr:nvSpPr>
        <xdr:cNvPr id="153" name="楕円 152"/>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16273</xdr:rowOff>
    </xdr:from>
    <xdr:ext cx="736600" cy="259045"/>
    <xdr:sp macro="" textlink="">
      <xdr:nvSpPr>
        <xdr:cNvPr id="154" name="テキスト ボックス 153"/>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6" name="テキスト ボックス 155"/>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104902</xdr:rowOff>
    </xdr:from>
    <xdr:to>
      <xdr:col>11</xdr:col>
      <xdr:colOff>82550</xdr:colOff>
      <xdr:row>61</xdr:row>
      <xdr:rowOff>35052</xdr:rowOff>
    </xdr:to>
    <xdr:sp macro="" textlink="">
      <xdr:nvSpPr>
        <xdr:cNvPr id="157" name="楕円 156"/>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45229</xdr:rowOff>
    </xdr:from>
    <xdr:ext cx="762000" cy="259045"/>
    <xdr:sp macro="" textlink="">
      <xdr:nvSpPr>
        <xdr:cNvPr id="158" name="テキスト ボックス 157"/>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18034</xdr:rowOff>
    </xdr:from>
    <xdr:to>
      <xdr:col>7</xdr:col>
      <xdr:colOff>31750</xdr:colOff>
      <xdr:row>60</xdr:row>
      <xdr:rowOff>119634</xdr:rowOff>
    </xdr:to>
    <xdr:sp macro="" textlink="">
      <xdr:nvSpPr>
        <xdr:cNvPr id="159" name="楕円 158"/>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129811</xdr:rowOff>
    </xdr:from>
    <xdr:ext cx="762000" cy="259045"/>
    <xdr:sp macro="" textlink="">
      <xdr:nvSpPr>
        <xdr:cNvPr id="160" name="テキスト ボックス 159"/>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企業立地推進事業に係る廃棄物処理や教育情報基盤の整備などにより物件費が増加したことなどから、人口１人当たり人件費・物件費等決算額が大幅に増加し、類似団体内平均を上回った。いずれも臨時的支出であるものの、今後も会計年度任用職員の人件費の増などが見込まれるため、適切な人員配置など、更なる効率的な財政運営に向け経費削減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0" name="直線コネクタ 189"/>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1"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2" name="直線コネクタ 191"/>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3"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4" name="直線コネクタ 193"/>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33989</xdr:rowOff>
    </xdr:from>
    <xdr:to>
      <xdr:col>23</xdr:col>
      <xdr:colOff>133350</xdr:colOff>
      <xdr:row>85</xdr:row>
      <xdr:rowOff>43695</xdr:rowOff>
    </xdr:to>
    <xdr:cxnSp macro="">
      <xdr:nvCxnSpPr>
        <xdr:cNvPr id="195" name="直線コネクタ 194"/>
        <xdr:cNvCxnSpPr/>
      </xdr:nvCxnSpPr>
      <xdr:spPr>
        <a:xfrm>
          <a:off x="4114800" y="14435789"/>
          <a:ext cx="838200" cy="18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103374</xdr:rowOff>
    </xdr:from>
    <xdr:ext cx="762000" cy="259045"/>
    <xdr:sp macro="" textlink="">
      <xdr:nvSpPr>
        <xdr:cNvPr id="196" name="人件費・物件費等の状況平均値テキスト"/>
        <xdr:cNvSpPr txBox="1"/>
      </xdr:nvSpPr>
      <xdr:spPr>
        <a:xfrm>
          <a:off x="5041900" y="1433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7" name="フローチャート: 判断 196"/>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27392</xdr:rowOff>
    </xdr:from>
    <xdr:to>
      <xdr:col>19</xdr:col>
      <xdr:colOff>133350</xdr:colOff>
      <xdr:row>84</xdr:row>
      <xdr:rowOff>33989</xdr:rowOff>
    </xdr:to>
    <xdr:cxnSp macro="">
      <xdr:nvCxnSpPr>
        <xdr:cNvPr id="198" name="直線コネクタ 197"/>
        <xdr:cNvCxnSpPr/>
      </xdr:nvCxnSpPr>
      <xdr:spPr>
        <a:xfrm>
          <a:off x="3225800" y="14429192"/>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199" name="フローチャート: 判断 198"/>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76161</xdr:rowOff>
    </xdr:from>
    <xdr:ext cx="736600" cy="259045"/>
    <xdr:sp macro="" textlink="">
      <xdr:nvSpPr>
        <xdr:cNvPr id="200" name="テキスト ボックス 199"/>
        <xdr:cNvSpPr txBox="1"/>
      </xdr:nvSpPr>
      <xdr:spPr>
        <a:xfrm>
          <a:off x="3733800" y="1447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27392</xdr:rowOff>
    </xdr:from>
    <xdr:to>
      <xdr:col>15</xdr:col>
      <xdr:colOff>82550</xdr:colOff>
      <xdr:row>84</xdr:row>
      <xdr:rowOff>117821</xdr:rowOff>
    </xdr:to>
    <xdr:cxnSp macro="">
      <xdr:nvCxnSpPr>
        <xdr:cNvPr id="201" name="直線コネクタ 200"/>
        <xdr:cNvCxnSpPr/>
      </xdr:nvCxnSpPr>
      <xdr:spPr>
        <a:xfrm flipV="1">
          <a:off x="2336800" y="14429192"/>
          <a:ext cx="889000" cy="9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2" name="フローチャート: 判断 201"/>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68339</xdr:rowOff>
    </xdr:from>
    <xdr:ext cx="762000" cy="259045"/>
    <xdr:sp macro="" textlink="">
      <xdr:nvSpPr>
        <xdr:cNvPr id="203" name="テキスト ボックス 202"/>
        <xdr:cNvSpPr txBox="1"/>
      </xdr:nvSpPr>
      <xdr:spPr>
        <a:xfrm>
          <a:off x="2844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5214</xdr:rowOff>
    </xdr:from>
    <xdr:to>
      <xdr:col>11</xdr:col>
      <xdr:colOff>31750</xdr:colOff>
      <xdr:row>84</xdr:row>
      <xdr:rowOff>117821</xdr:rowOff>
    </xdr:to>
    <xdr:cxnSp macro="">
      <xdr:nvCxnSpPr>
        <xdr:cNvPr id="204" name="直線コネクタ 203"/>
        <xdr:cNvCxnSpPr/>
      </xdr:nvCxnSpPr>
      <xdr:spPr>
        <a:xfrm>
          <a:off x="1447800" y="14407014"/>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5" name="フローチャート: 判断 204"/>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77914</xdr:rowOff>
    </xdr:from>
    <xdr:ext cx="762000" cy="259045"/>
    <xdr:sp macro="" textlink="">
      <xdr:nvSpPr>
        <xdr:cNvPr id="206" name="テキスト ボックス 205"/>
        <xdr:cNvSpPr txBox="1"/>
      </xdr:nvSpPr>
      <xdr:spPr>
        <a:xfrm>
          <a:off x="1955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7" name="フローチャート: 判断 206"/>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37234</xdr:rowOff>
    </xdr:from>
    <xdr:ext cx="762000" cy="259045"/>
    <xdr:sp macro="" textlink="">
      <xdr:nvSpPr>
        <xdr:cNvPr id="208" name="テキスト ボックス 207"/>
        <xdr:cNvSpPr txBox="1"/>
      </xdr:nvSpPr>
      <xdr:spPr>
        <a:xfrm>
          <a:off x="1066800" y="1409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164345</xdr:rowOff>
    </xdr:from>
    <xdr:to>
      <xdr:col>23</xdr:col>
      <xdr:colOff>184150</xdr:colOff>
      <xdr:row>85</xdr:row>
      <xdr:rowOff>94495</xdr:rowOff>
    </xdr:to>
    <xdr:sp macro="" textlink="">
      <xdr:nvSpPr>
        <xdr:cNvPr id="214" name="楕円 213"/>
        <xdr:cNvSpPr/>
      </xdr:nvSpPr>
      <xdr:spPr>
        <a:xfrm>
          <a:off x="4902200" y="145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136422</xdr:rowOff>
    </xdr:from>
    <xdr:ext cx="762000" cy="259045"/>
    <xdr:sp macro="" textlink="">
      <xdr:nvSpPr>
        <xdr:cNvPr id="215" name="人件費・物件費等の状況該当値テキスト"/>
        <xdr:cNvSpPr txBox="1"/>
      </xdr:nvSpPr>
      <xdr:spPr>
        <a:xfrm>
          <a:off x="5041900" y="1453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154639</xdr:rowOff>
    </xdr:from>
    <xdr:to>
      <xdr:col>19</xdr:col>
      <xdr:colOff>184150</xdr:colOff>
      <xdr:row>84</xdr:row>
      <xdr:rowOff>84789</xdr:rowOff>
    </xdr:to>
    <xdr:sp macro="" textlink="">
      <xdr:nvSpPr>
        <xdr:cNvPr id="216" name="楕円 215"/>
        <xdr:cNvSpPr/>
      </xdr:nvSpPr>
      <xdr:spPr>
        <a:xfrm>
          <a:off x="4064000" y="143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94966</xdr:rowOff>
    </xdr:from>
    <xdr:ext cx="736600" cy="259045"/>
    <xdr:sp macro="" textlink="">
      <xdr:nvSpPr>
        <xdr:cNvPr id="217" name="テキスト ボックス 216"/>
        <xdr:cNvSpPr txBox="1"/>
      </xdr:nvSpPr>
      <xdr:spPr>
        <a:xfrm>
          <a:off x="3733800" y="1415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148042</xdr:rowOff>
    </xdr:from>
    <xdr:to>
      <xdr:col>15</xdr:col>
      <xdr:colOff>133350</xdr:colOff>
      <xdr:row>84</xdr:row>
      <xdr:rowOff>78192</xdr:rowOff>
    </xdr:to>
    <xdr:sp macro="" textlink="">
      <xdr:nvSpPr>
        <xdr:cNvPr id="218" name="楕円 217"/>
        <xdr:cNvSpPr/>
      </xdr:nvSpPr>
      <xdr:spPr>
        <a:xfrm>
          <a:off x="3175000" y="143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88369</xdr:rowOff>
    </xdr:from>
    <xdr:ext cx="762000" cy="259045"/>
    <xdr:sp macro="" textlink="">
      <xdr:nvSpPr>
        <xdr:cNvPr id="219" name="テキスト ボックス 218"/>
        <xdr:cNvSpPr txBox="1"/>
      </xdr:nvSpPr>
      <xdr:spPr>
        <a:xfrm>
          <a:off x="2844800" y="1414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67021</xdr:rowOff>
    </xdr:from>
    <xdr:to>
      <xdr:col>11</xdr:col>
      <xdr:colOff>82550</xdr:colOff>
      <xdr:row>84</xdr:row>
      <xdr:rowOff>168621</xdr:rowOff>
    </xdr:to>
    <xdr:sp macro="" textlink="">
      <xdr:nvSpPr>
        <xdr:cNvPr id="220" name="楕円 219"/>
        <xdr:cNvSpPr/>
      </xdr:nvSpPr>
      <xdr:spPr>
        <a:xfrm>
          <a:off x="2286000" y="144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153398</xdr:rowOff>
    </xdr:from>
    <xdr:ext cx="762000" cy="259045"/>
    <xdr:sp macro="" textlink="">
      <xdr:nvSpPr>
        <xdr:cNvPr id="221" name="テキスト ボックス 220"/>
        <xdr:cNvSpPr txBox="1"/>
      </xdr:nvSpPr>
      <xdr:spPr>
        <a:xfrm>
          <a:off x="1955800" y="1455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125864</xdr:rowOff>
    </xdr:from>
    <xdr:to>
      <xdr:col>7</xdr:col>
      <xdr:colOff>31750</xdr:colOff>
      <xdr:row>84</xdr:row>
      <xdr:rowOff>56014</xdr:rowOff>
    </xdr:to>
    <xdr:sp macro="" textlink="">
      <xdr:nvSpPr>
        <xdr:cNvPr id="222" name="楕円 221"/>
        <xdr:cNvSpPr/>
      </xdr:nvSpPr>
      <xdr:spPr>
        <a:xfrm>
          <a:off x="1397000" y="143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40791</xdr:rowOff>
    </xdr:from>
    <xdr:ext cx="762000" cy="259045"/>
    <xdr:sp macro="" textlink="">
      <xdr:nvSpPr>
        <xdr:cNvPr id="223" name="テキスト ボックス 222"/>
        <xdr:cNvSpPr txBox="1"/>
      </xdr:nvSpPr>
      <xdr:spPr>
        <a:xfrm>
          <a:off x="1066800" y="144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から令和元年度にかけてはラスパイレス指数は概ね横ばいの数値となっており、類似団体平均値よりも下回っている。今後とも国、県及び近隣市町村の動向を注視しながら、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2" name="直線コネクタ 251"/>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5"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6" name="直線コネクタ 255"/>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83</xdr:row>
      <xdr:rowOff>153459</xdr:rowOff>
    </xdr:to>
    <xdr:cxnSp macro="">
      <xdr:nvCxnSpPr>
        <xdr:cNvPr id="257" name="直線コネクタ 256"/>
        <xdr:cNvCxnSpPr/>
      </xdr:nvCxnSpPr>
      <xdr:spPr>
        <a:xfrm>
          <a:off x="16179800" y="1434359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155168</xdr:rowOff>
    </xdr:from>
    <xdr:ext cx="762000" cy="259045"/>
    <xdr:sp macro="" textlink="">
      <xdr:nvSpPr>
        <xdr:cNvPr id="258" name="給与水準   （国との比較）平均値テキスト"/>
        <xdr:cNvSpPr txBox="1"/>
      </xdr:nvSpPr>
      <xdr:spPr>
        <a:xfrm>
          <a:off x="17106900" y="1438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59" name="フローチャート: 判断 258"/>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83</xdr:row>
      <xdr:rowOff>133350</xdr:rowOff>
    </xdr:to>
    <xdr:cxnSp macro="">
      <xdr:nvCxnSpPr>
        <xdr:cNvPr id="260" name="直線コネクタ 259"/>
        <xdr:cNvCxnSpPr/>
      </xdr:nvCxnSpPr>
      <xdr:spPr>
        <a:xfrm flipV="1">
          <a:off x="15290800" y="143435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1" name="フローチャート: 判断 260"/>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98018</xdr:rowOff>
    </xdr:from>
    <xdr:ext cx="736600" cy="259045"/>
    <xdr:sp macro="" textlink="">
      <xdr:nvSpPr>
        <xdr:cNvPr id="262" name="テキスト ボックス 261"/>
        <xdr:cNvSpPr txBox="1"/>
      </xdr:nvSpPr>
      <xdr:spPr>
        <a:xfrm>
          <a:off x="15798800" y="14499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133350</xdr:rowOff>
    </xdr:to>
    <xdr:cxnSp macro="">
      <xdr:nvCxnSpPr>
        <xdr:cNvPr id="263" name="直線コネクタ 262"/>
        <xdr:cNvCxnSpPr/>
      </xdr:nvCxnSpPr>
      <xdr:spPr>
        <a:xfrm>
          <a:off x="14401800" y="142028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4" name="フローチャート: 判断 263"/>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138236</xdr:rowOff>
    </xdr:from>
    <xdr:ext cx="762000" cy="259045"/>
    <xdr:sp macro="" textlink="">
      <xdr:nvSpPr>
        <xdr:cNvPr id="265" name="テキスト ボックス 264"/>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113241</xdr:rowOff>
    </xdr:to>
    <xdr:cxnSp macro="">
      <xdr:nvCxnSpPr>
        <xdr:cNvPr id="266" name="直線コネクタ 265"/>
        <xdr:cNvCxnSpPr/>
      </xdr:nvCxnSpPr>
      <xdr:spPr>
        <a:xfrm flipV="1">
          <a:off x="13512800" y="142028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7" name="フローチャート: 判断 266"/>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8" name="テキスト ボックス 267"/>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9" name="フローチャート: 判断 268"/>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98018</xdr:rowOff>
    </xdr:from>
    <xdr:ext cx="762000" cy="259045"/>
    <xdr:sp macro="" textlink="">
      <xdr:nvSpPr>
        <xdr:cNvPr id="270" name="テキスト ボックス 269"/>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6" name="楕円 275"/>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7"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8" name="楕円 277"/>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9" name="テキスト ボックス 278"/>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2" name="楕円 281"/>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3" name="テキスト ボックス 282"/>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4" name="楕円 283"/>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5" name="テキスト ボックス 284"/>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職員の計画的な新規採用や勧奨退職制度等により、人口千人当たりの職員数は類似団体内でも少ない状態で推移している。</a:t>
          </a:r>
        </a:p>
        <a:p>
          <a:r>
            <a:rPr kumimoji="1" lang="ja-JP" altLang="en-US" sz="1300">
              <a:latin typeface="ＭＳ Ｐゴシック" panose="020B0600070205080204" pitchFamily="50" charset="-128"/>
              <a:ea typeface="ＭＳ Ｐゴシック" panose="020B0600070205080204" pitchFamily="50" charset="-128"/>
            </a:rPr>
            <a:t>今後とも計画的な職員採用を行い、適正な定員管理に努め、効率的な行政運営を行っていく。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3" name="直線コネクタ 312"/>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4"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5" name="直線コネクタ 314"/>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95504</xdr:rowOff>
    </xdr:from>
    <xdr:to>
      <xdr:col>81</xdr:col>
      <xdr:colOff>44450</xdr:colOff>
      <xdr:row>60</xdr:row>
      <xdr:rowOff>112268</xdr:rowOff>
    </xdr:to>
    <xdr:cxnSp macro="">
      <xdr:nvCxnSpPr>
        <xdr:cNvPr id="318" name="直線コネクタ 317"/>
        <xdr:cNvCxnSpPr/>
      </xdr:nvCxnSpPr>
      <xdr:spPr>
        <a:xfrm>
          <a:off x="16179800" y="1021105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21099</xdr:rowOff>
    </xdr:from>
    <xdr:ext cx="762000" cy="259045"/>
    <xdr:sp macro="" textlink="">
      <xdr:nvSpPr>
        <xdr:cNvPr id="319" name="定員管理の状況平均値テキスト"/>
        <xdr:cNvSpPr txBox="1"/>
      </xdr:nvSpPr>
      <xdr:spPr>
        <a:xfrm>
          <a:off x="17106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0" name="フローチャート: 判断 319"/>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95504</xdr:rowOff>
    </xdr:from>
    <xdr:to>
      <xdr:col>77</xdr:col>
      <xdr:colOff>44450</xdr:colOff>
      <xdr:row>59</xdr:row>
      <xdr:rowOff>100330</xdr:rowOff>
    </xdr:to>
    <xdr:cxnSp macro="">
      <xdr:nvCxnSpPr>
        <xdr:cNvPr id="321" name="直線コネクタ 320"/>
        <xdr:cNvCxnSpPr/>
      </xdr:nvCxnSpPr>
      <xdr:spPr>
        <a:xfrm flipV="1">
          <a:off x="15290800" y="102110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2" name="フローチャート: 判断 321"/>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87139</xdr:rowOff>
    </xdr:from>
    <xdr:ext cx="736600" cy="259045"/>
    <xdr:sp macro="" textlink="">
      <xdr:nvSpPr>
        <xdr:cNvPr id="323" name="テキスト ボックス 322"/>
        <xdr:cNvSpPr txBox="1"/>
      </xdr:nvSpPr>
      <xdr:spPr>
        <a:xfrm>
          <a:off x="15798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95504</xdr:rowOff>
    </xdr:from>
    <xdr:to>
      <xdr:col>72</xdr:col>
      <xdr:colOff>203200</xdr:colOff>
      <xdr:row>59</xdr:row>
      <xdr:rowOff>100330</xdr:rowOff>
    </xdr:to>
    <xdr:cxnSp macro="">
      <xdr:nvCxnSpPr>
        <xdr:cNvPr id="324" name="直線コネクタ 323"/>
        <xdr:cNvCxnSpPr/>
      </xdr:nvCxnSpPr>
      <xdr:spPr>
        <a:xfrm>
          <a:off x="14401800" y="102110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5" name="フローチャート: 判断 324"/>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72661</xdr:rowOff>
    </xdr:from>
    <xdr:ext cx="762000" cy="259045"/>
    <xdr:sp macro="" textlink="">
      <xdr:nvSpPr>
        <xdr:cNvPr id="326" name="テキスト ボックス 325"/>
        <xdr:cNvSpPr txBox="1"/>
      </xdr:nvSpPr>
      <xdr:spPr>
        <a:xfrm>
          <a:off x="14909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90678</xdr:rowOff>
    </xdr:from>
    <xdr:to>
      <xdr:col>68</xdr:col>
      <xdr:colOff>152400</xdr:colOff>
      <xdr:row>59</xdr:row>
      <xdr:rowOff>95504</xdr:rowOff>
    </xdr:to>
    <xdr:cxnSp macro="">
      <xdr:nvCxnSpPr>
        <xdr:cNvPr id="327" name="直線コネクタ 326"/>
        <xdr:cNvCxnSpPr/>
      </xdr:nvCxnSpPr>
      <xdr:spPr>
        <a:xfrm>
          <a:off x="13512800" y="102062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28" name="フローチャート: 判断 327"/>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67835</xdr:rowOff>
    </xdr:from>
    <xdr:ext cx="762000" cy="259045"/>
    <xdr:sp macro="" textlink="">
      <xdr:nvSpPr>
        <xdr:cNvPr id="329" name="テキスト ボックス 328"/>
        <xdr:cNvSpPr txBox="1"/>
      </xdr:nvSpPr>
      <xdr:spPr>
        <a:xfrm>
          <a:off x="14020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30" name="フローチャート: 判断 329"/>
        <xdr:cNvSpPr/>
      </xdr:nvSpPr>
      <xdr:spPr>
        <a:xfrm>
          <a:off x="13462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19575</xdr:rowOff>
    </xdr:from>
    <xdr:ext cx="762000" cy="259045"/>
    <xdr:sp macro="" textlink="">
      <xdr:nvSpPr>
        <xdr:cNvPr id="331" name="テキスト ボックス 330"/>
        <xdr:cNvSpPr txBox="1"/>
      </xdr:nvSpPr>
      <xdr:spPr>
        <a:xfrm>
          <a:off x="13131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61468</xdr:rowOff>
    </xdr:from>
    <xdr:to>
      <xdr:col>81</xdr:col>
      <xdr:colOff>95250</xdr:colOff>
      <xdr:row>60</xdr:row>
      <xdr:rowOff>163068</xdr:rowOff>
    </xdr:to>
    <xdr:sp macro="" textlink="">
      <xdr:nvSpPr>
        <xdr:cNvPr id="337" name="楕円 336"/>
        <xdr:cNvSpPr/>
      </xdr:nvSpPr>
      <xdr:spPr>
        <a:xfrm>
          <a:off x="16967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77995</xdr:rowOff>
    </xdr:from>
    <xdr:ext cx="762000" cy="259045"/>
    <xdr:sp macro="" textlink="">
      <xdr:nvSpPr>
        <xdr:cNvPr id="338" name="定員管理の状況該当値テキスト"/>
        <xdr:cNvSpPr txBox="1"/>
      </xdr:nvSpPr>
      <xdr:spPr>
        <a:xfrm>
          <a:off x="17106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44704</xdr:rowOff>
    </xdr:from>
    <xdr:to>
      <xdr:col>77</xdr:col>
      <xdr:colOff>95250</xdr:colOff>
      <xdr:row>59</xdr:row>
      <xdr:rowOff>146304</xdr:rowOff>
    </xdr:to>
    <xdr:sp macro="" textlink="">
      <xdr:nvSpPr>
        <xdr:cNvPr id="339" name="楕円 338"/>
        <xdr:cNvSpPr/>
      </xdr:nvSpPr>
      <xdr:spPr>
        <a:xfrm>
          <a:off x="16129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156481</xdr:rowOff>
    </xdr:from>
    <xdr:ext cx="736600" cy="259045"/>
    <xdr:sp macro="" textlink="">
      <xdr:nvSpPr>
        <xdr:cNvPr id="340" name="テキスト ボックス 339"/>
        <xdr:cNvSpPr txBox="1"/>
      </xdr:nvSpPr>
      <xdr:spPr>
        <a:xfrm>
          <a:off x="15798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41" name="楕円 340"/>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2" name="テキスト ボックス 341"/>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44704</xdr:rowOff>
    </xdr:from>
    <xdr:to>
      <xdr:col>68</xdr:col>
      <xdr:colOff>203200</xdr:colOff>
      <xdr:row>59</xdr:row>
      <xdr:rowOff>146304</xdr:rowOff>
    </xdr:to>
    <xdr:sp macro="" textlink="">
      <xdr:nvSpPr>
        <xdr:cNvPr id="343" name="楕円 342"/>
        <xdr:cNvSpPr/>
      </xdr:nvSpPr>
      <xdr:spPr>
        <a:xfrm>
          <a:off x="14351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156481</xdr:rowOff>
    </xdr:from>
    <xdr:ext cx="762000" cy="259045"/>
    <xdr:sp macro="" textlink="">
      <xdr:nvSpPr>
        <xdr:cNvPr id="344" name="テキスト ボックス 343"/>
        <xdr:cNvSpPr txBox="1"/>
      </xdr:nvSpPr>
      <xdr:spPr>
        <a:xfrm>
          <a:off x="14020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39878</xdr:rowOff>
    </xdr:from>
    <xdr:to>
      <xdr:col>64</xdr:col>
      <xdr:colOff>152400</xdr:colOff>
      <xdr:row>59</xdr:row>
      <xdr:rowOff>141478</xdr:rowOff>
    </xdr:to>
    <xdr:sp macro="" textlink="">
      <xdr:nvSpPr>
        <xdr:cNvPr id="345" name="楕円 344"/>
        <xdr:cNvSpPr/>
      </xdr:nvSpPr>
      <xdr:spPr>
        <a:xfrm>
          <a:off x="13462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151655</xdr:rowOff>
    </xdr:from>
    <xdr:ext cx="762000" cy="259045"/>
    <xdr:sp macro="" textlink="">
      <xdr:nvSpPr>
        <xdr:cNvPr id="346" name="テキスト ボックス 345"/>
        <xdr:cNvSpPr txBox="1"/>
      </xdr:nvSpPr>
      <xdr:spPr>
        <a:xfrm>
          <a:off x="13131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地方債の役割である年度間の収入の調整機能、住民負担の世代間公平の調整機能に鑑み、交付税措置のある事業を中心に地方債を充当してはいるものの、類似団体平均値を下回る良好な状態を保っている。</a:t>
          </a:r>
        </a:p>
        <a:p>
          <a:r>
            <a:rPr kumimoji="1" lang="ja-JP" altLang="en-US" sz="1300">
              <a:latin typeface="ＭＳ Ｐゴシック" panose="020B0600070205080204" pitchFamily="50" charset="-128"/>
              <a:ea typeface="ＭＳ Ｐゴシック" panose="020B0600070205080204" pitchFamily="50" charset="-128"/>
            </a:rPr>
            <a:t>老朽化した公共施設の改修等を適宜実施しているが、過度に起債に依存することのない財政運営に努めていく。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4" name="直線コネクタ 373"/>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107950</xdr:rowOff>
    </xdr:to>
    <xdr:cxnSp macro="">
      <xdr:nvCxnSpPr>
        <xdr:cNvPr id="379" name="直線コネクタ 378"/>
        <xdr:cNvCxnSpPr/>
      </xdr:nvCxnSpPr>
      <xdr:spPr>
        <a:xfrm flipV="1">
          <a:off x="16179800" y="66069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0"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148167</xdr:rowOff>
    </xdr:to>
    <xdr:cxnSp macro="">
      <xdr:nvCxnSpPr>
        <xdr:cNvPr id="382" name="直線コネクタ 381"/>
        <xdr:cNvCxnSpPr/>
      </xdr:nvCxnSpPr>
      <xdr:spPr>
        <a:xfrm flipV="1">
          <a:off x="15290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3" name="フローチャート: 判断 382"/>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4" name="テキスト ボックス 383"/>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38</xdr:row>
      <xdr:rowOff>156210</xdr:rowOff>
    </xdr:to>
    <xdr:cxnSp macro="">
      <xdr:nvCxnSpPr>
        <xdr:cNvPr id="385" name="直線コネクタ 384"/>
        <xdr:cNvCxnSpPr/>
      </xdr:nvCxnSpPr>
      <xdr:spPr>
        <a:xfrm flipV="1">
          <a:off x="14401800" y="66632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6" name="フローチャート: 判断 385"/>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7" name="テキスト ボックス 386"/>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41063</xdr:rowOff>
    </xdr:to>
    <xdr:cxnSp macro="">
      <xdr:nvCxnSpPr>
        <xdr:cNvPr id="388" name="直線コネクタ 387"/>
        <xdr:cNvCxnSpPr/>
      </xdr:nvCxnSpPr>
      <xdr:spPr>
        <a:xfrm flipV="1">
          <a:off x="13512800" y="66713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1" name="フローチャート: 判断 390"/>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392" name="テキスト ボックス 391"/>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41063</xdr:rowOff>
    </xdr:from>
    <xdr:to>
      <xdr:col>81</xdr:col>
      <xdr:colOff>95250</xdr:colOff>
      <xdr:row>38</xdr:row>
      <xdr:rowOff>142663</xdr:rowOff>
    </xdr:to>
    <xdr:sp macro="" textlink="">
      <xdr:nvSpPr>
        <xdr:cNvPr id="398" name="楕円 397"/>
        <xdr:cNvSpPr/>
      </xdr:nvSpPr>
      <xdr:spPr>
        <a:xfrm>
          <a:off x="169672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57590</xdr:rowOff>
    </xdr:from>
    <xdr:ext cx="762000" cy="259045"/>
    <xdr:sp macro="" textlink="">
      <xdr:nvSpPr>
        <xdr:cNvPr id="399" name="公債費負担の状況該当値テキスト"/>
        <xdr:cNvSpPr txBox="1"/>
      </xdr:nvSpPr>
      <xdr:spPr>
        <a:xfrm>
          <a:off x="171069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0" name="楕円 399"/>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1" name="テキスト ボックス 400"/>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2" name="楕円 401"/>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3" name="テキスト ボックス 402"/>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4" name="楕円 403"/>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5" name="テキスト ボックス 404"/>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406" name="楕円 405"/>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407" name="テキスト ボックス 406"/>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地方債現在高等の将来負担額に対し、充当可能な基金や都市計画税等の特定財源は確保されているため、全国平均・県平均を下回り、良好な状態となっている。</a:t>
          </a:r>
        </a:p>
        <a:p>
          <a:r>
            <a:rPr kumimoji="1" lang="ja-JP" altLang="en-US" sz="1300">
              <a:latin typeface="ＭＳ Ｐゴシック" panose="020B0600070205080204" pitchFamily="50" charset="-128"/>
              <a:ea typeface="ＭＳ Ｐゴシック" panose="020B0600070205080204" pitchFamily="50" charset="-128"/>
            </a:rPr>
            <a:t>今後も健全な財政運営に努め、将来に負担を残さない財務体質を堅持していく。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6" name="直線コネクタ 435"/>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7"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38" name="直線コネクタ 437"/>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39641</xdr:rowOff>
    </xdr:from>
    <xdr:ext cx="762000" cy="259045"/>
    <xdr:sp macro="" textlink="">
      <xdr:nvSpPr>
        <xdr:cNvPr id="441" name="将来負担の状況平均値テキスト"/>
        <xdr:cNvSpPr txBox="1"/>
      </xdr:nvSpPr>
      <xdr:spPr>
        <a:xfrm>
          <a:off x="17106900" y="2439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2" name="フローチャート: 判断 441"/>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3" name="フローチャート: 判断 442"/>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44" name="テキスト ボックス 443"/>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45" name="フローチャート: 判断 444"/>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46" name="テキスト ボックス 445"/>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113411</xdr:rowOff>
    </xdr:from>
    <xdr:to>
      <xdr:col>68</xdr:col>
      <xdr:colOff>203200</xdr:colOff>
      <xdr:row>15</xdr:row>
      <xdr:rowOff>43561</xdr:rowOff>
    </xdr:to>
    <xdr:sp macro="" textlink="">
      <xdr:nvSpPr>
        <xdr:cNvPr id="447" name="フローチャート: 判断 446"/>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53738</xdr:rowOff>
    </xdr:from>
    <xdr:ext cx="762000" cy="259045"/>
    <xdr:sp macro="" textlink="">
      <xdr:nvSpPr>
        <xdr:cNvPr id="448" name="テキスト ボックス 447"/>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49" name="フローチャート: 判断 448"/>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0" name="テキスト ボックス 449"/>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190,228
182,338
86.05
76,943,200
71,511,861
4,280,185
43,455,749
19,434,449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令和元年度においては、退職手当の減額などにより人件費が減少したため、前年度比０．１ポイント減となっている。</a:t>
          </a:r>
        </a:p>
        <a:p>
          <a:r>
            <a:rPr kumimoji="1" lang="ja-JP" altLang="en-US" sz="1300">
              <a:latin typeface="ＭＳ Ｐゴシック" panose="020B0600070205080204" pitchFamily="50" charset="-128"/>
              <a:ea typeface="ＭＳ Ｐゴシック" panose="020B0600070205080204" pitchFamily="50" charset="-128"/>
            </a:rPr>
            <a:t>引き続き人件費の抑制に努めるとともに、多様化する行政需要にも適切に対応していくため、人材育成にも積極的に取り組んでいく。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139700</xdr:rowOff>
    </xdr:from>
    <xdr:to>
      <xdr:col>24</xdr:col>
      <xdr:colOff>25400</xdr:colOff>
      <xdr:row>32</xdr:row>
      <xdr:rowOff>152400</xdr:rowOff>
    </xdr:to>
    <xdr:cxnSp macro="">
      <xdr:nvCxnSpPr>
        <xdr:cNvPr id="66" name="直線コネクタ 65"/>
        <xdr:cNvCxnSpPr/>
      </xdr:nvCxnSpPr>
      <xdr:spPr>
        <a:xfrm flipV="1">
          <a:off x="3987800" y="562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127000</xdr:rowOff>
    </xdr:from>
    <xdr:to>
      <xdr:col>19</xdr:col>
      <xdr:colOff>187325</xdr:colOff>
      <xdr:row>32</xdr:row>
      <xdr:rowOff>152400</xdr:rowOff>
    </xdr:to>
    <xdr:cxnSp macro="">
      <xdr:nvCxnSpPr>
        <xdr:cNvPr id="69" name="直線コネクタ 68"/>
        <xdr:cNvCxnSpPr/>
      </xdr:nvCxnSpPr>
      <xdr:spPr>
        <a:xfrm>
          <a:off x="3098800" y="56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127000</xdr:rowOff>
    </xdr:from>
    <xdr:to>
      <xdr:col>15</xdr:col>
      <xdr:colOff>98425</xdr:colOff>
      <xdr:row>33</xdr:row>
      <xdr:rowOff>6350</xdr:rowOff>
    </xdr:to>
    <xdr:cxnSp macro="">
      <xdr:nvCxnSpPr>
        <xdr:cNvPr id="72" name="直線コネクタ 71"/>
        <xdr:cNvCxnSpPr/>
      </xdr:nvCxnSpPr>
      <xdr:spPr>
        <a:xfrm flipV="1">
          <a:off x="2209800" y="561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6350</xdr:rowOff>
    </xdr:from>
    <xdr:to>
      <xdr:col>11</xdr:col>
      <xdr:colOff>9525</xdr:colOff>
      <xdr:row>33</xdr:row>
      <xdr:rowOff>44450</xdr:rowOff>
    </xdr:to>
    <xdr:cxnSp macro="">
      <xdr:nvCxnSpPr>
        <xdr:cNvPr id="75" name="直線コネクタ 74"/>
        <xdr:cNvCxnSpPr/>
      </xdr:nvCxnSpPr>
      <xdr:spPr>
        <a:xfrm flipV="1">
          <a:off x="1320800" y="566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7" name="テキスト ボックス 76"/>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8" name="フローチャート: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88900</xdr:rowOff>
    </xdr:from>
    <xdr:to>
      <xdr:col>24</xdr:col>
      <xdr:colOff>76200</xdr:colOff>
      <xdr:row>33</xdr:row>
      <xdr:rowOff>19050</xdr:rowOff>
    </xdr:to>
    <xdr:sp macro="" textlink="">
      <xdr:nvSpPr>
        <xdr:cNvPr id="85" name="楕円 84"/>
        <xdr:cNvSpPr/>
      </xdr:nvSpPr>
      <xdr:spPr>
        <a:xfrm>
          <a:off x="47752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168927</xdr:rowOff>
    </xdr:from>
    <xdr:ext cx="762000" cy="259045"/>
    <xdr:sp macro="" textlink="">
      <xdr:nvSpPr>
        <xdr:cNvPr id="86" name="人件費該当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101600</xdr:rowOff>
    </xdr:from>
    <xdr:to>
      <xdr:col>20</xdr:col>
      <xdr:colOff>38100</xdr:colOff>
      <xdr:row>33</xdr:row>
      <xdr:rowOff>31750</xdr:rowOff>
    </xdr:to>
    <xdr:sp macro="" textlink="">
      <xdr:nvSpPr>
        <xdr:cNvPr id="87" name="楕円 86"/>
        <xdr:cNvSpPr/>
      </xdr:nvSpPr>
      <xdr:spPr>
        <a:xfrm>
          <a:off x="3937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41927</xdr:rowOff>
    </xdr:from>
    <xdr:ext cx="736600" cy="259045"/>
    <xdr:sp macro="" textlink="">
      <xdr:nvSpPr>
        <xdr:cNvPr id="88" name="テキスト ボックス 87"/>
        <xdr:cNvSpPr txBox="1"/>
      </xdr:nvSpPr>
      <xdr:spPr>
        <a:xfrm>
          <a:off x="3606800" y="535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76200</xdr:rowOff>
    </xdr:from>
    <xdr:to>
      <xdr:col>15</xdr:col>
      <xdr:colOff>149225</xdr:colOff>
      <xdr:row>33</xdr:row>
      <xdr:rowOff>6350</xdr:rowOff>
    </xdr:to>
    <xdr:sp macro="" textlink="">
      <xdr:nvSpPr>
        <xdr:cNvPr id="89" name="楕円 88"/>
        <xdr:cNvSpPr/>
      </xdr:nvSpPr>
      <xdr:spPr>
        <a:xfrm>
          <a:off x="3048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16527</xdr:rowOff>
    </xdr:from>
    <xdr:ext cx="762000" cy="259045"/>
    <xdr:sp macro="" textlink="">
      <xdr:nvSpPr>
        <xdr:cNvPr id="90" name="テキスト ボックス 89"/>
        <xdr:cNvSpPr txBox="1"/>
      </xdr:nvSpPr>
      <xdr:spPr>
        <a:xfrm>
          <a:off x="2717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127000</xdr:rowOff>
    </xdr:from>
    <xdr:to>
      <xdr:col>11</xdr:col>
      <xdr:colOff>60325</xdr:colOff>
      <xdr:row>33</xdr:row>
      <xdr:rowOff>57150</xdr:rowOff>
    </xdr:to>
    <xdr:sp macro="" textlink="">
      <xdr:nvSpPr>
        <xdr:cNvPr id="91" name="楕円 90"/>
        <xdr:cNvSpPr/>
      </xdr:nvSpPr>
      <xdr:spPr>
        <a:xfrm>
          <a:off x="2159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67327</xdr:rowOff>
    </xdr:from>
    <xdr:ext cx="762000" cy="259045"/>
    <xdr:sp macro="" textlink="">
      <xdr:nvSpPr>
        <xdr:cNvPr id="92" name="テキスト ボックス 91"/>
        <xdr:cNvSpPr txBox="1"/>
      </xdr:nvSpPr>
      <xdr:spPr>
        <a:xfrm>
          <a:off x="1828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165100</xdr:rowOff>
    </xdr:from>
    <xdr:to>
      <xdr:col>6</xdr:col>
      <xdr:colOff>171450</xdr:colOff>
      <xdr:row>33</xdr:row>
      <xdr:rowOff>95250</xdr:rowOff>
    </xdr:to>
    <xdr:sp macro="" textlink="">
      <xdr:nvSpPr>
        <xdr:cNvPr id="93" name="楕円 92"/>
        <xdr:cNvSpPr/>
      </xdr:nvSpPr>
      <xdr:spPr>
        <a:xfrm>
          <a:off x="1270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105427</xdr:rowOff>
    </xdr:from>
    <xdr:ext cx="762000" cy="259045"/>
    <xdr:sp macro="" textlink="">
      <xdr:nvSpPr>
        <xdr:cNvPr id="94" name="テキスト ボックス 93"/>
        <xdr:cNvSpPr txBox="1"/>
      </xdr:nvSpPr>
      <xdr:spPr>
        <a:xfrm>
          <a:off x="939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増加傾向が続いており、類似団体や県平均を大きく上回っている。</a:t>
          </a:r>
        </a:p>
        <a:p>
          <a:r>
            <a:rPr kumimoji="1" lang="ja-JP" altLang="en-US" sz="1300">
              <a:latin typeface="ＭＳ Ｐゴシック" panose="020B0600070205080204" pitchFamily="50" charset="-128"/>
              <a:ea typeface="ＭＳ Ｐゴシック" panose="020B0600070205080204" pitchFamily="50" charset="-128"/>
            </a:rPr>
            <a:t>公共施設の管理費やシステム改修・保守等の委託など、今後も高水準が見込まれるため、市民へのサービスを低下させることなく、効率的な施設管理を行い、経費節減に努める必要がある。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31750</xdr:rowOff>
    </xdr:from>
    <xdr:to>
      <xdr:col>82</xdr:col>
      <xdr:colOff>107950</xdr:colOff>
      <xdr:row>20</xdr:row>
      <xdr:rowOff>165100</xdr:rowOff>
    </xdr:to>
    <xdr:cxnSp macro="">
      <xdr:nvCxnSpPr>
        <xdr:cNvPr id="127" name="直線コネクタ 126"/>
        <xdr:cNvCxnSpPr/>
      </xdr:nvCxnSpPr>
      <xdr:spPr>
        <a:xfrm>
          <a:off x="15671800" y="3460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28"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31750</xdr:rowOff>
    </xdr:from>
    <xdr:to>
      <xdr:col>78</xdr:col>
      <xdr:colOff>69850</xdr:colOff>
      <xdr:row>20</xdr:row>
      <xdr:rowOff>31750</xdr:rowOff>
    </xdr:to>
    <xdr:cxnSp macro="">
      <xdr:nvCxnSpPr>
        <xdr:cNvPr id="130" name="直線コネクタ 129"/>
        <xdr:cNvCxnSpPr/>
      </xdr:nvCxnSpPr>
      <xdr:spPr>
        <a:xfrm>
          <a:off x="14782800" y="346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73677</xdr:rowOff>
    </xdr:from>
    <xdr:ext cx="736600" cy="259045"/>
    <xdr:sp macro="" textlink="">
      <xdr:nvSpPr>
        <xdr:cNvPr id="132" name="テキスト ボックス 131"/>
        <xdr:cNvSpPr txBox="1"/>
      </xdr:nvSpPr>
      <xdr:spPr>
        <a:xfrm>
          <a:off x="15290800" y="264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165100</xdr:rowOff>
    </xdr:from>
    <xdr:to>
      <xdr:col>73</xdr:col>
      <xdr:colOff>180975</xdr:colOff>
      <xdr:row>20</xdr:row>
      <xdr:rowOff>31750</xdr:rowOff>
    </xdr:to>
    <xdr:cxnSp macro="">
      <xdr:nvCxnSpPr>
        <xdr:cNvPr id="133" name="直線コネクタ 132"/>
        <xdr:cNvCxnSpPr/>
      </xdr:nvCxnSpPr>
      <xdr:spPr>
        <a:xfrm>
          <a:off x="13893800" y="3422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35" name="テキスト ボックス 134"/>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88900</xdr:rowOff>
    </xdr:from>
    <xdr:to>
      <xdr:col>69</xdr:col>
      <xdr:colOff>92075</xdr:colOff>
      <xdr:row>19</xdr:row>
      <xdr:rowOff>165100</xdr:rowOff>
    </xdr:to>
    <xdr:cxnSp macro="">
      <xdr:nvCxnSpPr>
        <xdr:cNvPr id="136" name="直線コネクタ 135"/>
        <xdr:cNvCxnSpPr/>
      </xdr:nvCxnSpPr>
      <xdr:spPr>
        <a:xfrm>
          <a:off x="13004800" y="3346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8" name="テキスト ボックス 137"/>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39" name="フローチャート: 判断 138"/>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0" name="テキスト ボックス 139"/>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46" name="楕円 145"/>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86377</xdr:rowOff>
    </xdr:from>
    <xdr:ext cx="762000" cy="259045"/>
    <xdr:sp macro="" textlink="">
      <xdr:nvSpPr>
        <xdr:cNvPr id="147" name="物件費該当値テキスト"/>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152400</xdr:rowOff>
    </xdr:from>
    <xdr:to>
      <xdr:col>78</xdr:col>
      <xdr:colOff>120650</xdr:colOff>
      <xdr:row>20</xdr:row>
      <xdr:rowOff>82550</xdr:rowOff>
    </xdr:to>
    <xdr:sp macro="" textlink="">
      <xdr:nvSpPr>
        <xdr:cNvPr id="148" name="楕円 147"/>
        <xdr:cNvSpPr/>
      </xdr:nvSpPr>
      <xdr:spPr>
        <a:xfrm>
          <a:off x="15621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67327</xdr:rowOff>
    </xdr:from>
    <xdr:ext cx="736600" cy="259045"/>
    <xdr:sp macro="" textlink="">
      <xdr:nvSpPr>
        <xdr:cNvPr id="149" name="テキスト ボックス 148"/>
        <xdr:cNvSpPr txBox="1"/>
      </xdr:nvSpPr>
      <xdr:spPr>
        <a:xfrm>
          <a:off x="15290800" y="349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152400</xdr:rowOff>
    </xdr:from>
    <xdr:to>
      <xdr:col>74</xdr:col>
      <xdr:colOff>31750</xdr:colOff>
      <xdr:row>20</xdr:row>
      <xdr:rowOff>82550</xdr:rowOff>
    </xdr:to>
    <xdr:sp macro="" textlink="">
      <xdr:nvSpPr>
        <xdr:cNvPr id="150" name="楕円 149"/>
        <xdr:cNvSpPr/>
      </xdr:nvSpPr>
      <xdr:spPr>
        <a:xfrm>
          <a:off x="14732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67327</xdr:rowOff>
    </xdr:from>
    <xdr:ext cx="762000" cy="259045"/>
    <xdr:sp macro="" textlink="">
      <xdr:nvSpPr>
        <xdr:cNvPr id="151" name="テキスト ボックス 150"/>
        <xdr:cNvSpPr txBox="1"/>
      </xdr:nvSpPr>
      <xdr:spPr>
        <a:xfrm>
          <a:off x="1440180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114300</xdr:rowOff>
    </xdr:from>
    <xdr:to>
      <xdr:col>69</xdr:col>
      <xdr:colOff>142875</xdr:colOff>
      <xdr:row>20</xdr:row>
      <xdr:rowOff>44450</xdr:rowOff>
    </xdr:to>
    <xdr:sp macro="" textlink="">
      <xdr:nvSpPr>
        <xdr:cNvPr id="152" name="楕円 151"/>
        <xdr:cNvSpPr/>
      </xdr:nvSpPr>
      <xdr:spPr>
        <a:xfrm>
          <a:off x="13843000" y="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29227</xdr:rowOff>
    </xdr:from>
    <xdr:ext cx="762000" cy="259045"/>
    <xdr:sp macro="" textlink="">
      <xdr:nvSpPr>
        <xdr:cNvPr id="153" name="テキスト ボックス 152"/>
        <xdr:cNvSpPr txBox="1"/>
      </xdr:nvSpPr>
      <xdr:spPr>
        <a:xfrm>
          <a:off x="135128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38100</xdr:rowOff>
    </xdr:from>
    <xdr:to>
      <xdr:col>65</xdr:col>
      <xdr:colOff>53975</xdr:colOff>
      <xdr:row>19</xdr:row>
      <xdr:rowOff>139700</xdr:rowOff>
    </xdr:to>
    <xdr:sp macro="" textlink="">
      <xdr:nvSpPr>
        <xdr:cNvPr id="154" name="楕円 153"/>
        <xdr:cNvSpPr/>
      </xdr:nvSpPr>
      <xdr:spPr>
        <a:xfrm>
          <a:off x="12954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124477</xdr:rowOff>
    </xdr:from>
    <xdr:ext cx="762000" cy="259045"/>
    <xdr:sp macro="" textlink="">
      <xdr:nvSpPr>
        <xdr:cNvPr id="155" name="テキスト ボックス 154"/>
        <xdr:cNvSpPr txBox="1"/>
      </xdr:nvSpPr>
      <xdr:spPr>
        <a:xfrm>
          <a:off x="126238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民間保育所の新規開設により運営委託料が増加したことや、障害者福祉費の増加の他、令和元年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月からの幼保無償化の影響などにより扶助費が大幅に増加している。</a:t>
          </a:r>
        </a:p>
        <a:p>
          <a:r>
            <a:rPr kumimoji="1" lang="ja-JP" altLang="en-US" sz="1300">
              <a:latin typeface="ＭＳ Ｐゴシック" panose="020B0600070205080204" pitchFamily="50" charset="-128"/>
              <a:ea typeface="ＭＳ Ｐゴシック" panose="020B0600070205080204" pitchFamily="50" charset="-128"/>
            </a:rPr>
            <a:t>国の施策に連動する部分が大きいが、市単独扶助費も歳出増の要因になるため、あらゆる角度から見直しを行い、持続可能な財政運営を行っていく。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62</xdr:row>
      <xdr:rowOff>29028</xdr:rowOff>
    </xdr:to>
    <xdr:cxnSp macro="">
      <xdr:nvCxnSpPr>
        <xdr:cNvPr id="185" name="直線コネクタ 184"/>
        <xdr:cNvCxnSpPr/>
      </xdr:nvCxnSpPr>
      <xdr:spPr>
        <a:xfrm flipV="1">
          <a:off x="4826000" y="90587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1105</xdr:rowOff>
    </xdr:from>
    <xdr:ext cx="762000" cy="259045"/>
    <xdr:sp macro="" textlink="">
      <xdr:nvSpPr>
        <xdr:cNvPr id="186"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29028</xdr:rowOff>
    </xdr:from>
    <xdr:to>
      <xdr:col>24</xdr:col>
      <xdr:colOff>114300</xdr:colOff>
      <xdr:row>62</xdr:row>
      <xdr:rowOff>29028</xdr:rowOff>
    </xdr:to>
    <xdr:cxnSp macro="">
      <xdr:nvCxnSpPr>
        <xdr:cNvPr id="187" name="直線コネクタ 186"/>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61</xdr:row>
      <xdr:rowOff>135165</xdr:rowOff>
    </xdr:to>
    <xdr:cxnSp macro="">
      <xdr:nvCxnSpPr>
        <xdr:cNvPr id="190" name="直線コネクタ 189"/>
        <xdr:cNvCxnSpPr/>
      </xdr:nvCxnSpPr>
      <xdr:spPr>
        <a:xfrm>
          <a:off x="3987800" y="10332357"/>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60</xdr:row>
      <xdr:rowOff>78015</xdr:rowOff>
    </xdr:to>
    <xdr:cxnSp macro="">
      <xdr:nvCxnSpPr>
        <xdr:cNvPr id="193" name="直線コネクタ 192"/>
        <xdr:cNvCxnSpPr/>
      </xdr:nvCxnSpPr>
      <xdr:spPr>
        <a:xfrm flipV="1">
          <a:off x="3098800" y="1033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78015</xdr:rowOff>
    </xdr:to>
    <xdr:cxnSp macro="">
      <xdr:nvCxnSpPr>
        <xdr:cNvPr id="196" name="直線コネクタ 195"/>
        <xdr:cNvCxnSpPr/>
      </xdr:nvCxnSpPr>
      <xdr:spPr>
        <a:xfrm>
          <a:off x="2209800" y="10299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7" name="フローチャート: 判断 196"/>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8" name="テキスト ボックス 197"/>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60</xdr:row>
      <xdr:rowOff>12700</xdr:rowOff>
    </xdr:to>
    <xdr:cxnSp macro="">
      <xdr:nvCxnSpPr>
        <xdr:cNvPr id="199" name="直線コネクタ 198"/>
        <xdr:cNvCxnSpPr/>
      </xdr:nvCxnSpPr>
      <xdr:spPr>
        <a:xfrm>
          <a:off x="1320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200" name="フローチャート: 判断 199"/>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01" name="テキスト ボックス 200"/>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3" name="テキスト ボックス 202"/>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84365</xdr:rowOff>
    </xdr:from>
    <xdr:to>
      <xdr:col>24</xdr:col>
      <xdr:colOff>76200</xdr:colOff>
      <xdr:row>62</xdr:row>
      <xdr:rowOff>14515</xdr:rowOff>
    </xdr:to>
    <xdr:sp macro="" textlink="">
      <xdr:nvSpPr>
        <xdr:cNvPr id="209" name="楕円 208"/>
        <xdr:cNvSpPr/>
      </xdr:nvSpPr>
      <xdr:spPr>
        <a:xfrm>
          <a:off x="47752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164392</xdr:rowOff>
    </xdr:from>
    <xdr:ext cx="762000" cy="259045"/>
    <xdr:sp macro="" textlink="">
      <xdr:nvSpPr>
        <xdr:cNvPr id="210" name="扶助費該当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11" name="楕円 210"/>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12" name="テキスト ボックス 211"/>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27215</xdr:rowOff>
    </xdr:from>
    <xdr:to>
      <xdr:col>15</xdr:col>
      <xdr:colOff>149225</xdr:colOff>
      <xdr:row>60</xdr:row>
      <xdr:rowOff>128815</xdr:rowOff>
    </xdr:to>
    <xdr:sp macro="" textlink="">
      <xdr:nvSpPr>
        <xdr:cNvPr id="213" name="楕円 212"/>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113592</xdr:rowOff>
    </xdr:from>
    <xdr:ext cx="762000" cy="259045"/>
    <xdr:sp macro="" textlink="">
      <xdr:nvSpPr>
        <xdr:cNvPr id="214" name="テキスト ボックス 213"/>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7" name="楕円 216"/>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18" name="テキスト ボックス 217"/>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類似団体平均値や全国平均値を大幅に下回る水準となっているが、主なものは他会計への繰出金であり、緩やかに増加を続けている。引続き繰出金等の適正な執行を行っていく。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4" name="直線コネクタ 243"/>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7"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8" name="直線コネクタ 247"/>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54</xdr:row>
      <xdr:rowOff>50800</xdr:rowOff>
    </xdr:to>
    <xdr:cxnSp macro="">
      <xdr:nvCxnSpPr>
        <xdr:cNvPr id="249" name="直線コネクタ 248"/>
        <xdr:cNvCxnSpPr/>
      </xdr:nvCxnSpPr>
      <xdr:spPr>
        <a:xfrm>
          <a:off x="15671800" y="923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50"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1" name="フローチャート: 判断 250"/>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130810</xdr:rowOff>
    </xdr:from>
    <xdr:to>
      <xdr:col>78</xdr:col>
      <xdr:colOff>69850</xdr:colOff>
      <xdr:row>53</xdr:row>
      <xdr:rowOff>146050</xdr:rowOff>
    </xdr:to>
    <xdr:cxnSp macro="">
      <xdr:nvCxnSpPr>
        <xdr:cNvPr id="252" name="直線コネクタ 251"/>
        <xdr:cNvCxnSpPr/>
      </xdr:nvCxnSpPr>
      <xdr:spPr>
        <a:xfrm>
          <a:off x="14782800" y="9217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3" name="フローチャート: 判断 252"/>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4" name="テキスト ボックス 253"/>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115570</xdr:rowOff>
    </xdr:from>
    <xdr:to>
      <xdr:col>73</xdr:col>
      <xdr:colOff>180975</xdr:colOff>
      <xdr:row>53</xdr:row>
      <xdr:rowOff>130810</xdr:rowOff>
    </xdr:to>
    <xdr:cxnSp macro="">
      <xdr:nvCxnSpPr>
        <xdr:cNvPr id="255" name="直線コネクタ 254"/>
        <xdr:cNvCxnSpPr/>
      </xdr:nvCxnSpPr>
      <xdr:spPr>
        <a:xfrm>
          <a:off x="13893800" y="9202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6" name="フローチャート: 判断 255"/>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57" name="テキスト ボックス 256"/>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54610</xdr:rowOff>
    </xdr:from>
    <xdr:to>
      <xdr:col>69</xdr:col>
      <xdr:colOff>92075</xdr:colOff>
      <xdr:row>53</xdr:row>
      <xdr:rowOff>115570</xdr:rowOff>
    </xdr:to>
    <xdr:cxnSp macro="">
      <xdr:nvCxnSpPr>
        <xdr:cNvPr id="258" name="直線コネクタ 257"/>
        <xdr:cNvCxnSpPr/>
      </xdr:nvCxnSpPr>
      <xdr:spPr>
        <a:xfrm>
          <a:off x="13004800" y="9141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9" name="フローチャート: 判断 258"/>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60" name="テキスト ボックス 259"/>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1" name="フローチャート: 判断 260"/>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2" name="テキスト ボックス 261"/>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68" name="楕円 267"/>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16527</xdr:rowOff>
    </xdr:from>
    <xdr:ext cx="762000" cy="259045"/>
    <xdr:sp macro="" textlink="">
      <xdr:nvSpPr>
        <xdr:cNvPr id="269"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70" name="楕円 269"/>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71" name="テキスト ボックス 270"/>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80010</xdr:rowOff>
    </xdr:from>
    <xdr:to>
      <xdr:col>74</xdr:col>
      <xdr:colOff>31750</xdr:colOff>
      <xdr:row>54</xdr:row>
      <xdr:rowOff>10160</xdr:rowOff>
    </xdr:to>
    <xdr:sp macro="" textlink="">
      <xdr:nvSpPr>
        <xdr:cNvPr id="272" name="楕円 271"/>
        <xdr:cNvSpPr/>
      </xdr:nvSpPr>
      <xdr:spPr>
        <a:xfrm>
          <a:off x="14732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20337</xdr:rowOff>
    </xdr:from>
    <xdr:ext cx="762000" cy="259045"/>
    <xdr:sp macro="" textlink="">
      <xdr:nvSpPr>
        <xdr:cNvPr id="273" name="テキスト ボックス 272"/>
        <xdr:cNvSpPr txBox="1"/>
      </xdr:nvSpPr>
      <xdr:spPr>
        <a:xfrm>
          <a:off x="14401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64770</xdr:rowOff>
    </xdr:from>
    <xdr:to>
      <xdr:col>69</xdr:col>
      <xdr:colOff>142875</xdr:colOff>
      <xdr:row>53</xdr:row>
      <xdr:rowOff>166370</xdr:rowOff>
    </xdr:to>
    <xdr:sp macro="" textlink="">
      <xdr:nvSpPr>
        <xdr:cNvPr id="274" name="楕円 273"/>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5097</xdr:rowOff>
    </xdr:from>
    <xdr:ext cx="762000" cy="259045"/>
    <xdr:sp macro="" textlink="">
      <xdr:nvSpPr>
        <xdr:cNvPr id="275" name="テキスト ボックス 274"/>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3810</xdr:rowOff>
    </xdr:from>
    <xdr:to>
      <xdr:col>65</xdr:col>
      <xdr:colOff>53975</xdr:colOff>
      <xdr:row>53</xdr:row>
      <xdr:rowOff>105410</xdr:rowOff>
    </xdr:to>
    <xdr:sp macro="" textlink="">
      <xdr:nvSpPr>
        <xdr:cNvPr id="276" name="楕円 275"/>
        <xdr:cNvSpPr/>
      </xdr:nvSpPr>
      <xdr:spPr>
        <a:xfrm>
          <a:off x="12954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115587</xdr:rowOff>
    </xdr:from>
    <xdr:ext cx="762000" cy="259045"/>
    <xdr:sp macro="" textlink="">
      <xdr:nvSpPr>
        <xdr:cNvPr id="277" name="テキスト ボックス 276"/>
        <xdr:cNvSpPr txBox="1"/>
      </xdr:nvSpPr>
      <xdr:spPr>
        <a:xfrm>
          <a:off x="12623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前年度と横ばいとなったが、本市の補助費は、もともと広域連合（消防）への負担額が多額となっていることなどにより、類似団体平均値や全国平均値を上回る水準となっている。定期的に補助金の見直しを行い、その効果を図りつつ、経費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7" name="直線コネクタ 306"/>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8"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9" name="直線コネクタ 308"/>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10"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11" name="直線コネクタ 310"/>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7257</xdr:rowOff>
    </xdr:from>
    <xdr:to>
      <xdr:col>82</xdr:col>
      <xdr:colOff>107950</xdr:colOff>
      <xdr:row>38</xdr:row>
      <xdr:rowOff>18143</xdr:rowOff>
    </xdr:to>
    <xdr:cxnSp macro="">
      <xdr:nvCxnSpPr>
        <xdr:cNvPr id="312" name="直線コネクタ 311"/>
        <xdr:cNvCxnSpPr/>
      </xdr:nvCxnSpPr>
      <xdr:spPr>
        <a:xfrm flipV="1">
          <a:off x="15671800" y="6522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54627</xdr:rowOff>
    </xdr:from>
    <xdr:ext cx="762000" cy="259045"/>
    <xdr:sp macro="" textlink="">
      <xdr:nvSpPr>
        <xdr:cNvPr id="313"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18143</xdr:rowOff>
    </xdr:from>
    <xdr:to>
      <xdr:col>78</xdr:col>
      <xdr:colOff>69850</xdr:colOff>
      <xdr:row>38</xdr:row>
      <xdr:rowOff>94343</xdr:rowOff>
    </xdr:to>
    <xdr:cxnSp macro="">
      <xdr:nvCxnSpPr>
        <xdr:cNvPr id="315" name="直線コネクタ 314"/>
        <xdr:cNvCxnSpPr/>
      </xdr:nvCxnSpPr>
      <xdr:spPr>
        <a:xfrm flipV="1">
          <a:off x="14782800" y="653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6" name="フローチャート: 判断 315"/>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7" name="テキスト ボックス 316"/>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94343</xdr:rowOff>
    </xdr:from>
    <xdr:to>
      <xdr:col>73</xdr:col>
      <xdr:colOff>180975</xdr:colOff>
      <xdr:row>38</xdr:row>
      <xdr:rowOff>159657</xdr:rowOff>
    </xdr:to>
    <xdr:cxnSp macro="">
      <xdr:nvCxnSpPr>
        <xdr:cNvPr id="318" name="直線コネクタ 317"/>
        <xdr:cNvCxnSpPr/>
      </xdr:nvCxnSpPr>
      <xdr:spPr>
        <a:xfrm flipV="1">
          <a:off x="13893800" y="6609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9" name="フローチャート: 判断 318"/>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20" name="テキスト ボックス 319"/>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83457</xdr:rowOff>
    </xdr:from>
    <xdr:to>
      <xdr:col>69</xdr:col>
      <xdr:colOff>92075</xdr:colOff>
      <xdr:row>38</xdr:row>
      <xdr:rowOff>159657</xdr:rowOff>
    </xdr:to>
    <xdr:cxnSp macro="">
      <xdr:nvCxnSpPr>
        <xdr:cNvPr id="321" name="直線コネクタ 320"/>
        <xdr:cNvCxnSpPr/>
      </xdr:nvCxnSpPr>
      <xdr:spPr>
        <a:xfrm>
          <a:off x="13004800" y="659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51905</xdr:rowOff>
    </xdr:from>
    <xdr:ext cx="762000" cy="259045"/>
    <xdr:sp macro="" textlink="">
      <xdr:nvSpPr>
        <xdr:cNvPr id="323" name="テキスト ボックス 322"/>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4" name="フローチャート: 判断 323"/>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5" name="テキスト ボックス 32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127907</xdr:rowOff>
    </xdr:from>
    <xdr:to>
      <xdr:col>82</xdr:col>
      <xdr:colOff>158750</xdr:colOff>
      <xdr:row>38</xdr:row>
      <xdr:rowOff>58057</xdr:rowOff>
    </xdr:to>
    <xdr:sp macro="" textlink="">
      <xdr:nvSpPr>
        <xdr:cNvPr id="331" name="楕円 330"/>
        <xdr:cNvSpPr/>
      </xdr:nvSpPr>
      <xdr:spPr>
        <a:xfrm>
          <a:off x="16459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99984</xdr:rowOff>
    </xdr:from>
    <xdr:ext cx="762000" cy="259045"/>
    <xdr:sp macro="" textlink="">
      <xdr:nvSpPr>
        <xdr:cNvPr id="332" name="補助費等該当値テキスト"/>
        <xdr:cNvSpPr txBox="1"/>
      </xdr:nvSpPr>
      <xdr:spPr>
        <a:xfrm>
          <a:off x="16598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138793</xdr:rowOff>
    </xdr:from>
    <xdr:to>
      <xdr:col>78</xdr:col>
      <xdr:colOff>120650</xdr:colOff>
      <xdr:row>38</xdr:row>
      <xdr:rowOff>68943</xdr:rowOff>
    </xdr:to>
    <xdr:sp macro="" textlink="">
      <xdr:nvSpPr>
        <xdr:cNvPr id="333" name="楕円 332"/>
        <xdr:cNvSpPr/>
      </xdr:nvSpPr>
      <xdr:spPr>
        <a:xfrm>
          <a:off x="15621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53720</xdr:rowOff>
    </xdr:from>
    <xdr:ext cx="736600" cy="259045"/>
    <xdr:sp macro="" textlink="">
      <xdr:nvSpPr>
        <xdr:cNvPr id="334" name="テキスト ボックス 333"/>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43543</xdr:rowOff>
    </xdr:from>
    <xdr:to>
      <xdr:col>74</xdr:col>
      <xdr:colOff>31750</xdr:colOff>
      <xdr:row>38</xdr:row>
      <xdr:rowOff>145143</xdr:rowOff>
    </xdr:to>
    <xdr:sp macro="" textlink="">
      <xdr:nvSpPr>
        <xdr:cNvPr id="335" name="楕円 334"/>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129920</xdr:rowOff>
    </xdr:from>
    <xdr:ext cx="762000" cy="259045"/>
    <xdr:sp macro="" textlink="">
      <xdr:nvSpPr>
        <xdr:cNvPr id="336" name="テキスト ボックス 335"/>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108857</xdr:rowOff>
    </xdr:from>
    <xdr:to>
      <xdr:col>69</xdr:col>
      <xdr:colOff>142875</xdr:colOff>
      <xdr:row>39</xdr:row>
      <xdr:rowOff>39007</xdr:rowOff>
    </xdr:to>
    <xdr:sp macro="" textlink="">
      <xdr:nvSpPr>
        <xdr:cNvPr id="337" name="楕円 336"/>
        <xdr:cNvSpPr/>
      </xdr:nvSpPr>
      <xdr:spPr>
        <a:xfrm>
          <a:off x="13843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23784</xdr:rowOff>
    </xdr:from>
    <xdr:ext cx="762000" cy="259045"/>
    <xdr:sp macro="" textlink="">
      <xdr:nvSpPr>
        <xdr:cNvPr id="338" name="テキスト ボックス 337"/>
        <xdr:cNvSpPr txBox="1"/>
      </xdr:nvSpPr>
      <xdr:spPr>
        <a:xfrm>
          <a:off x="13512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32657</xdr:rowOff>
    </xdr:from>
    <xdr:to>
      <xdr:col>65</xdr:col>
      <xdr:colOff>53975</xdr:colOff>
      <xdr:row>38</xdr:row>
      <xdr:rowOff>134257</xdr:rowOff>
    </xdr:to>
    <xdr:sp macro="" textlink="">
      <xdr:nvSpPr>
        <xdr:cNvPr id="339" name="楕円 338"/>
        <xdr:cNvSpPr/>
      </xdr:nvSpPr>
      <xdr:spPr>
        <a:xfrm>
          <a:off x="12954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119034</xdr:rowOff>
    </xdr:from>
    <xdr:ext cx="762000" cy="259045"/>
    <xdr:sp macro="" textlink="">
      <xdr:nvSpPr>
        <xdr:cNvPr id="340" name="テキスト ボックス 339"/>
        <xdr:cNvSpPr txBox="1"/>
      </xdr:nvSpPr>
      <xdr:spPr>
        <a:xfrm>
          <a:off x="12623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役割である年度間の収入の調整機能、住民負担の世代間公平の調整機能の主旨に鑑み、交付税措置のある事業を中心に地方債を充当しているが、類似団体や県平均と比較しても大幅に下回る良好な状態となっ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8" name="直線コネクタ 367"/>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115570</xdr:rowOff>
    </xdr:from>
    <xdr:to>
      <xdr:col>24</xdr:col>
      <xdr:colOff>25400</xdr:colOff>
      <xdr:row>73</xdr:row>
      <xdr:rowOff>130810</xdr:rowOff>
    </xdr:to>
    <xdr:cxnSp macro="">
      <xdr:nvCxnSpPr>
        <xdr:cNvPr id="373" name="直線コネクタ 372"/>
        <xdr:cNvCxnSpPr/>
      </xdr:nvCxnSpPr>
      <xdr:spPr>
        <a:xfrm>
          <a:off x="3987800" y="12631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107950</xdr:rowOff>
    </xdr:from>
    <xdr:to>
      <xdr:col>19</xdr:col>
      <xdr:colOff>187325</xdr:colOff>
      <xdr:row>73</xdr:row>
      <xdr:rowOff>115570</xdr:rowOff>
    </xdr:to>
    <xdr:cxnSp macro="">
      <xdr:nvCxnSpPr>
        <xdr:cNvPr id="376" name="直線コネクタ 375"/>
        <xdr:cNvCxnSpPr/>
      </xdr:nvCxnSpPr>
      <xdr:spPr>
        <a:xfrm>
          <a:off x="3098800" y="12623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8" name="テキスト ボックス 377"/>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85090</xdr:rowOff>
    </xdr:from>
    <xdr:to>
      <xdr:col>15</xdr:col>
      <xdr:colOff>98425</xdr:colOff>
      <xdr:row>73</xdr:row>
      <xdr:rowOff>107950</xdr:rowOff>
    </xdr:to>
    <xdr:cxnSp macro="">
      <xdr:nvCxnSpPr>
        <xdr:cNvPr id="379" name="直線コネクタ 378"/>
        <xdr:cNvCxnSpPr/>
      </xdr:nvCxnSpPr>
      <xdr:spPr>
        <a:xfrm>
          <a:off x="2209800" y="12600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80" name="フローチャート: 判断 379"/>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1" name="テキスト ボックス 380"/>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77470</xdr:rowOff>
    </xdr:from>
    <xdr:to>
      <xdr:col>11</xdr:col>
      <xdr:colOff>9525</xdr:colOff>
      <xdr:row>73</xdr:row>
      <xdr:rowOff>85090</xdr:rowOff>
    </xdr:to>
    <xdr:cxnSp macro="">
      <xdr:nvCxnSpPr>
        <xdr:cNvPr id="382" name="直線コネクタ 381"/>
        <xdr:cNvCxnSpPr/>
      </xdr:nvCxnSpPr>
      <xdr:spPr>
        <a:xfrm>
          <a:off x="1320800" y="12593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3" name="フローチャート: 判断 382"/>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4" name="テキスト ボックス 383"/>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5" name="フローチャート: 判断 38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6" name="テキスト ボックス 38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80010</xdr:rowOff>
    </xdr:from>
    <xdr:to>
      <xdr:col>24</xdr:col>
      <xdr:colOff>76200</xdr:colOff>
      <xdr:row>74</xdr:row>
      <xdr:rowOff>10160</xdr:rowOff>
    </xdr:to>
    <xdr:sp macro="" textlink="">
      <xdr:nvSpPr>
        <xdr:cNvPr id="392" name="楕円 391"/>
        <xdr:cNvSpPr/>
      </xdr:nvSpPr>
      <xdr:spPr>
        <a:xfrm>
          <a:off x="47752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160037</xdr:rowOff>
    </xdr:from>
    <xdr:ext cx="762000" cy="259045"/>
    <xdr:sp macro="" textlink="">
      <xdr:nvSpPr>
        <xdr:cNvPr id="393" name="公債費該当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64770</xdr:rowOff>
    </xdr:from>
    <xdr:to>
      <xdr:col>20</xdr:col>
      <xdr:colOff>38100</xdr:colOff>
      <xdr:row>73</xdr:row>
      <xdr:rowOff>166370</xdr:rowOff>
    </xdr:to>
    <xdr:sp macro="" textlink="">
      <xdr:nvSpPr>
        <xdr:cNvPr id="394" name="楕円 393"/>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5097</xdr:rowOff>
    </xdr:from>
    <xdr:ext cx="736600" cy="259045"/>
    <xdr:sp macro="" textlink="">
      <xdr:nvSpPr>
        <xdr:cNvPr id="395" name="テキスト ボックス 394"/>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57150</xdr:rowOff>
    </xdr:from>
    <xdr:to>
      <xdr:col>15</xdr:col>
      <xdr:colOff>149225</xdr:colOff>
      <xdr:row>73</xdr:row>
      <xdr:rowOff>158750</xdr:rowOff>
    </xdr:to>
    <xdr:sp macro="" textlink="">
      <xdr:nvSpPr>
        <xdr:cNvPr id="396" name="楕円 395"/>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168927</xdr:rowOff>
    </xdr:from>
    <xdr:ext cx="762000" cy="259045"/>
    <xdr:sp macro="" textlink="">
      <xdr:nvSpPr>
        <xdr:cNvPr id="397" name="テキスト ボックス 396"/>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34290</xdr:rowOff>
    </xdr:from>
    <xdr:to>
      <xdr:col>11</xdr:col>
      <xdr:colOff>60325</xdr:colOff>
      <xdr:row>73</xdr:row>
      <xdr:rowOff>135890</xdr:rowOff>
    </xdr:to>
    <xdr:sp macro="" textlink="">
      <xdr:nvSpPr>
        <xdr:cNvPr id="398" name="楕円 397"/>
        <xdr:cNvSpPr/>
      </xdr:nvSpPr>
      <xdr:spPr>
        <a:xfrm>
          <a:off x="2159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146067</xdr:rowOff>
    </xdr:from>
    <xdr:ext cx="762000" cy="259045"/>
    <xdr:sp macro="" textlink="">
      <xdr:nvSpPr>
        <xdr:cNvPr id="399" name="テキスト ボックス 398"/>
        <xdr:cNvSpPr txBox="1"/>
      </xdr:nvSpPr>
      <xdr:spPr>
        <a:xfrm>
          <a:off x="1828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26670</xdr:rowOff>
    </xdr:from>
    <xdr:to>
      <xdr:col>6</xdr:col>
      <xdr:colOff>171450</xdr:colOff>
      <xdr:row>73</xdr:row>
      <xdr:rowOff>128270</xdr:rowOff>
    </xdr:to>
    <xdr:sp macro="" textlink="">
      <xdr:nvSpPr>
        <xdr:cNvPr id="400" name="楕円 399"/>
        <xdr:cNvSpPr/>
      </xdr:nvSpPr>
      <xdr:spPr>
        <a:xfrm>
          <a:off x="1270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138447</xdr:rowOff>
    </xdr:from>
    <xdr:ext cx="762000" cy="259045"/>
    <xdr:sp macro="" textlink="">
      <xdr:nvSpPr>
        <xdr:cNvPr id="401" name="テキスト ボックス 400"/>
        <xdr:cNvSpPr txBox="1"/>
      </xdr:nvSpPr>
      <xdr:spPr>
        <a:xfrm>
          <a:off x="939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が良好な状態にあるのに対し、扶助費や物件費が増加傾向にあるため、公債費以外の数値については増加傾向にある。令和元年度においては、人件費は微減となったものの、扶助費や物件費が増加したことなどにより大きく増加した。</a:t>
          </a:r>
        </a:p>
        <a:p>
          <a:r>
            <a:rPr kumimoji="1" lang="ja-JP" altLang="en-US" sz="1300">
              <a:latin typeface="ＭＳ Ｐゴシック" panose="020B0600070205080204" pitchFamily="50" charset="-128"/>
              <a:ea typeface="ＭＳ Ｐゴシック" panose="020B0600070205080204" pitchFamily="50" charset="-128"/>
            </a:rPr>
            <a:t>経常経費の削減をはじめ、各種事務事業の見直し等により、健全財政の堅持に努めていく。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7" name="直線コネクタ 426"/>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8"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9" name="直線コネクタ 428"/>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0"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1" name="直線コネクタ 430"/>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51563</xdr:rowOff>
    </xdr:to>
    <xdr:cxnSp macro="">
      <xdr:nvCxnSpPr>
        <xdr:cNvPr id="432" name="直線コネクタ 431"/>
        <xdr:cNvCxnSpPr/>
      </xdr:nvCxnSpPr>
      <xdr:spPr>
        <a:xfrm>
          <a:off x="15671800" y="13088620"/>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119142</xdr:rowOff>
    </xdr:from>
    <xdr:ext cx="762000" cy="259045"/>
    <xdr:sp macro="" textlink="">
      <xdr:nvSpPr>
        <xdr:cNvPr id="433" name="公債費以外平均値テキスト"/>
        <xdr:cNvSpPr txBox="1"/>
      </xdr:nvSpPr>
      <xdr:spPr>
        <a:xfrm>
          <a:off x="16598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4" name="フローチャート: 判断 433"/>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104139</xdr:rowOff>
    </xdr:to>
    <xdr:cxnSp macro="">
      <xdr:nvCxnSpPr>
        <xdr:cNvPr id="435" name="直線コネクタ 434"/>
        <xdr:cNvCxnSpPr/>
      </xdr:nvCxnSpPr>
      <xdr:spPr>
        <a:xfrm flipV="1">
          <a:off x="14782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6" name="フローチャート: 判断 435"/>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7" name="テキスト ボックス 436"/>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149861</xdr:rowOff>
    </xdr:to>
    <xdr:cxnSp macro="">
      <xdr:nvCxnSpPr>
        <xdr:cNvPr id="438" name="直線コネクタ 437"/>
        <xdr:cNvCxnSpPr/>
      </xdr:nvCxnSpPr>
      <xdr:spPr>
        <a:xfrm flipV="1">
          <a:off x="13893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9" name="フローチャート: 判断 438"/>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40" name="テキスト ボックス 439"/>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149861</xdr:rowOff>
    </xdr:to>
    <xdr:cxnSp macro="">
      <xdr:nvCxnSpPr>
        <xdr:cNvPr id="441" name="直線コネクタ 440"/>
        <xdr:cNvCxnSpPr/>
      </xdr:nvCxnSpPr>
      <xdr:spPr>
        <a:xfrm>
          <a:off x="13004800" y="13024613"/>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2" name="フローチャート: 判断 441"/>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3" name="テキスト ボックス 442"/>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4" name="フローチャート: 判断 443"/>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5" name="テキスト ボックス 444"/>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51" name="楕円 450"/>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52" name="公債費以外該当値テキスト"/>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3" name="楕円 452"/>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4" name="テキスト ボックス 45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5" name="楕円 454"/>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6" name="テキスト ボックス 455"/>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7" name="楕円 456"/>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8" name="テキスト ボックス 457"/>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9" name="楕円 458"/>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60" name="テキスト ボックス 459"/>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8479</xdr:rowOff>
    </xdr:from>
    <xdr:to>
      <xdr:col>29</xdr:col>
      <xdr:colOff>127000</xdr:colOff>
      <xdr:row>17</xdr:row>
      <xdr:rowOff>74270</xdr:rowOff>
    </xdr:to>
    <xdr:cxnSp macro="">
      <xdr:nvCxnSpPr>
        <xdr:cNvPr id="48" name="直線コネクタ 47"/>
        <xdr:cNvCxnSpPr/>
      </xdr:nvCxnSpPr>
      <xdr:spPr bwMode="auto">
        <a:xfrm>
          <a:off x="5003800" y="2970754"/>
          <a:ext cx="647700" cy="6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105010</xdr:rowOff>
    </xdr:from>
    <xdr:ext cx="762000" cy="259045"/>
    <xdr:sp macro="" textlink="">
      <xdr:nvSpPr>
        <xdr:cNvPr id="49" name="人口1人当たり決算額の推移平均値テキスト130"/>
        <xdr:cNvSpPr txBox="1"/>
      </xdr:nvSpPr>
      <xdr:spPr>
        <a:xfrm>
          <a:off x="5740400" y="255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8479</xdr:rowOff>
    </xdr:from>
    <xdr:to>
      <xdr:col>26</xdr:col>
      <xdr:colOff>50800</xdr:colOff>
      <xdr:row>17</xdr:row>
      <xdr:rowOff>47935</xdr:rowOff>
    </xdr:to>
    <xdr:cxnSp macro="">
      <xdr:nvCxnSpPr>
        <xdr:cNvPr id="51" name="直線コネクタ 50"/>
        <xdr:cNvCxnSpPr/>
      </xdr:nvCxnSpPr>
      <xdr:spPr bwMode="auto">
        <a:xfrm flipV="1">
          <a:off x="4305300" y="2970754"/>
          <a:ext cx="698500" cy="3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70919</xdr:rowOff>
    </xdr:from>
    <xdr:ext cx="736600" cy="259045"/>
    <xdr:sp macro="" textlink="">
      <xdr:nvSpPr>
        <xdr:cNvPr id="53" name="テキスト ボックス 52"/>
        <xdr:cNvSpPr txBox="1"/>
      </xdr:nvSpPr>
      <xdr:spPr>
        <a:xfrm>
          <a:off x="4622800" y="251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47935</xdr:rowOff>
    </xdr:from>
    <xdr:to>
      <xdr:col>22</xdr:col>
      <xdr:colOff>114300</xdr:colOff>
      <xdr:row>17</xdr:row>
      <xdr:rowOff>77973</xdr:rowOff>
    </xdr:to>
    <xdr:cxnSp macro="">
      <xdr:nvCxnSpPr>
        <xdr:cNvPr id="54" name="直線コネクタ 53"/>
        <xdr:cNvCxnSpPr/>
      </xdr:nvCxnSpPr>
      <xdr:spPr bwMode="auto">
        <a:xfrm flipV="1">
          <a:off x="3606800" y="3010210"/>
          <a:ext cx="698500" cy="30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84269</xdr:rowOff>
    </xdr:from>
    <xdr:ext cx="762000" cy="259045"/>
    <xdr:sp macro="" textlink="">
      <xdr:nvSpPr>
        <xdr:cNvPr id="56" name="テキスト ボックス 55"/>
        <xdr:cNvSpPr txBox="1"/>
      </xdr:nvSpPr>
      <xdr:spPr>
        <a:xfrm>
          <a:off x="3924300" y="25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77973</xdr:rowOff>
    </xdr:from>
    <xdr:to>
      <xdr:col>18</xdr:col>
      <xdr:colOff>177800</xdr:colOff>
      <xdr:row>17</xdr:row>
      <xdr:rowOff>126299</xdr:rowOff>
    </xdr:to>
    <xdr:cxnSp macro="">
      <xdr:nvCxnSpPr>
        <xdr:cNvPr id="57" name="直線コネクタ 56"/>
        <xdr:cNvCxnSpPr/>
      </xdr:nvCxnSpPr>
      <xdr:spPr bwMode="auto">
        <a:xfrm flipV="1">
          <a:off x="2908300" y="3040248"/>
          <a:ext cx="698500" cy="4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122536</xdr:rowOff>
    </xdr:from>
    <xdr:ext cx="762000" cy="259045"/>
    <xdr:sp macro="" textlink="">
      <xdr:nvSpPr>
        <xdr:cNvPr id="59" name="テキスト ボックス 58"/>
        <xdr:cNvSpPr txBox="1"/>
      </xdr:nvSpPr>
      <xdr:spPr>
        <a:xfrm>
          <a:off x="32258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104706</xdr:rowOff>
    </xdr:from>
    <xdr:ext cx="762000" cy="259045"/>
    <xdr:sp macro="" textlink="">
      <xdr:nvSpPr>
        <xdr:cNvPr id="61" name="テキスト ボックス 60"/>
        <xdr:cNvSpPr txBox="1"/>
      </xdr:nvSpPr>
      <xdr:spPr>
        <a:xfrm>
          <a:off x="2527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23470</xdr:rowOff>
    </xdr:from>
    <xdr:to>
      <xdr:col>29</xdr:col>
      <xdr:colOff>177800</xdr:colOff>
      <xdr:row>17</xdr:row>
      <xdr:rowOff>125070</xdr:rowOff>
    </xdr:to>
    <xdr:sp macro="" textlink="">
      <xdr:nvSpPr>
        <xdr:cNvPr id="67" name="楕円 66"/>
        <xdr:cNvSpPr/>
      </xdr:nvSpPr>
      <xdr:spPr bwMode="auto">
        <a:xfrm>
          <a:off x="5600700" y="298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166997</xdr:rowOff>
    </xdr:from>
    <xdr:ext cx="762000" cy="259045"/>
    <xdr:sp macro="" textlink="">
      <xdr:nvSpPr>
        <xdr:cNvPr id="68" name="人口1人当たり決算額の推移該当値テキスト130"/>
        <xdr:cNvSpPr txBox="1"/>
      </xdr:nvSpPr>
      <xdr:spPr>
        <a:xfrm>
          <a:off x="5740400" y="295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129129</xdr:rowOff>
    </xdr:from>
    <xdr:to>
      <xdr:col>26</xdr:col>
      <xdr:colOff>101600</xdr:colOff>
      <xdr:row>17</xdr:row>
      <xdr:rowOff>59279</xdr:rowOff>
    </xdr:to>
    <xdr:sp macro="" textlink="">
      <xdr:nvSpPr>
        <xdr:cNvPr id="69" name="楕円 68"/>
        <xdr:cNvSpPr/>
      </xdr:nvSpPr>
      <xdr:spPr bwMode="auto">
        <a:xfrm>
          <a:off x="49530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44056</xdr:rowOff>
    </xdr:from>
    <xdr:ext cx="736600" cy="259045"/>
    <xdr:sp macro="" textlink="">
      <xdr:nvSpPr>
        <xdr:cNvPr id="70" name="テキスト ボックス 69"/>
        <xdr:cNvSpPr txBox="1"/>
      </xdr:nvSpPr>
      <xdr:spPr>
        <a:xfrm>
          <a:off x="4622800" y="300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168585</xdr:rowOff>
    </xdr:from>
    <xdr:to>
      <xdr:col>22</xdr:col>
      <xdr:colOff>165100</xdr:colOff>
      <xdr:row>17</xdr:row>
      <xdr:rowOff>98735</xdr:rowOff>
    </xdr:to>
    <xdr:sp macro="" textlink="">
      <xdr:nvSpPr>
        <xdr:cNvPr id="71" name="楕円 70"/>
        <xdr:cNvSpPr/>
      </xdr:nvSpPr>
      <xdr:spPr bwMode="auto">
        <a:xfrm>
          <a:off x="4254500" y="295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83512</xdr:rowOff>
    </xdr:from>
    <xdr:ext cx="762000" cy="259045"/>
    <xdr:sp macro="" textlink="">
      <xdr:nvSpPr>
        <xdr:cNvPr id="72" name="テキスト ボックス 71"/>
        <xdr:cNvSpPr txBox="1"/>
      </xdr:nvSpPr>
      <xdr:spPr>
        <a:xfrm>
          <a:off x="3924300" y="304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27173</xdr:rowOff>
    </xdr:from>
    <xdr:to>
      <xdr:col>19</xdr:col>
      <xdr:colOff>38100</xdr:colOff>
      <xdr:row>17</xdr:row>
      <xdr:rowOff>128773</xdr:rowOff>
    </xdr:to>
    <xdr:sp macro="" textlink="">
      <xdr:nvSpPr>
        <xdr:cNvPr id="73" name="楕円 72"/>
        <xdr:cNvSpPr/>
      </xdr:nvSpPr>
      <xdr:spPr bwMode="auto">
        <a:xfrm>
          <a:off x="3556000" y="298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113550</xdr:rowOff>
    </xdr:from>
    <xdr:ext cx="762000" cy="259045"/>
    <xdr:sp macro="" textlink="">
      <xdr:nvSpPr>
        <xdr:cNvPr id="74" name="テキスト ボックス 73"/>
        <xdr:cNvSpPr txBox="1"/>
      </xdr:nvSpPr>
      <xdr:spPr>
        <a:xfrm>
          <a:off x="3225800" y="307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75499</xdr:rowOff>
    </xdr:from>
    <xdr:to>
      <xdr:col>15</xdr:col>
      <xdr:colOff>101600</xdr:colOff>
      <xdr:row>18</xdr:row>
      <xdr:rowOff>5649</xdr:rowOff>
    </xdr:to>
    <xdr:sp macro="" textlink="">
      <xdr:nvSpPr>
        <xdr:cNvPr id="75" name="楕円 74"/>
        <xdr:cNvSpPr/>
      </xdr:nvSpPr>
      <xdr:spPr bwMode="auto">
        <a:xfrm>
          <a:off x="2857500" y="303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161876</xdr:rowOff>
    </xdr:from>
    <xdr:ext cx="762000" cy="259045"/>
    <xdr:sp macro="" textlink="">
      <xdr:nvSpPr>
        <xdr:cNvPr id="76" name="テキスト ボックス 75"/>
        <xdr:cNvSpPr txBox="1"/>
      </xdr:nvSpPr>
      <xdr:spPr>
        <a:xfrm>
          <a:off x="2527300" y="31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10490</xdr:rowOff>
    </xdr:from>
    <xdr:to>
      <xdr:col>29</xdr:col>
      <xdr:colOff>127000</xdr:colOff>
      <xdr:row>37</xdr:row>
      <xdr:rowOff>24320</xdr:rowOff>
    </xdr:to>
    <xdr:cxnSp macro="">
      <xdr:nvCxnSpPr>
        <xdr:cNvPr id="109" name="直線コネクタ 108"/>
        <xdr:cNvCxnSpPr/>
      </xdr:nvCxnSpPr>
      <xdr:spPr bwMode="auto">
        <a:xfrm flipV="1">
          <a:off x="5003800" y="7135190"/>
          <a:ext cx="6477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4678</xdr:rowOff>
    </xdr:from>
    <xdr:ext cx="762000" cy="259045"/>
    <xdr:sp macro="" textlink="">
      <xdr:nvSpPr>
        <xdr:cNvPr id="110" name="人口1人当たり決算額の推移平均値テキスト445"/>
        <xdr:cNvSpPr txBox="1"/>
      </xdr:nvSpPr>
      <xdr:spPr>
        <a:xfrm>
          <a:off x="5740400" y="661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24320</xdr:rowOff>
    </xdr:from>
    <xdr:to>
      <xdr:col>26</xdr:col>
      <xdr:colOff>50800</xdr:colOff>
      <xdr:row>37</xdr:row>
      <xdr:rowOff>29083</xdr:rowOff>
    </xdr:to>
    <xdr:cxnSp macro="">
      <xdr:nvCxnSpPr>
        <xdr:cNvPr id="112" name="直線コネクタ 111"/>
        <xdr:cNvCxnSpPr/>
      </xdr:nvCxnSpPr>
      <xdr:spPr bwMode="auto">
        <a:xfrm flipV="1">
          <a:off x="4305300" y="7149020"/>
          <a:ext cx="698500" cy="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283189</xdr:rowOff>
    </xdr:from>
    <xdr:ext cx="736600" cy="259045"/>
    <xdr:sp macro="" textlink="">
      <xdr:nvSpPr>
        <xdr:cNvPr id="114" name="テキスト ボックス 113"/>
        <xdr:cNvSpPr txBox="1"/>
      </xdr:nvSpPr>
      <xdr:spPr>
        <a:xfrm>
          <a:off x="4622800" y="655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133248</xdr:rowOff>
    </xdr:from>
    <xdr:to>
      <xdr:col>22</xdr:col>
      <xdr:colOff>114300</xdr:colOff>
      <xdr:row>37</xdr:row>
      <xdr:rowOff>29083</xdr:rowOff>
    </xdr:to>
    <xdr:cxnSp macro="">
      <xdr:nvCxnSpPr>
        <xdr:cNvPr id="115" name="直線コネクタ 114"/>
        <xdr:cNvCxnSpPr/>
      </xdr:nvCxnSpPr>
      <xdr:spPr bwMode="auto">
        <a:xfrm>
          <a:off x="3606800" y="7086498"/>
          <a:ext cx="698500" cy="6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233849</xdr:rowOff>
    </xdr:from>
    <xdr:ext cx="762000" cy="259045"/>
    <xdr:sp macro="" textlink="">
      <xdr:nvSpPr>
        <xdr:cNvPr id="117" name="テキスト ボックス 116"/>
        <xdr:cNvSpPr txBox="1"/>
      </xdr:nvSpPr>
      <xdr:spPr>
        <a:xfrm>
          <a:off x="3924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81128</xdr:rowOff>
    </xdr:from>
    <xdr:to>
      <xdr:col>18</xdr:col>
      <xdr:colOff>177800</xdr:colOff>
      <xdr:row>36</xdr:row>
      <xdr:rowOff>133248</xdr:rowOff>
    </xdr:to>
    <xdr:cxnSp macro="">
      <xdr:nvCxnSpPr>
        <xdr:cNvPr id="118" name="直線コネクタ 117"/>
        <xdr:cNvCxnSpPr/>
      </xdr:nvCxnSpPr>
      <xdr:spPr bwMode="auto">
        <a:xfrm>
          <a:off x="2908300" y="7034378"/>
          <a:ext cx="698500" cy="5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222190</xdr:rowOff>
    </xdr:from>
    <xdr:ext cx="762000" cy="259045"/>
    <xdr:sp macro="" textlink="">
      <xdr:nvSpPr>
        <xdr:cNvPr id="120" name="テキスト ボックス 119"/>
        <xdr:cNvSpPr txBox="1"/>
      </xdr:nvSpPr>
      <xdr:spPr>
        <a:xfrm>
          <a:off x="32258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207827</xdr:rowOff>
    </xdr:from>
    <xdr:ext cx="762000" cy="259045"/>
    <xdr:sp macro="" textlink="">
      <xdr:nvSpPr>
        <xdr:cNvPr id="122" name="テキスト ボックス 121"/>
        <xdr:cNvSpPr txBox="1"/>
      </xdr:nvSpPr>
      <xdr:spPr>
        <a:xfrm>
          <a:off x="25273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131140</xdr:rowOff>
    </xdr:from>
    <xdr:to>
      <xdr:col>29</xdr:col>
      <xdr:colOff>177800</xdr:colOff>
      <xdr:row>37</xdr:row>
      <xdr:rowOff>61290</xdr:rowOff>
    </xdr:to>
    <xdr:sp macro="" textlink="">
      <xdr:nvSpPr>
        <xdr:cNvPr id="128" name="楕円 127"/>
        <xdr:cNvSpPr/>
      </xdr:nvSpPr>
      <xdr:spPr bwMode="auto">
        <a:xfrm>
          <a:off x="5600700" y="7084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103217</xdr:rowOff>
    </xdr:from>
    <xdr:ext cx="762000" cy="259045"/>
    <xdr:sp macro="" textlink="">
      <xdr:nvSpPr>
        <xdr:cNvPr id="129" name="人口1人当たり決算額の推移該当値テキスト445"/>
        <xdr:cNvSpPr txBox="1"/>
      </xdr:nvSpPr>
      <xdr:spPr>
        <a:xfrm>
          <a:off x="5740400" y="705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144970</xdr:rowOff>
    </xdr:from>
    <xdr:to>
      <xdr:col>26</xdr:col>
      <xdr:colOff>101600</xdr:colOff>
      <xdr:row>37</xdr:row>
      <xdr:rowOff>75120</xdr:rowOff>
    </xdr:to>
    <xdr:sp macro="" textlink="">
      <xdr:nvSpPr>
        <xdr:cNvPr id="130" name="楕円 129"/>
        <xdr:cNvSpPr/>
      </xdr:nvSpPr>
      <xdr:spPr bwMode="auto">
        <a:xfrm>
          <a:off x="4953000" y="709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59897</xdr:rowOff>
    </xdr:from>
    <xdr:ext cx="736600" cy="259045"/>
    <xdr:sp macro="" textlink="">
      <xdr:nvSpPr>
        <xdr:cNvPr id="131" name="テキスト ボックス 130"/>
        <xdr:cNvSpPr txBox="1"/>
      </xdr:nvSpPr>
      <xdr:spPr>
        <a:xfrm>
          <a:off x="4622800" y="718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149733</xdr:rowOff>
    </xdr:from>
    <xdr:to>
      <xdr:col>22</xdr:col>
      <xdr:colOff>165100</xdr:colOff>
      <xdr:row>37</xdr:row>
      <xdr:rowOff>79883</xdr:rowOff>
    </xdr:to>
    <xdr:sp macro="" textlink="">
      <xdr:nvSpPr>
        <xdr:cNvPr id="132" name="楕円 131"/>
        <xdr:cNvSpPr/>
      </xdr:nvSpPr>
      <xdr:spPr bwMode="auto">
        <a:xfrm>
          <a:off x="4254500" y="710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64660</xdr:rowOff>
    </xdr:from>
    <xdr:ext cx="762000" cy="259045"/>
    <xdr:sp macro="" textlink="">
      <xdr:nvSpPr>
        <xdr:cNvPr id="133" name="テキスト ボックス 132"/>
        <xdr:cNvSpPr txBox="1"/>
      </xdr:nvSpPr>
      <xdr:spPr>
        <a:xfrm>
          <a:off x="3924300" y="718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82448</xdr:rowOff>
    </xdr:from>
    <xdr:to>
      <xdr:col>19</xdr:col>
      <xdr:colOff>38100</xdr:colOff>
      <xdr:row>37</xdr:row>
      <xdr:rowOff>12598</xdr:rowOff>
    </xdr:to>
    <xdr:sp macro="" textlink="">
      <xdr:nvSpPr>
        <xdr:cNvPr id="134" name="楕円 133"/>
        <xdr:cNvSpPr/>
      </xdr:nvSpPr>
      <xdr:spPr bwMode="auto">
        <a:xfrm>
          <a:off x="3556000" y="703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168825</xdr:rowOff>
    </xdr:from>
    <xdr:ext cx="762000" cy="259045"/>
    <xdr:sp macro="" textlink="">
      <xdr:nvSpPr>
        <xdr:cNvPr id="135" name="テキスト ボックス 134"/>
        <xdr:cNvSpPr txBox="1"/>
      </xdr:nvSpPr>
      <xdr:spPr>
        <a:xfrm>
          <a:off x="3225800" y="712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30328</xdr:rowOff>
    </xdr:from>
    <xdr:to>
      <xdr:col>15</xdr:col>
      <xdr:colOff>101600</xdr:colOff>
      <xdr:row>36</xdr:row>
      <xdr:rowOff>131928</xdr:rowOff>
    </xdr:to>
    <xdr:sp macro="" textlink="">
      <xdr:nvSpPr>
        <xdr:cNvPr id="136" name="楕円 135"/>
        <xdr:cNvSpPr/>
      </xdr:nvSpPr>
      <xdr:spPr bwMode="auto">
        <a:xfrm>
          <a:off x="2857500" y="6983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116705</xdr:rowOff>
    </xdr:from>
    <xdr:ext cx="762000" cy="259045"/>
    <xdr:sp macro="" textlink="">
      <xdr:nvSpPr>
        <xdr:cNvPr id="137" name="テキスト ボックス 136"/>
        <xdr:cNvSpPr txBox="1"/>
      </xdr:nvSpPr>
      <xdr:spPr>
        <a:xfrm>
          <a:off x="2527300" y="70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190,228
182,338
86.05
76,943,200
71,511,861
4,280,185
43,455,749
19,434,449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156350</xdr:rowOff>
    </xdr:from>
    <xdr:to>
      <xdr:col>24</xdr:col>
      <xdr:colOff>63500</xdr:colOff>
      <xdr:row>38</xdr:row>
      <xdr:rowOff>32906</xdr:rowOff>
    </xdr:to>
    <xdr:cxnSp macro="">
      <xdr:nvCxnSpPr>
        <xdr:cNvPr id="61" name="直線コネクタ 60"/>
        <xdr:cNvCxnSpPr/>
      </xdr:nvCxnSpPr>
      <xdr:spPr>
        <a:xfrm>
          <a:off x="3797300" y="65000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125341</xdr:rowOff>
    </xdr:from>
    <xdr:ext cx="534377" cy="259045"/>
    <xdr:sp macro="" textlink="">
      <xdr:nvSpPr>
        <xdr:cNvPr id="62" name="人件費平均値テキスト"/>
        <xdr:cNvSpPr txBox="1"/>
      </xdr:nvSpPr>
      <xdr:spPr>
        <a:xfrm>
          <a:off x="4686300" y="578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156350</xdr:rowOff>
    </xdr:from>
    <xdr:to>
      <xdr:col>19</xdr:col>
      <xdr:colOff>177800</xdr:colOff>
      <xdr:row>38</xdr:row>
      <xdr:rowOff>40983</xdr:rowOff>
    </xdr:to>
    <xdr:cxnSp macro="">
      <xdr:nvCxnSpPr>
        <xdr:cNvPr id="64" name="直線コネクタ 63"/>
        <xdr:cNvCxnSpPr/>
      </xdr:nvCxnSpPr>
      <xdr:spPr>
        <a:xfrm flipV="1">
          <a:off x="2908300" y="6500000"/>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46626</xdr:rowOff>
    </xdr:from>
    <xdr:ext cx="534377" cy="259045"/>
    <xdr:sp macro="" textlink="">
      <xdr:nvSpPr>
        <xdr:cNvPr id="66" name="テキスト ボックス 65"/>
        <xdr:cNvSpPr txBox="1"/>
      </xdr:nvSpPr>
      <xdr:spPr>
        <a:xfrm>
          <a:off x="3530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13627</xdr:rowOff>
    </xdr:from>
    <xdr:to>
      <xdr:col>15</xdr:col>
      <xdr:colOff>50800</xdr:colOff>
      <xdr:row>38</xdr:row>
      <xdr:rowOff>40983</xdr:rowOff>
    </xdr:to>
    <xdr:cxnSp macro="">
      <xdr:nvCxnSpPr>
        <xdr:cNvPr id="67" name="直線コネクタ 66"/>
        <xdr:cNvCxnSpPr/>
      </xdr:nvCxnSpPr>
      <xdr:spPr>
        <a:xfrm>
          <a:off x="2019300" y="6528727"/>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58399</xdr:rowOff>
    </xdr:from>
    <xdr:ext cx="534377" cy="259045"/>
    <xdr:sp macro="" textlink="">
      <xdr:nvSpPr>
        <xdr:cNvPr id="69" name="テキスト ボックス 68"/>
        <xdr:cNvSpPr txBox="1"/>
      </xdr:nvSpPr>
      <xdr:spPr>
        <a:xfrm>
          <a:off x="2641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169608</xdr:rowOff>
    </xdr:from>
    <xdr:to>
      <xdr:col>10</xdr:col>
      <xdr:colOff>114300</xdr:colOff>
      <xdr:row>38</xdr:row>
      <xdr:rowOff>13627</xdr:rowOff>
    </xdr:to>
    <xdr:cxnSp macro="">
      <xdr:nvCxnSpPr>
        <xdr:cNvPr id="70" name="直線コネクタ 69"/>
        <xdr:cNvCxnSpPr/>
      </xdr:nvCxnSpPr>
      <xdr:spPr>
        <a:xfrm>
          <a:off x="1130300" y="651325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68991</xdr:rowOff>
    </xdr:from>
    <xdr:ext cx="534377" cy="259045"/>
    <xdr:sp macro="" textlink="">
      <xdr:nvSpPr>
        <xdr:cNvPr id="72" name="テキスト ボックス 71"/>
        <xdr:cNvSpPr txBox="1"/>
      </xdr:nvSpPr>
      <xdr:spPr>
        <a:xfrm>
          <a:off x="1752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93184</xdr:rowOff>
    </xdr:from>
    <xdr:ext cx="534377" cy="259045"/>
    <xdr:sp macro="" textlink="">
      <xdr:nvSpPr>
        <xdr:cNvPr id="74" name="テキスト ボックス 73"/>
        <xdr:cNvSpPr txBox="1"/>
      </xdr:nvSpPr>
      <xdr:spPr>
        <a:xfrm>
          <a:off x="863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153556</xdr:rowOff>
    </xdr:from>
    <xdr:to>
      <xdr:col>24</xdr:col>
      <xdr:colOff>114300</xdr:colOff>
      <xdr:row>38</xdr:row>
      <xdr:rowOff>83706</xdr:rowOff>
    </xdr:to>
    <xdr:sp macro="" textlink="">
      <xdr:nvSpPr>
        <xdr:cNvPr id="80" name="楕円 79"/>
        <xdr:cNvSpPr/>
      </xdr:nvSpPr>
      <xdr:spPr>
        <a:xfrm>
          <a:off x="4584700" y="64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68483</xdr:rowOff>
    </xdr:from>
    <xdr:ext cx="534377" cy="259045"/>
    <xdr:sp macro="" textlink="">
      <xdr:nvSpPr>
        <xdr:cNvPr id="81" name="人件費該当値テキスト"/>
        <xdr:cNvSpPr txBox="1"/>
      </xdr:nvSpPr>
      <xdr:spPr>
        <a:xfrm>
          <a:off x="4686300" y="64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105550</xdr:rowOff>
    </xdr:from>
    <xdr:to>
      <xdr:col>20</xdr:col>
      <xdr:colOff>38100</xdr:colOff>
      <xdr:row>38</xdr:row>
      <xdr:rowOff>35700</xdr:rowOff>
    </xdr:to>
    <xdr:sp macro="" textlink="">
      <xdr:nvSpPr>
        <xdr:cNvPr id="82" name="楕円 81"/>
        <xdr:cNvSpPr/>
      </xdr:nvSpPr>
      <xdr:spPr>
        <a:xfrm>
          <a:off x="3746500" y="64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26826</xdr:rowOff>
    </xdr:from>
    <xdr:ext cx="534377" cy="259045"/>
    <xdr:sp macro="" textlink="">
      <xdr:nvSpPr>
        <xdr:cNvPr id="83" name="テキスト ボックス 82"/>
        <xdr:cNvSpPr txBox="1"/>
      </xdr:nvSpPr>
      <xdr:spPr>
        <a:xfrm>
          <a:off x="3530111" y="65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161633</xdr:rowOff>
    </xdr:from>
    <xdr:to>
      <xdr:col>15</xdr:col>
      <xdr:colOff>101600</xdr:colOff>
      <xdr:row>38</xdr:row>
      <xdr:rowOff>91783</xdr:rowOff>
    </xdr:to>
    <xdr:sp macro="" textlink="">
      <xdr:nvSpPr>
        <xdr:cNvPr id="84" name="楕円 83"/>
        <xdr:cNvSpPr/>
      </xdr:nvSpPr>
      <xdr:spPr>
        <a:xfrm>
          <a:off x="2857500" y="65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82910</xdr:rowOff>
    </xdr:from>
    <xdr:ext cx="534377" cy="259045"/>
    <xdr:sp macro="" textlink="">
      <xdr:nvSpPr>
        <xdr:cNvPr id="85" name="テキスト ボックス 84"/>
        <xdr:cNvSpPr txBox="1"/>
      </xdr:nvSpPr>
      <xdr:spPr>
        <a:xfrm>
          <a:off x="2641111" y="65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134277</xdr:rowOff>
    </xdr:from>
    <xdr:to>
      <xdr:col>10</xdr:col>
      <xdr:colOff>165100</xdr:colOff>
      <xdr:row>38</xdr:row>
      <xdr:rowOff>64427</xdr:rowOff>
    </xdr:to>
    <xdr:sp macro="" textlink="">
      <xdr:nvSpPr>
        <xdr:cNvPr id="86" name="楕円 85"/>
        <xdr:cNvSpPr/>
      </xdr:nvSpPr>
      <xdr:spPr>
        <a:xfrm>
          <a:off x="1968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55554</xdr:rowOff>
    </xdr:from>
    <xdr:ext cx="534377" cy="259045"/>
    <xdr:sp macro="" textlink="">
      <xdr:nvSpPr>
        <xdr:cNvPr id="87" name="テキスト ボックス 86"/>
        <xdr:cNvSpPr txBox="1"/>
      </xdr:nvSpPr>
      <xdr:spPr>
        <a:xfrm>
          <a:off x="1752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118809</xdr:rowOff>
    </xdr:from>
    <xdr:to>
      <xdr:col>6</xdr:col>
      <xdr:colOff>38100</xdr:colOff>
      <xdr:row>38</xdr:row>
      <xdr:rowOff>48958</xdr:rowOff>
    </xdr:to>
    <xdr:sp macro="" textlink="">
      <xdr:nvSpPr>
        <xdr:cNvPr id="88" name="楕円 87"/>
        <xdr:cNvSpPr/>
      </xdr:nvSpPr>
      <xdr:spPr>
        <a:xfrm>
          <a:off x="1079500" y="6462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40085</xdr:rowOff>
    </xdr:from>
    <xdr:ext cx="534377" cy="259045"/>
    <xdr:sp macro="" textlink="">
      <xdr:nvSpPr>
        <xdr:cNvPr id="89" name="テキスト ボックス 88"/>
        <xdr:cNvSpPr txBox="1"/>
      </xdr:nvSpPr>
      <xdr:spPr>
        <a:xfrm>
          <a:off x="863111" y="65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163131</xdr:rowOff>
    </xdr:from>
    <xdr:to>
      <xdr:col>24</xdr:col>
      <xdr:colOff>63500</xdr:colOff>
      <xdr:row>54</xdr:row>
      <xdr:rowOff>152844</xdr:rowOff>
    </xdr:to>
    <xdr:cxnSp macro="">
      <xdr:nvCxnSpPr>
        <xdr:cNvPr id="119" name="直線コネクタ 118"/>
        <xdr:cNvCxnSpPr/>
      </xdr:nvCxnSpPr>
      <xdr:spPr>
        <a:xfrm flipV="1">
          <a:off x="3797300" y="9078531"/>
          <a:ext cx="8382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51630</xdr:rowOff>
    </xdr:from>
    <xdr:ext cx="534377" cy="259045"/>
    <xdr:sp macro="" textlink="">
      <xdr:nvSpPr>
        <xdr:cNvPr id="120" name="物件費平均値テキスト"/>
        <xdr:cNvSpPr txBox="1"/>
      </xdr:nvSpPr>
      <xdr:spPr>
        <a:xfrm>
          <a:off x="4686300" y="9481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142901</xdr:rowOff>
    </xdr:from>
    <xdr:to>
      <xdr:col>19</xdr:col>
      <xdr:colOff>177800</xdr:colOff>
      <xdr:row>54</xdr:row>
      <xdr:rowOff>152844</xdr:rowOff>
    </xdr:to>
    <xdr:cxnSp macro="">
      <xdr:nvCxnSpPr>
        <xdr:cNvPr id="122" name="直線コネクタ 121"/>
        <xdr:cNvCxnSpPr/>
      </xdr:nvCxnSpPr>
      <xdr:spPr>
        <a:xfrm>
          <a:off x="2908300" y="9401201"/>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158919</xdr:rowOff>
    </xdr:from>
    <xdr:ext cx="534377" cy="259045"/>
    <xdr:sp macro="" textlink="">
      <xdr:nvSpPr>
        <xdr:cNvPr id="124" name="テキスト ボックス 123"/>
        <xdr:cNvSpPr txBox="1"/>
      </xdr:nvSpPr>
      <xdr:spPr>
        <a:xfrm>
          <a:off x="3530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133490</xdr:rowOff>
    </xdr:from>
    <xdr:to>
      <xdr:col>15</xdr:col>
      <xdr:colOff>50800</xdr:colOff>
      <xdr:row>54</xdr:row>
      <xdr:rowOff>142901</xdr:rowOff>
    </xdr:to>
    <xdr:cxnSp macro="">
      <xdr:nvCxnSpPr>
        <xdr:cNvPr id="125" name="直線コネクタ 124"/>
        <xdr:cNvCxnSpPr/>
      </xdr:nvCxnSpPr>
      <xdr:spPr>
        <a:xfrm>
          <a:off x="2019300" y="9220340"/>
          <a:ext cx="889000" cy="1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159376</xdr:rowOff>
    </xdr:from>
    <xdr:ext cx="534377" cy="259045"/>
    <xdr:sp macro="" textlink="">
      <xdr:nvSpPr>
        <xdr:cNvPr id="127" name="テキスト ボックス 126"/>
        <xdr:cNvSpPr txBox="1"/>
      </xdr:nvSpPr>
      <xdr:spPr>
        <a:xfrm>
          <a:off x="2641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133490</xdr:rowOff>
    </xdr:from>
    <xdr:to>
      <xdr:col>10</xdr:col>
      <xdr:colOff>114300</xdr:colOff>
      <xdr:row>54</xdr:row>
      <xdr:rowOff>119812</xdr:rowOff>
    </xdr:to>
    <xdr:cxnSp macro="">
      <xdr:nvCxnSpPr>
        <xdr:cNvPr id="128" name="直線コネクタ 127"/>
        <xdr:cNvCxnSpPr/>
      </xdr:nvCxnSpPr>
      <xdr:spPr>
        <a:xfrm flipV="1">
          <a:off x="1130300" y="9220340"/>
          <a:ext cx="889000" cy="1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164558</xdr:rowOff>
    </xdr:from>
    <xdr:ext cx="534377" cy="259045"/>
    <xdr:sp macro="" textlink="">
      <xdr:nvSpPr>
        <xdr:cNvPr id="130" name="テキスト ボックス 129"/>
        <xdr:cNvSpPr txBox="1"/>
      </xdr:nvSpPr>
      <xdr:spPr>
        <a:xfrm>
          <a:off x="1752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94538</xdr:rowOff>
    </xdr:from>
    <xdr:to>
      <xdr:col>6</xdr:col>
      <xdr:colOff>38100</xdr:colOff>
      <xdr:row>57</xdr:row>
      <xdr:rowOff>24688</xdr:rowOff>
    </xdr:to>
    <xdr:sp macro="" textlink="">
      <xdr:nvSpPr>
        <xdr:cNvPr id="131" name="フローチャート: 判断 130"/>
        <xdr:cNvSpPr/>
      </xdr:nvSpPr>
      <xdr:spPr>
        <a:xfrm>
          <a:off x="1079500" y="969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15815</xdr:rowOff>
    </xdr:from>
    <xdr:ext cx="534377" cy="259045"/>
    <xdr:sp macro="" textlink="">
      <xdr:nvSpPr>
        <xdr:cNvPr id="132" name="テキスト ボックス 131"/>
        <xdr:cNvSpPr txBox="1"/>
      </xdr:nvSpPr>
      <xdr:spPr>
        <a:xfrm>
          <a:off x="863111" y="9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112331</xdr:rowOff>
    </xdr:from>
    <xdr:to>
      <xdr:col>24</xdr:col>
      <xdr:colOff>114300</xdr:colOff>
      <xdr:row>53</xdr:row>
      <xdr:rowOff>42481</xdr:rowOff>
    </xdr:to>
    <xdr:sp macro="" textlink="">
      <xdr:nvSpPr>
        <xdr:cNvPr id="138" name="楕円 137"/>
        <xdr:cNvSpPr/>
      </xdr:nvSpPr>
      <xdr:spPr>
        <a:xfrm>
          <a:off x="4584700" y="902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135208</xdr:rowOff>
    </xdr:from>
    <xdr:ext cx="534377" cy="259045"/>
    <xdr:sp macro="" textlink="">
      <xdr:nvSpPr>
        <xdr:cNvPr id="139" name="物件費該当値テキスト"/>
        <xdr:cNvSpPr txBox="1"/>
      </xdr:nvSpPr>
      <xdr:spPr>
        <a:xfrm>
          <a:off x="4686300" y="88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102044</xdr:rowOff>
    </xdr:from>
    <xdr:to>
      <xdr:col>20</xdr:col>
      <xdr:colOff>38100</xdr:colOff>
      <xdr:row>55</xdr:row>
      <xdr:rowOff>32194</xdr:rowOff>
    </xdr:to>
    <xdr:sp macro="" textlink="">
      <xdr:nvSpPr>
        <xdr:cNvPr id="140" name="楕円 139"/>
        <xdr:cNvSpPr/>
      </xdr:nvSpPr>
      <xdr:spPr>
        <a:xfrm>
          <a:off x="3746500" y="936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48721</xdr:rowOff>
    </xdr:from>
    <xdr:ext cx="534377" cy="259045"/>
    <xdr:sp macro="" textlink="">
      <xdr:nvSpPr>
        <xdr:cNvPr id="141" name="テキスト ボックス 140"/>
        <xdr:cNvSpPr txBox="1"/>
      </xdr:nvSpPr>
      <xdr:spPr>
        <a:xfrm>
          <a:off x="3530111" y="913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92101</xdr:rowOff>
    </xdr:from>
    <xdr:to>
      <xdr:col>15</xdr:col>
      <xdr:colOff>101600</xdr:colOff>
      <xdr:row>55</xdr:row>
      <xdr:rowOff>22251</xdr:rowOff>
    </xdr:to>
    <xdr:sp macro="" textlink="">
      <xdr:nvSpPr>
        <xdr:cNvPr id="142" name="楕円 141"/>
        <xdr:cNvSpPr/>
      </xdr:nvSpPr>
      <xdr:spPr>
        <a:xfrm>
          <a:off x="2857500" y="93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38778</xdr:rowOff>
    </xdr:from>
    <xdr:ext cx="534377" cy="259045"/>
    <xdr:sp macro="" textlink="">
      <xdr:nvSpPr>
        <xdr:cNvPr id="143" name="テキスト ボックス 142"/>
        <xdr:cNvSpPr txBox="1"/>
      </xdr:nvSpPr>
      <xdr:spPr>
        <a:xfrm>
          <a:off x="2641111" y="912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82690</xdr:rowOff>
    </xdr:from>
    <xdr:to>
      <xdr:col>10</xdr:col>
      <xdr:colOff>165100</xdr:colOff>
      <xdr:row>54</xdr:row>
      <xdr:rowOff>12840</xdr:rowOff>
    </xdr:to>
    <xdr:sp macro="" textlink="">
      <xdr:nvSpPr>
        <xdr:cNvPr id="144" name="楕円 143"/>
        <xdr:cNvSpPr/>
      </xdr:nvSpPr>
      <xdr:spPr>
        <a:xfrm>
          <a:off x="1968500" y="91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29367</xdr:rowOff>
    </xdr:from>
    <xdr:ext cx="534377" cy="259045"/>
    <xdr:sp macro="" textlink="">
      <xdr:nvSpPr>
        <xdr:cNvPr id="145" name="テキスト ボックス 144"/>
        <xdr:cNvSpPr txBox="1"/>
      </xdr:nvSpPr>
      <xdr:spPr>
        <a:xfrm>
          <a:off x="1752111" y="894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69012</xdr:rowOff>
    </xdr:from>
    <xdr:to>
      <xdr:col>6</xdr:col>
      <xdr:colOff>38100</xdr:colOff>
      <xdr:row>54</xdr:row>
      <xdr:rowOff>170612</xdr:rowOff>
    </xdr:to>
    <xdr:sp macro="" textlink="">
      <xdr:nvSpPr>
        <xdr:cNvPr id="146" name="楕円 145"/>
        <xdr:cNvSpPr/>
      </xdr:nvSpPr>
      <xdr:spPr>
        <a:xfrm>
          <a:off x="1079500" y="93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15689</xdr:rowOff>
    </xdr:from>
    <xdr:ext cx="534377" cy="259045"/>
    <xdr:sp macro="" textlink="">
      <xdr:nvSpPr>
        <xdr:cNvPr id="147" name="テキスト ボックス 146"/>
        <xdr:cNvSpPr txBox="1"/>
      </xdr:nvSpPr>
      <xdr:spPr>
        <a:xfrm>
          <a:off x="863111" y="910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47307</xdr:rowOff>
    </xdr:from>
    <xdr:to>
      <xdr:col>24</xdr:col>
      <xdr:colOff>63500</xdr:colOff>
      <xdr:row>71</xdr:row>
      <xdr:rowOff>159321</xdr:rowOff>
    </xdr:to>
    <xdr:cxnSp macro="">
      <xdr:nvCxnSpPr>
        <xdr:cNvPr id="176" name="直線コネクタ 175"/>
        <xdr:cNvCxnSpPr/>
      </xdr:nvCxnSpPr>
      <xdr:spPr>
        <a:xfrm flipV="1">
          <a:off x="3797300" y="12220257"/>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42943</xdr:rowOff>
    </xdr:from>
    <xdr:ext cx="469744" cy="259045"/>
    <xdr:sp macro="" textlink="">
      <xdr:nvSpPr>
        <xdr:cNvPr id="177" name="維持補修費平均値テキスト"/>
        <xdr:cNvSpPr txBox="1"/>
      </xdr:nvSpPr>
      <xdr:spPr>
        <a:xfrm>
          <a:off x="4686300" y="12730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159321</xdr:rowOff>
    </xdr:from>
    <xdr:to>
      <xdr:col>19</xdr:col>
      <xdr:colOff>177800</xdr:colOff>
      <xdr:row>72</xdr:row>
      <xdr:rowOff>44641</xdr:rowOff>
    </xdr:to>
    <xdr:cxnSp macro="">
      <xdr:nvCxnSpPr>
        <xdr:cNvPr id="179" name="直線コネクタ 178"/>
        <xdr:cNvCxnSpPr/>
      </xdr:nvCxnSpPr>
      <xdr:spPr>
        <a:xfrm flipV="1">
          <a:off x="2908300" y="12332271"/>
          <a:ext cx="889000" cy="5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113047</xdr:rowOff>
    </xdr:from>
    <xdr:ext cx="469744" cy="259045"/>
    <xdr:sp macro="" textlink="">
      <xdr:nvSpPr>
        <xdr:cNvPr id="181" name="テキスト ボックス 180"/>
        <xdr:cNvSpPr txBox="1"/>
      </xdr:nvSpPr>
      <xdr:spPr>
        <a:xfrm>
          <a:off x="3562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27686</xdr:rowOff>
    </xdr:from>
    <xdr:to>
      <xdr:col>15</xdr:col>
      <xdr:colOff>50800</xdr:colOff>
      <xdr:row>72</xdr:row>
      <xdr:rowOff>44641</xdr:rowOff>
    </xdr:to>
    <xdr:cxnSp macro="">
      <xdr:nvCxnSpPr>
        <xdr:cNvPr id="182" name="直線コネクタ 181"/>
        <xdr:cNvCxnSpPr/>
      </xdr:nvCxnSpPr>
      <xdr:spPr>
        <a:xfrm>
          <a:off x="2019300" y="12372086"/>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118571</xdr:rowOff>
    </xdr:from>
    <xdr:ext cx="469744" cy="259045"/>
    <xdr:sp macro="" textlink="">
      <xdr:nvSpPr>
        <xdr:cNvPr id="184" name="テキスト ボックス 183"/>
        <xdr:cNvSpPr txBox="1"/>
      </xdr:nvSpPr>
      <xdr:spPr>
        <a:xfrm>
          <a:off x="2673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27686</xdr:rowOff>
    </xdr:from>
    <xdr:to>
      <xdr:col>10</xdr:col>
      <xdr:colOff>114300</xdr:colOff>
      <xdr:row>73</xdr:row>
      <xdr:rowOff>39878</xdr:rowOff>
    </xdr:to>
    <xdr:cxnSp macro="">
      <xdr:nvCxnSpPr>
        <xdr:cNvPr id="185" name="直線コネクタ 184"/>
        <xdr:cNvCxnSpPr/>
      </xdr:nvCxnSpPr>
      <xdr:spPr>
        <a:xfrm flipV="1">
          <a:off x="1130300" y="12372086"/>
          <a:ext cx="88900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137812</xdr:rowOff>
    </xdr:from>
    <xdr:ext cx="469744" cy="259045"/>
    <xdr:sp macro="" textlink="">
      <xdr:nvSpPr>
        <xdr:cNvPr id="187" name="テキスト ボックス 186"/>
        <xdr:cNvSpPr txBox="1"/>
      </xdr:nvSpPr>
      <xdr:spPr>
        <a:xfrm>
          <a:off x="1784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128143</xdr:rowOff>
    </xdr:from>
    <xdr:to>
      <xdr:col>6</xdr:col>
      <xdr:colOff>38100</xdr:colOff>
      <xdr:row>75</xdr:row>
      <xdr:rowOff>58293</xdr:rowOff>
    </xdr:to>
    <xdr:sp macro="" textlink="">
      <xdr:nvSpPr>
        <xdr:cNvPr id="188" name="フローチャート: 判断 187"/>
        <xdr:cNvSpPr/>
      </xdr:nvSpPr>
      <xdr:spPr>
        <a:xfrm>
          <a:off x="1079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49420</xdr:rowOff>
    </xdr:from>
    <xdr:ext cx="469744" cy="259045"/>
    <xdr:sp macro="" textlink="">
      <xdr:nvSpPr>
        <xdr:cNvPr id="189" name="テキスト ボックス 188"/>
        <xdr:cNvSpPr txBox="1"/>
      </xdr:nvSpPr>
      <xdr:spPr>
        <a:xfrm>
          <a:off x="895428"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167957</xdr:rowOff>
    </xdr:from>
    <xdr:to>
      <xdr:col>24</xdr:col>
      <xdr:colOff>114300</xdr:colOff>
      <xdr:row>71</xdr:row>
      <xdr:rowOff>98107</xdr:rowOff>
    </xdr:to>
    <xdr:sp macro="" textlink="">
      <xdr:nvSpPr>
        <xdr:cNvPr id="195" name="楕円 194"/>
        <xdr:cNvSpPr/>
      </xdr:nvSpPr>
      <xdr:spPr>
        <a:xfrm>
          <a:off x="4584700" y="121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120984</xdr:rowOff>
    </xdr:from>
    <xdr:ext cx="469744" cy="259045"/>
    <xdr:sp macro="" textlink="">
      <xdr:nvSpPr>
        <xdr:cNvPr id="196" name="維持補修費該当値テキスト"/>
        <xdr:cNvSpPr txBox="1"/>
      </xdr:nvSpPr>
      <xdr:spPr>
        <a:xfrm>
          <a:off x="4686300" y="1212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108521</xdr:rowOff>
    </xdr:from>
    <xdr:to>
      <xdr:col>20</xdr:col>
      <xdr:colOff>38100</xdr:colOff>
      <xdr:row>72</xdr:row>
      <xdr:rowOff>38671</xdr:rowOff>
    </xdr:to>
    <xdr:sp macro="" textlink="">
      <xdr:nvSpPr>
        <xdr:cNvPr id="197" name="楕円 196"/>
        <xdr:cNvSpPr/>
      </xdr:nvSpPr>
      <xdr:spPr>
        <a:xfrm>
          <a:off x="3746500" y="122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55198</xdr:rowOff>
    </xdr:from>
    <xdr:ext cx="469744" cy="259045"/>
    <xdr:sp macro="" textlink="">
      <xdr:nvSpPr>
        <xdr:cNvPr id="198" name="テキスト ボックス 197"/>
        <xdr:cNvSpPr txBox="1"/>
      </xdr:nvSpPr>
      <xdr:spPr>
        <a:xfrm>
          <a:off x="3562428" y="1205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165291</xdr:rowOff>
    </xdr:from>
    <xdr:to>
      <xdr:col>15</xdr:col>
      <xdr:colOff>101600</xdr:colOff>
      <xdr:row>72</xdr:row>
      <xdr:rowOff>95441</xdr:rowOff>
    </xdr:to>
    <xdr:sp macro="" textlink="">
      <xdr:nvSpPr>
        <xdr:cNvPr id="199" name="楕円 198"/>
        <xdr:cNvSpPr/>
      </xdr:nvSpPr>
      <xdr:spPr>
        <a:xfrm>
          <a:off x="2857500" y="1233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111968</xdr:rowOff>
    </xdr:from>
    <xdr:ext cx="469744" cy="259045"/>
    <xdr:sp macro="" textlink="">
      <xdr:nvSpPr>
        <xdr:cNvPr id="200" name="テキスト ボックス 199"/>
        <xdr:cNvSpPr txBox="1"/>
      </xdr:nvSpPr>
      <xdr:spPr>
        <a:xfrm>
          <a:off x="2673428" y="1211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148336</xdr:rowOff>
    </xdr:from>
    <xdr:to>
      <xdr:col>10</xdr:col>
      <xdr:colOff>165100</xdr:colOff>
      <xdr:row>72</xdr:row>
      <xdr:rowOff>78486</xdr:rowOff>
    </xdr:to>
    <xdr:sp macro="" textlink="">
      <xdr:nvSpPr>
        <xdr:cNvPr id="201" name="楕円 200"/>
        <xdr:cNvSpPr/>
      </xdr:nvSpPr>
      <xdr:spPr>
        <a:xfrm>
          <a:off x="1968500" y="123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95013</xdr:rowOff>
    </xdr:from>
    <xdr:ext cx="469744" cy="259045"/>
    <xdr:sp macro="" textlink="">
      <xdr:nvSpPr>
        <xdr:cNvPr id="202" name="テキスト ボックス 201"/>
        <xdr:cNvSpPr txBox="1"/>
      </xdr:nvSpPr>
      <xdr:spPr>
        <a:xfrm>
          <a:off x="1784428" y="1209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160528</xdr:rowOff>
    </xdr:from>
    <xdr:to>
      <xdr:col>6</xdr:col>
      <xdr:colOff>38100</xdr:colOff>
      <xdr:row>73</xdr:row>
      <xdr:rowOff>90678</xdr:rowOff>
    </xdr:to>
    <xdr:sp macro="" textlink="">
      <xdr:nvSpPr>
        <xdr:cNvPr id="203" name="楕円 202"/>
        <xdr:cNvSpPr/>
      </xdr:nvSpPr>
      <xdr:spPr>
        <a:xfrm>
          <a:off x="1079500" y="125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107205</xdr:rowOff>
    </xdr:from>
    <xdr:ext cx="469744" cy="259045"/>
    <xdr:sp macro="" textlink="">
      <xdr:nvSpPr>
        <xdr:cNvPr id="204" name="テキスト ボックス 203"/>
        <xdr:cNvSpPr txBox="1"/>
      </xdr:nvSpPr>
      <xdr:spPr>
        <a:xfrm>
          <a:off x="895428" y="1228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98971</xdr:rowOff>
    </xdr:from>
    <xdr:to>
      <xdr:col>24</xdr:col>
      <xdr:colOff>63500</xdr:colOff>
      <xdr:row>96</xdr:row>
      <xdr:rowOff>105944</xdr:rowOff>
    </xdr:to>
    <xdr:cxnSp macro="">
      <xdr:nvCxnSpPr>
        <xdr:cNvPr id="234" name="直線コネクタ 233"/>
        <xdr:cNvCxnSpPr/>
      </xdr:nvCxnSpPr>
      <xdr:spPr>
        <a:xfrm flipV="1">
          <a:off x="3797300" y="16386721"/>
          <a:ext cx="838200" cy="1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95203</xdr:rowOff>
    </xdr:from>
    <xdr:ext cx="534377" cy="259045"/>
    <xdr:sp macro="" textlink="">
      <xdr:nvSpPr>
        <xdr:cNvPr id="235" name="扶助費平均値テキスト"/>
        <xdr:cNvSpPr txBox="1"/>
      </xdr:nvSpPr>
      <xdr:spPr>
        <a:xfrm>
          <a:off x="4686300" y="1586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105944</xdr:rowOff>
    </xdr:from>
    <xdr:to>
      <xdr:col>19</xdr:col>
      <xdr:colOff>177800</xdr:colOff>
      <xdr:row>96</xdr:row>
      <xdr:rowOff>108305</xdr:rowOff>
    </xdr:to>
    <xdr:cxnSp macro="">
      <xdr:nvCxnSpPr>
        <xdr:cNvPr id="237" name="直線コネクタ 236"/>
        <xdr:cNvCxnSpPr/>
      </xdr:nvCxnSpPr>
      <xdr:spPr>
        <a:xfrm flipV="1">
          <a:off x="2908300" y="16565144"/>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4487</xdr:rowOff>
    </xdr:from>
    <xdr:ext cx="534377" cy="259045"/>
    <xdr:sp macro="" textlink="">
      <xdr:nvSpPr>
        <xdr:cNvPr id="239" name="テキスト ボックス 238"/>
        <xdr:cNvSpPr txBox="1"/>
      </xdr:nvSpPr>
      <xdr:spPr>
        <a:xfrm>
          <a:off x="3530111" y="159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108305</xdr:rowOff>
    </xdr:from>
    <xdr:to>
      <xdr:col>15</xdr:col>
      <xdr:colOff>50800</xdr:colOff>
      <xdr:row>96</xdr:row>
      <xdr:rowOff>158598</xdr:rowOff>
    </xdr:to>
    <xdr:cxnSp macro="">
      <xdr:nvCxnSpPr>
        <xdr:cNvPr id="240" name="直線コネクタ 239"/>
        <xdr:cNvCxnSpPr/>
      </xdr:nvCxnSpPr>
      <xdr:spPr>
        <a:xfrm flipV="1">
          <a:off x="2019300" y="1656750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830</xdr:rowOff>
    </xdr:from>
    <xdr:ext cx="534377" cy="259045"/>
    <xdr:sp macro="" textlink="">
      <xdr:nvSpPr>
        <xdr:cNvPr id="242" name="テキスト ボックス 241"/>
        <xdr:cNvSpPr txBox="1"/>
      </xdr:nvSpPr>
      <xdr:spPr>
        <a:xfrm>
          <a:off x="2641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158598</xdr:rowOff>
    </xdr:from>
    <xdr:to>
      <xdr:col>10</xdr:col>
      <xdr:colOff>114300</xdr:colOff>
      <xdr:row>97</xdr:row>
      <xdr:rowOff>106744</xdr:rowOff>
    </xdr:to>
    <xdr:cxnSp macro="">
      <xdr:nvCxnSpPr>
        <xdr:cNvPr id="243" name="直線コネクタ 242"/>
        <xdr:cNvCxnSpPr/>
      </xdr:nvCxnSpPr>
      <xdr:spPr>
        <a:xfrm flipV="1">
          <a:off x="1130300" y="16617798"/>
          <a:ext cx="8890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80535</xdr:rowOff>
    </xdr:from>
    <xdr:ext cx="534377" cy="259045"/>
    <xdr:sp macro="" textlink="">
      <xdr:nvSpPr>
        <xdr:cNvPr id="245" name="テキスト ボックス 244"/>
        <xdr:cNvSpPr txBox="1"/>
      </xdr:nvSpPr>
      <xdr:spPr>
        <a:xfrm>
          <a:off x="1752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6" name="フローチャート: 判断 245"/>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161611</xdr:rowOff>
    </xdr:from>
    <xdr:ext cx="534377" cy="259045"/>
    <xdr:sp macro="" textlink="">
      <xdr:nvSpPr>
        <xdr:cNvPr id="247" name="テキスト ボックス 246"/>
        <xdr:cNvSpPr txBox="1"/>
      </xdr:nvSpPr>
      <xdr:spPr>
        <a:xfrm>
          <a:off x="863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48171</xdr:rowOff>
    </xdr:from>
    <xdr:to>
      <xdr:col>24</xdr:col>
      <xdr:colOff>114300</xdr:colOff>
      <xdr:row>95</xdr:row>
      <xdr:rowOff>149771</xdr:rowOff>
    </xdr:to>
    <xdr:sp macro="" textlink="">
      <xdr:nvSpPr>
        <xdr:cNvPr id="253" name="楕円 252"/>
        <xdr:cNvSpPr/>
      </xdr:nvSpPr>
      <xdr:spPr>
        <a:xfrm>
          <a:off x="4584700" y="163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26598</xdr:rowOff>
    </xdr:from>
    <xdr:ext cx="534377" cy="259045"/>
    <xdr:sp macro="" textlink="">
      <xdr:nvSpPr>
        <xdr:cNvPr id="254" name="扶助費該当値テキスト"/>
        <xdr:cNvSpPr txBox="1"/>
      </xdr:nvSpPr>
      <xdr:spPr>
        <a:xfrm>
          <a:off x="4686300" y="163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55144</xdr:rowOff>
    </xdr:from>
    <xdr:to>
      <xdr:col>20</xdr:col>
      <xdr:colOff>38100</xdr:colOff>
      <xdr:row>96</xdr:row>
      <xdr:rowOff>156744</xdr:rowOff>
    </xdr:to>
    <xdr:sp macro="" textlink="">
      <xdr:nvSpPr>
        <xdr:cNvPr id="255" name="楕円 254"/>
        <xdr:cNvSpPr/>
      </xdr:nvSpPr>
      <xdr:spPr>
        <a:xfrm>
          <a:off x="3746500" y="165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147871</xdr:rowOff>
    </xdr:from>
    <xdr:ext cx="534377" cy="259045"/>
    <xdr:sp macro="" textlink="">
      <xdr:nvSpPr>
        <xdr:cNvPr id="256" name="テキスト ボックス 255"/>
        <xdr:cNvSpPr txBox="1"/>
      </xdr:nvSpPr>
      <xdr:spPr>
        <a:xfrm>
          <a:off x="3530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57505</xdr:rowOff>
    </xdr:from>
    <xdr:to>
      <xdr:col>15</xdr:col>
      <xdr:colOff>101600</xdr:colOff>
      <xdr:row>96</xdr:row>
      <xdr:rowOff>159105</xdr:rowOff>
    </xdr:to>
    <xdr:sp macro="" textlink="">
      <xdr:nvSpPr>
        <xdr:cNvPr id="257" name="楕円 256"/>
        <xdr:cNvSpPr/>
      </xdr:nvSpPr>
      <xdr:spPr>
        <a:xfrm>
          <a:off x="2857500" y="165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150232</xdr:rowOff>
    </xdr:from>
    <xdr:ext cx="534377" cy="259045"/>
    <xdr:sp macro="" textlink="">
      <xdr:nvSpPr>
        <xdr:cNvPr id="258" name="テキスト ボックス 257"/>
        <xdr:cNvSpPr txBox="1"/>
      </xdr:nvSpPr>
      <xdr:spPr>
        <a:xfrm>
          <a:off x="2641111" y="166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107798</xdr:rowOff>
    </xdr:from>
    <xdr:to>
      <xdr:col>10</xdr:col>
      <xdr:colOff>165100</xdr:colOff>
      <xdr:row>97</xdr:row>
      <xdr:rowOff>37948</xdr:rowOff>
    </xdr:to>
    <xdr:sp macro="" textlink="">
      <xdr:nvSpPr>
        <xdr:cNvPr id="259" name="楕円 258"/>
        <xdr:cNvSpPr/>
      </xdr:nvSpPr>
      <xdr:spPr>
        <a:xfrm>
          <a:off x="1968500" y="165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29075</xdr:rowOff>
    </xdr:from>
    <xdr:ext cx="534377" cy="259045"/>
    <xdr:sp macro="" textlink="">
      <xdr:nvSpPr>
        <xdr:cNvPr id="260" name="テキスト ボックス 259"/>
        <xdr:cNvSpPr txBox="1"/>
      </xdr:nvSpPr>
      <xdr:spPr>
        <a:xfrm>
          <a:off x="1752111" y="166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55944</xdr:rowOff>
    </xdr:from>
    <xdr:to>
      <xdr:col>6</xdr:col>
      <xdr:colOff>38100</xdr:colOff>
      <xdr:row>97</xdr:row>
      <xdr:rowOff>157544</xdr:rowOff>
    </xdr:to>
    <xdr:sp macro="" textlink="">
      <xdr:nvSpPr>
        <xdr:cNvPr id="261" name="楕円 260"/>
        <xdr:cNvSpPr/>
      </xdr:nvSpPr>
      <xdr:spPr>
        <a:xfrm>
          <a:off x="1079500" y="166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148671</xdr:rowOff>
    </xdr:from>
    <xdr:ext cx="534377" cy="259045"/>
    <xdr:sp macro="" textlink="">
      <xdr:nvSpPr>
        <xdr:cNvPr id="262" name="テキスト ボックス 261"/>
        <xdr:cNvSpPr txBox="1"/>
      </xdr:nvSpPr>
      <xdr:spPr>
        <a:xfrm>
          <a:off x="863111" y="167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89" name="直線コネクタ 288"/>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0" name="補助費等最小値テキスト"/>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1" name="直線コネクタ 290"/>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2" name="補助費等最大値テキスト"/>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3" name="直線コネクタ 292"/>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61388</xdr:rowOff>
    </xdr:from>
    <xdr:to>
      <xdr:col>55</xdr:col>
      <xdr:colOff>0</xdr:colOff>
      <xdr:row>37</xdr:row>
      <xdr:rowOff>67528</xdr:rowOff>
    </xdr:to>
    <xdr:cxnSp macro="">
      <xdr:nvCxnSpPr>
        <xdr:cNvPr id="294" name="直線コネクタ 293"/>
        <xdr:cNvCxnSpPr/>
      </xdr:nvCxnSpPr>
      <xdr:spPr>
        <a:xfrm flipV="1">
          <a:off x="9639300" y="6233588"/>
          <a:ext cx="838200" cy="17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12104</xdr:rowOff>
    </xdr:from>
    <xdr:ext cx="534377" cy="259045"/>
    <xdr:sp macro="" textlink="">
      <xdr:nvSpPr>
        <xdr:cNvPr id="295" name="補助費等平均値テキスト"/>
        <xdr:cNvSpPr txBox="1"/>
      </xdr:nvSpPr>
      <xdr:spPr>
        <a:xfrm>
          <a:off x="10528300" y="61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6" name="フローチャート: 判断 295"/>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1854</xdr:rowOff>
    </xdr:from>
    <xdr:to>
      <xdr:col>50</xdr:col>
      <xdr:colOff>114300</xdr:colOff>
      <xdr:row>37</xdr:row>
      <xdr:rowOff>67528</xdr:rowOff>
    </xdr:to>
    <xdr:cxnSp macro="">
      <xdr:nvCxnSpPr>
        <xdr:cNvPr id="297" name="直線コネクタ 296"/>
        <xdr:cNvCxnSpPr/>
      </xdr:nvCxnSpPr>
      <xdr:spPr>
        <a:xfrm>
          <a:off x="8750300" y="6345504"/>
          <a:ext cx="8890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298" name="フローチャート: 判断 297"/>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113072</xdr:rowOff>
    </xdr:from>
    <xdr:ext cx="534377" cy="259045"/>
    <xdr:sp macro="" textlink="">
      <xdr:nvSpPr>
        <xdr:cNvPr id="299" name="テキスト ボックス 298"/>
        <xdr:cNvSpPr txBox="1"/>
      </xdr:nvSpPr>
      <xdr:spPr>
        <a:xfrm>
          <a:off x="9372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55281</xdr:rowOff>
    </xdr:from>
    <xdr:to>
      <xdr:col>45</xdr:col>
      <xdr:colOff>177800</xdr:colOff>
      <xdr:row>37</xdr:row>
      <xdr:rowOff>1854</xdr:rowOff>
    </xdr:to>
    <xdr:cxnSp macro="">
      <xdr:nvCxnSpPr>
        <xdr:cNvPr id="300" name="直線コネクタ 299"/>
        <xdr:cNvCxnSpPr/>
      </xdr:nvCxnSpPr>
      <xdr:spPr>
        <a:xfrm>
          <a:off x="7861300" y="6227481"/>
          <a:ext cx="889000" cy="1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1" name="フローチャート: 判断 300"/>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132903</xdr:rowOff>
    </xdr:from>
    <xdr:ext cx="534377" cy="259045"/>
    <xdr:sp macro="" textlink="">
      <xdr:nvSpPr>
        <xdr:cNvPr id="302" name="テキスト ボックス 301"/>
        <xdr:cNvSpPr txBox="1"/>
      </xdr:nvSpPr>
      <xdr:spPr>
        <a:xfrm>
          <a:off x="8483111" y="6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55281</xdr:rowOff>
    </xdr:from>
    <xdr:to>
      <xdr:col>41</xdr:col>
      <xdr:colOff>50800</xdr:colOff>
      <xdr:row>36</xdr:row>
      <xdr:rowOff>92413</xdr:rowOff>
    </xdr:to>
    <xdr:cxnSp macro="">
      <xdr:nvCxnSpPr>
        <xdr:cNvPr id="303" name="直線コネクタ 302"/>
        <xdr:cNvCxnSpPr/>
      </xdr:nvCxnSpPr>
      <xdr:spPr>
        <a:xfrm flipV="1">
          <a:off x="6972300" y="6227481"/>
          <a:ext cx="889000" cy="3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4" name="フローチャート: 判断 303"/>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106777</xdr:rowOff>
    </xdr:from>
    <xdr:ext cx="534377" cy="259045"/>
    <xdr:sp macro="" textlink="">
      <xdr:nvSpPr>
        <xdr:cNvPr id="305" name="テキスト ボックス 304"/>
        <xdr:cNvSpPr txBox="1"/>
      </xdr:nvSpPr>
      <xdr:spPr>
        <a:xfrm>
          <a:off x="7594111" y="64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131779</xdr:rowOff>
    </xdr:from>
    <xdr:to>
      <xdr:col>36</xdr:col>
      <xdr:colOff>165100</xdr:colOff>
      <xdr:row>37</xdr:row>
      <xdr:rowOff>61929</xdr:rowOff>
    </xdr:to>
    <xdr:sp macro="" textlink="">
      <xdr:nvSpPr>
        <xdr:cNvPr id="306" name="フローチャート: 判断 305"/>
        <xdr:cNvSpPr/>
      </xdr:nvSpPr>
      <xdr:spPr>
        <a:xfrm>
          <a:off x="6921500" y="63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53056</xdr:rowOff>
    </xdr:from>
    <xdr:ext cx="534377" cy="259045"/>
    <xdr:sp macro="" textlink="">
      <xdr:nvSpPr>
        <xdr:cNvPr id="307" name="テキスト ボックス 306"/>
        <xdr:cNvSpPr txBox="1"/>
      </xdr:nvSpPr>
      <xdr:spPr>
        <a:xfrm>
          <a:off x="6705111" y="63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10588</xdr:rowOff>
    </xdr:from>
    <xdr:to>
      <xdr:col>55</xdr:col>
      <xdr:colOff>50800</xdr:colOff>
      <xdr:row>36</xdr:row>
      <xdr:rowOff>112188</xdr:rowOff>
    </xdr:to>
    <xdr:sp macro="" textlink="">
      <xdr:nvSpPr>
        <xdr:cNvPr id="313" name="楕円 312"/>
        <xdr:cNvSpPr/>
      </xdr:nvSpPr>
      <xdr:spPr>
        <a:xfrm>
          <a:off x="10426700" y="618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33465</xdr:rowOff>
    </xdr:from>
    <xdr:ext cx="534377" cy="259045"/>
    <xdr:sp macro="" textlink="">
      <xdr:nvSpPr>
        <xdr:cNvPr id="314" name="補助費等該当値テキスト"/>
        <xdr:cNvSpPr txBox="1"/>
      </xdr:nvSpPr>
      <xdr:spPr>
        <a:xfrm>
          <a:off x="10528300" y="603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16728</xdr:rowOff>
    </xdr:from>
    <xdr:to>
      <xdr:col>50</xdr:col>
      <xdr:colOff>165100</xdr:colOff>
      <xdr:row>37</xdr:row>
      <xdr:rowOff>118328</xdr:rowOff>
    </xdr:to>
    <xdr:sp macro="" textlink="">
      <xdr:nvSpPr>
        <xdr:cNvPr id="315" name="楕円 314"/>
        <xdr:cNvSpPr/>
      </xdr:nvSpPr>
      <xdr:spPr>
        <a:xfrm>
          <a:off x="9588500" y="63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109455</xdr:rowOff>
    </xdr:from>
    <xdr:ext cx="534377" cy="259045"/>
    <xdr:sp macro="" textlink="">
      <xdr:nvSpPr>
        <xdr:cNvPr id="316" name="テキスト ボックス 315"/>
        <xdr:cNvSpPr txBox="1"/>
      </xdr:nvSpPr>
      <xdr:spPr>
        <a:xfrm>
          <a:off x="9372111" y="64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122504</xdr:rowOff>
    </xdr:from>
    <xdr:to>
      <xdr:col>46</xdr:col>
      <xdr:colOff>38100</xdr:colOff>
      <xdr:row>37</xdr:row>
      <xdr:rowOff>52654</xdr:rowOff>
    </xdr:to>
    <xdr:sp macro="" textlink="">
      <xdr:nvSpPr>
        <xdr:cNvPr id="317" name="楕円 316"/>
        <xdr:cNvSpPr/>
      </xdr:nvSpPr>
      <xdr:spPr>
        <a:xfrm>
          <a:off x="8699500" y="62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69181</xdr:rowOff>
    </xdr:from>
    <xdr:ext cx="534377" cy="259045"/>
    <xdr:sp macro="" textlink="">
      <xdr:nvSpPr>
        <xdr:cNvPr id="318" name="テキスト ボックス 317"/>
        <xdr:cNvSpPr txBox="1"/>
      </xdr:nvSpPr>
      <xdr:spPr>
        <a:xfrm>
          <a:off x="8483111" y="606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4481</xdr:rowOff>
    </xdr:from>
    <xdr:to>
      <xdr:col>41</xdr:col>
      <xdr:colOff>101600</xdr:colOff>
      <xdr:row>36</xdr:row>
      <xdr:rowOff>106081</xdr:rowOff>
    </xdr:to>
    <xdr:sp macro="" textlink="">
      <xdr:nvSpPr>
        <xdr:cNvPr id="319" name="楕円 318"/>
        <xdr:cNvSpPr/>
      </xdr:nvSpPr>
      <xdr:spPr>
        <a:xfrm>
          <a:off x="7810500" y="61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122608</xdr:rowOff>
    </xdr:from>
    <xdr:ext cx="534377" cy="259045"/>
    <xdr:sp macro="" textlink="">
      <xdr:nvSpPr>
        <xdr:cNvPr id="320" name="テキスト ボックス 319"/>
        <xdr:cNvSpPr txBox="1"/>
      </xdr:nvSpPr>
      <xdr:spPr>
        <a:xfrm>
          <a:off x="7594111" y="595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41613</xdr:rowOff>
    </xdr:from>
    <xdr:to>
      <xdr:col>36</xdr:col>
      <xdr:colOff>165100</xdr:colOff>
      <xdr:row>36</xdr:row>
      <xdr:rowOff>143213</xdr:rowOff>
    </xdr:to>
    <xdr:sp macro="" textlink="">
      <xdr:nvSpPr>
        <xdr:cNvPr id="321" name="楕円 320"/>
        <xdr:cNvSpPr/>
      </xdr:nvSpPr>
      <xdr:spPr>
        <a:xfrm>
          <a:off x="6921500" y="62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159740</xdr:rowOff>
    </xdr:from>
    <xdr:ext cx="534377" cy="259045"/>
    <xdr:sp macro="" textlink="">
      <xdr:nvSpPr>
        <xdr:cNvPr id="322" name="テキスト ボックス 321"/>
        <xdr:cNvSpPr txBox="1"/>
      </xdr:nvSpPr>
      <xdr:spPr>
        <a:xfrm>
          <a:off x="6705111" y="598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73292</xdr:rowOff>
    </xdr:from>
    <xdr:to>
      <xdr:col>54</xdr:col>
      <xdr:colOff>189865</xdr:colOff>
      <xdr:row>59</xdr:row>
      <xdr:rowOff>19205</xdr:rowOff>
    </xdr:to>
    <xdr:cxnSp macro="">
      <xdr:nvCxnSpPr>
        <xdr:cNvPr id="345" name="直線コネクタ 344"/>
        <xdr:cNvCxnSpPr/>
      </xdr:nvCxnSpPr>
      <xdr:spPr>
        <a:xfrm flipV="1">
          <a:off x="10475595" y="8988692"/>
          <a:ext cx="1270" cy="114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23032</xdr:rowOff>
    </xdr:from>
    <xdr:ext cx="534377" cy="259045"/>
    <xdr:sp macro="" textlink="">
      <xdr:nvSpPr>
        <xdr:cNvPr id="346" name="普通建設事業費最小値テキスト"/>
        <xdr:cNvSpPr txBox="1"/>
      </xdr:nvSpPr>
      <xdr:spPr>
        <a:xfrm>
          <a:off x="10528300" y="101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19205</xdr:rowOff>
    </xdr:from>
    <xdr:to>
      <xdr:col>55</xdr:col>
      <xdr:colOff>88900</xdr:colOff>
      <xdr:row>59</xdr:row>
      <xdr:rowOff>19205</xdr:rowOff>
    </xdr:to>
    <xdr:cxnSp macro="">
      <xdr:nvCxnSpPr>
        <xdr:cNvPr id="347" name="直線コネクタ 346"/>
        <xdr:cNvCxnSpPr/>
      </xdr:nvCxnSpPr>
      <xdr:spPr>
        <a:xfrm>
          <a:off x="10388600" y="1013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19969</xdr:rowOff>
    </xdr:from>
    <xdr:ext cx="534377" cy="259045"/>
    <xdr:sp macro="" textlink="">
      <xdr:nvSpPr>
        <xdr:cNvPr id="348" name="普通建設事業費最大値テキスト"/>
        <xdr:cNvSpPr txBox="1"/>
      </xdr:nvSpPr>
      <xdr:spPr>
        <a:xfrm>
          <a:off x="10528300" y="87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73292</xdr:rowOff>
    </xdr:from>
    <xdr:to>
      <xdr:col>55</xdr:col>
      <xdr:colOff>88900</xdr:colOff>
      <xdr:row>52</xdr:row>
      <xdr:rowOff>73292</xdr:rowOff>
    </xdr:to>
    <xdr:cxnSp macro="">
      <xdr:nvCxnSpPr>
        <xdr:cNvPr id="349" name="直線コネクタ 348"/>
        <xdr:cNvCxnSpPr/>
      </xdr:nvCxnSpPr>
      <xdr:spPr>
        <a:xfrm>
          <a:off x="10388600" y="89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73292</xdr:rowOff>
    </xdr:from>
    <xdr:to>
      <xdr:col>55</xdr:col>
      <xdr:colOff>0</xdr:colOff>
      <xdr:row>54</xdr:row>
      <xdr:rowOff>31321</xdr:rowOff>
    </xdr:to>
    <xdr:cxnSp macro="">
      <xdr:nvCxnSpPr>
        <xdr:cNvPr id="350" name="直線コネクタ 349"/>
        <xdr:cNvCxnSpPr/>
      </xdr:nvCxnSpPr>
      <xdr:spPr>
        <a:xfrm flipV="1">
          <a:off x="9639300" y="8988692"/>
          <a:ext cx="838200" cy="30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29334</xdr:rowOff>
    </xdr:from>
    <xdr:ext cx="534377" cy="259045"/>
    <xdr:sp macro="" textlink="">
      <xdr:nvSpPr>
        <xdr:cNvPr id="351" name="普通建設事業費平均値テキスト"/>
        <xdr:cNvSpPr txBox="1"/>
      </xdr:nvSpPr>
      <xdr:spPr>
        <a:xfrm>
          <a:off x="10528300" y="963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50907</xdr:rowOff>
    </xdr:from>
    <xdr:to>
      <xdr:col>55</xdr:col>
      <xdr:colOff>50800</xdr:colOff>
      <xdr:row>56</xdr:row>
      <xdr:rowOff>152507</xdr:rowOff>
    </xdr:to>
    <xdr:sp macro="" textlink="">
      <xdr:nvSpPr>
        <xdr:cNvPr id="352" name="フローチャート: 判断 351"/>
        <xdr:cNvSpPr/>
      </xdr:nvSpPr>
      <xdr:spPr>
        <a:xfrm>
          <a:off x="104267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11890</xdr:rowOff>
    </xdr:from>
    <xdr:to>
      <xdr:col>50</xdr:col>
      <xdr:colOff>114300</xdr:colOff>
      <xdr:row>54</xdr:row>
      <xdr:rowOff>31321</xdr:rowOff>
    </xdr:to>
    <xdr:cxnSp macro="">
      <xdr:nvCxnSpPr>
        <xdr:cNvPr id="353" name="直線コネクタ 352"/>
        <xdr:cNvCxnSpPr/>
      </xdr:nvCxnSpPr>
      <xdr:spPr>
        <a:xfrm>
          <a:off x="8750300" y="927019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76007</xdr:rowOff>
    </xdr:from>
    <xdr:to>
      <xdr:col>50</xdr:col>
      <xdr:colOff>165100</xdr:colOff>
      <xdr:row>58</xdr:row>
      <xdr:rowOff>6157</xdr:rowOff>
    </xdr:to>
    <xdr:sp macro="" textlink="">
      <xdr:nvSpPr>
        <xdr:cNvPr id="354" name="フローチャート: 判断 353"/>
        <xdr:cNvSpPr/>
      </xdr:nvSpPr>
      <xdr:spPr>
        <a:xfrm>
          <a:off x="9588500" y="984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168734</xdr:rowOff>
    </xdr:from>
    <xdr:ext cx="534377" cy="259045"/>
    <xdr:sp macro="" textlink="">
      <xdr:nvSpPr>
        <xdr:cNvPr id="355" name="テキスト ボックス 354"/>
        <xdr:cNvSpPr txBox="1"/>
      </xdr:nvSpPr>
      <xdr:spPr>
        <a:xfrm>
          <a:off x="9372111" y="99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112406</xdr:rowOff>
    </xdr:from>
    <xdr:to>
      <xdr:col>45</xdr:col>
      <xdr:colOff>177800</xdr:colOff>
      <xdr:row>54</xdr:row>
      <xdr:rowOff>11890</xdr:rowOff>
    </xdr:to>
    <xdr:cxnSp macro="">
      <xdr:nvCxnSpPr>
        <xdr:cNvPr id="356" name="直線コネクタ 355"/>
        <xdr:cNvCxnSpPr/>
      </xdr:nvCxnSpPr>
      <xdr:spPr>
        <a:xfrm>
          <a:off x="7861300" y="8856356"/>
          <a:ext cx="889000" cy="4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160338</xdr:rowOff>
    </xdr:from>
    <xdr:to>
      <xdr:col>46</xdr:col>
      <xdr:colOff>38100</xdr:colOff>
      <xdr:row>57</xdr:row>
      <xdr:rowOff>90488</xdr:rowOff>
    </xdr:to>
    <xdr:sp macro="" textlink="">
      <xdr:nvSpPr>
        <xdr:cNvPr id="357" name="フローチャート: 判断 356"/>
        <xdr:cNvSpPr/>
      </xdr:nvSpPr>
      <xdr:spPr>
        <a:xfrm>
          <a:off x="8699500" y="9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81615</xdr:rowOff>
    </xdr:from>
    <xdr:ext cx="534377" cy="259045"/>
    <xdr:sp macro="" textlink="">
      <xdr:nvSpPr>
        <xdr:cNvPr id="358" name="テキスト ボックス 357"/>
        <xdr:cNvSpPr txBox="1"/>
      </xdr:nvSpPr>
      <xdr:spPr>
        <a:xfrm>
          <a:off x="8483111" y="98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112406</xdr:rowOff>
    </xdr:from>
    <xdr:to>
      <xdr:col>41</xdr:col>
      <xdr:colOff>50800</xdr:colOff>
      <xdr:row>55</xdr:row>
      <xdr:rowOff>92723</xdr:rowOff>
    </xdr:to>
    <xdr:cxnSp macro="">
      <xdr:nvCxnSpPr>
        <xdr:cNvPr id="359" name="直線コネクタ 358"/>
        <xdr:cNvCxnSpPr/>
      </xdr:nvCxnSpPr>
      <xdr:spPr>
        <a:xfrm flipV="1">
          <a:off x="6972300" y="8856356"/>
          <a:ext cx="889000" cy="66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143330</xdr:rowOff>
    </xdr:from>
    <xdr:to>
      <xdr:col>41</xdr:col>
      <xdr:colOff>101600</xdr:colOff>
      <xdr:row>57</xdr:row>
      <xdr:rowOff>73480</xdr:rowOff>
    </xdr:to>
    <xdr:sp macro="" textlink="">
      <xdr:nvSpPr>
        <xdr:cNvPr id="360" name="フローチャート: 判断 359"/>
        <xdr:cNvSpPr/>
      </xdr:nvSpPr>
      <xdr:spPr>
        <a:xfrm>
          <a:off x="7810500" y="974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64607</xdr:rowOff>
    </xdr:from>
    <xdr:ext cx="534377" cy="259045"/>
    <xdr:sp macro="" textlink="">
      <xdr:nvSpPr>
        <xdr:cNvPr id="361" name="テキスト ボックス 360"/>
        <xdr:cNvSpPr txBox="1"/>
      </xdr:nvSpPr>
      <xdr:spPr>
        <a:xfrm>
          <a:off x="7594111" y="98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146141</xdr:rowOff>
    </xdr:from>
    <xdr:to>
      <xdr:col>36</xdr:col>
      <xdr:colOff>165100</xdr:colOff>
      <xdr:row>57</xdr:row>
      <xdr:rowOff>76291</xdr:rowOff>
    </xdr:to>
    <xdr:sp macro="" textlink="">
      <xdr:nvSpPr>
        <xdr:cNvPr id="362" name="フローチャート: 判断 361"/>
        <xdr:cNvSpPr/>
      </xdr:nvSpPr>
      <xdr:spPr>
        <a:xfrm>
          <a:off x="6921500" y="974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67418</xdr:rowOff>
    </xdr:from>
    <xdr:ext cx="534377" cy="259045"/>
    <xdr:sp macro="" textlink="">
      <xdr:nvSpPr>
        <xdr:cNvPr id="363" name="テキスト ボックス 362"/>
        <xdr:cNvSpPr txBox="1"/>
      </xdr:nvSpPr>
      <xdr:spPr>
        <a:xfrm>
          <a:off x="6705111" y="984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22492</xdr:rowOff>
    </xdr:from>
    <xdr:to>
      <xdr:col>55</xdr:col>
      <xdr:colOff>50800</xdr:colOff>
      <xdr:row>52</xdr:row>
      <xdr:rowOff>124092</xdr:rowOff>
    </xdr:to>
    <xdr:sp macro="" textlink="">
      <xdr:nvSpPr>
        <xdr:cNvPr id="369" name="楕円 368"/>
        <xdr:cNvSpPr/>
      </xdr:nvSpPr>
      <xdr:spPr>
        <a:xfrm>
          <a:off x="10426700" y="893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146969</xdr:rowOff>
    </xdr:from>
    <xdr:ext cx="534377" cy="259045"/>
    <xdr:sp macro="" textlink="">
      <xdr:nvSpPr>
        <xdr:cNvPr id="370" name="普通建設事業費該当値テキスト"/>
        <xdr:cNvSpPr txBox="1"/>
      </xdr:nvSpPr>
      <xdr:spPr>
        <a:xfrm>
          <a:off x="10528300" y="889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151971</xdr:rowOff>
    </xdr:from>
    <xdr:to>
      <xdr:col>50</xdr:col>
      <xdr:colOff>165100</xdr:colOff>
      <xdr:row>54</xdr:row>
      <xdr:rowOff>82121</xdr:rowOff>
    </xdr:to>
    <xdr:sp macro="" textlink="">
      <xdr:nvSpPr>
        <xdr:cNvPr id="371" name="楕円 370"/>
        <xdr:cNvSpPr/>
      </xdr:nvSpPr>
      <xdr:spPr>
        <a:xfrm>
          <a:off x="9588500" y="923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98648</xdr:rowOff>
    </xdr:from>
    <xdr:ext cx="534377" cy="259045"/>
    <xdr:sp macro="" textlink="">
      <xdr:nvSpPr>
        <xdr:cNvPr id="372" name="テキスト ボックス 371"/>
        <xdr:cNvSpPr txBox="1"/>
      </xdr:nvSpPr>
      <xdr:spPr>
        <a:xfrm>
          <a:off x="9372111" y="901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132540</xdr:rowOff>
    </xdr:from>
    <xdr:to>
      <xdr:col>46</xdr:col>
      <xdr:colOff>38100</xdr:colOff>
      <xdr:row>54</xdr:row>
      <xdr:rowOff>62690</xdr:rowOff>
    </xdr:to>
    <xdr:sp macro="" textlink="">
      <xdr:nvSpPr>
        <xdr:cNvPr id="373" name="楕円 372"/>
        <xdr:cNvSpPr/>
      </xdr:nvSpPr>
      <xdr:spPr>
        <a:xfrm>
          <a:off x="8699500" y="92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79217</xdr:rowOff>
    </xdr:from>
    <xdr:ext cx="534377" cy="259045"/>
    <xdr:sp macro="" textlink="">
      <xdr:nvSpPr>
        <xdr:cNvPr id="374" name="テキスト ボックス 373"/>
        <xdr:cNvSpPr txBox="1"/>
      </xdr:nvSpPr>
      <xdr:spPr>
        <a:xfrm>
          <a:off x="8483111" y="899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61606</xdr:rowOff>
    </xdr:from>
    <xdr:to>
      <xdr:col>41</xdr:col>
      <xdr:colOff>101600</xdr:colOff>
      <xdr:row>51</xdr:row>
      <xdr:rowOff>163206</xdr:rowOff>
    </xdr:to>
    <xdr:sp macro="" textlink="">
      <xdr:nvSpPr>
        <xdr:cNvPr id="375" name="楕円 374"/>
        <xdr:cNvSpPr/>
      </xdr:nvSpPr>
      <xdr:spPr>
        <a:xfrm>
          <a:off x="7810500" y="880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8283</xdr:rowOff>
    </xdr:from>
    <xdr:ext cx="534377" cy="259045"/>
    <xdr:sp macro="" textlink="">
      <xdr:nvSpPr>
        <xdr:cNvPr id="376" name="テキスト ボックス 375"/>
        <xdr:cNvSpPr txBox="1"/>
      </xdr:nvSpPr>
      <xdr:spPr>
        <a:xfrm>
          <a:off x="7594111" y="858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41923</xdr:rowOff>
    </xdr:from>
    <xdr:to>
      <xdr:col>36</xdr:col>
      <xdr:colOff>165100</xdr:colOff>
      <xdr:row>55</xdr:row>
      <xdr:rowOff>143523</xdr:rowOff>
    </xdr:to>
    <xdr:sp macro="" textlink="">
      <xdr:nvSpPr>
        <xdr:cNvPr id="377" name="楕円 376"/>
        <xdr:cNvSpPr/>
      </xdr:nvSpPr>
      <xdr:spPr>
        <a:xfrm>
          <a:off x="6921500" y="94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160050</xdr:rowOff>
    </xdr:from>
    <xdr:ext cx="534377" cy="259045"/>
    <xdr:sp macro="" textlink="">
      <xdr:nvSpPr>
        <xdr:cNvPr id="378" name="テキスト ボックス 377"/>
        <xdr:cNvSpPr txBox="1"/>
      </xdr:nvSpPr>
      <xdr:spPr>
        <a:xfrm>
          <a:off x="6705111" y="9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1488</xdr:rowOff>
    </xdr:from>
    <xdr:to>
      <xdr:col>54</xdr:col>
      <xdr:colOff>189865</xdr:colOff>
      <xdr:row>78</xdr:row>
      <xdr:rowOff>62387</xdr:rowOff>
    </xdr:to>
    <xdr:cxnSp macro="">
      <xdr:nvCxnSpPr>
        <xdr:cNvPr id="400" name="直線コネクタ 399"/>
        <xdr:cNvCxnSpPr/>
      </xdr:nvCxnSpPr>
      <xdr:spPr>
        <a:xfrm flipV="1">
          <a:off x="10475595" y="12345888"/>
          <a:ext cx="1270" cy="108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66214</xdr:rowOff>
    </xdr:from>
    <xdr:ext cx="469744" cy="259045"/>
    <xdr:sp macro="" textlink="">
      <xdr:nvSpPr>
        <xdr:cNvPr id="401" name="普通建設事業費 （ うち新規整備　）最小値テキスト"/>
        <xdr:cNvSpPr txBox="1"/>
      </xdr:nvSpPr>
      <xdr:spPr>
        <a:xfrm>
          <a:off x="10528300" y="1343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62387</xdr:rowOff>
    </xdr:from>
    <xdr:to>
      <xdr:col>55</xdr:col>
      <xdr:colOff>88900</xdr:colOff>
      <xdr:row>78</xdr:row>
      <xdr:rowOff>62387</xdr:rowOff>
    </xdr:to>
    <xdr:cxnSp macro="">
      <xdr:nvCxnSpPr>
        <xdr:cNvPr id="402" name="直線コネクタ 401"/>
        <xdr:cNvCxnSpPr/>
      </xdr:nvCxnSpPr>
      <xdr:spPr>
        <a:xfrm>
          <a:off x="10388600" y="1343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119615</xdr:rowOff>
    </xdr:from>
    <xdr:ext cx="534377" cy="259045"/>
    <xdr:sp macro="" textlink="">
      <xdr:nvSpPr>
        <xdr:cNvPr id="403" name="普通建設事業費 （ うち新規整備　）最大値テキスト"/>
        <xdr:cNvSpPr txBox="1"/>
      </xdr:nvSpPr>
      <xdr:spPr>
        <a:xfrm>
          <a:off x="10528300" y="1212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1488</xdr:rowOff>
    </xdr:from>
    <xdr:to>
      <xdr:col>55</xdr:col>
      <xdr:colOff>88900</xdr:colOff>
      <xdr:row>72</xdr:row>
      <xdr:rowOff>1488</xdr:rowOff>
    </xdr:to>
    <xdr:cxnSp macro="">
      <xdr:nvCxnSpPr>
        <xdr:cNvPr id="404" name="直線コネクタ 403"/>
        <xdr:cNvCxnSpPr/>
      </xdr:nvCxnSpPr>
      <xdr:spPr>
        <a:xfrm>
          <a:off x="10388600" y="123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82893</xdr:rowOff>
    </xdr:from>
    <xdr:to>
      <xdr:col>55</xdr:col>
      <xdr:colOff>0</xdr:colOff>
      <xdr:row>77</xdr:row>
      <xdr:rowOff>82961</xdr:rowOff>
    </xdr:to>
    <xdr:cxnSp macro="">
      <xdr:nvCxnSpPr>
        <xdr:cNvPr id="405" name="直線コネクタ 404"/>
        <xdr:cNvCxnSpPr/>
      </xdr:nvCxnSpPr>
      <xdr:spPr>
        <a:xfrm>
          <a:off x="9639300" y="13113093"/>
          <a:ext cx="838200" cy="1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81808</xdr:rowOff>
    </xdr:from>
    <xdr:ext cx="534377" cy="259045"/>
    <xdr:sp macro="" textlink="">
      <xdr:nvSpPr>
        <xdr:cNvPr id="406" name="普通建設事業費 （ うち新規整備　）平均値テキスト"/>
        <xdr:cNvSpPr txBox="1"/>
      </xdr:nvSpPr>
      <xdr:spPr>
        <a:xfrm>
          <a:off x="10528300" y="1294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58931</xdr:rowOff>
    </xdr:from>
    <xdr:to>
      <xdr:col>55</xdr:col>
      <xdr:colOff>50800</xdr:colOff>
      <xdr:row>76</xdr:row>
      <xdr:rowOff>160531</xdr:rowOff>
    </xdr:to>
    <xdr:sp macro="" textlink="">
      <xdr:nvSpPr>
        <xdr:cNvPr id="407" name="フローチャート: 判断 406"/>
        <xdr:cNvSpPr/>
      </xdr:nvSpPr>
      <xdr:spPr>
        <a:xfrm>
          <a:off x="104267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54432</xdr:rowOff>
    </xdr:from>
    <xdr:to>
      <xdr:col>50</xdr:col>
      <xdr:colOff>114300</xdr:colOff>
      <xdr:row>76</xdr:row>
      <xdr:rowOff>82893</xdr:rowOff>
    </xdr:to>
    <xdr:cxnSp macro="">
      <xdr:nvCxnSpPr>
        <xdr:cNvPr id="408" name="直線コネクタ 407"/>
        <xdr:cNvCxnSpPr/>
      </xdr:nvCxnSpPr>
      <xdr:spPr>
        <a:xfrm>
          <a:off x="8750300" y="12913182"/>
          <a:ext cx="889000" cy="19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96124</xdr:rowOff>
    </xdr:from>
    <xdr:to>
      <xdr:col>50</xdr:col>
      <xdr:colOff>165100</xdr:colOff>
      <xdr:row>77</xdr:row>
      <xdr:rowOff>26274</xdr:rowOff>
    </xdr:to>
    <xdr:sp macro="" textlink="">
      <xdr:nvSpPr>
        <xdr:cNvPr id="409" name="フローチャート: 判断 408"/>
        <xdr:cNvSpPr/>
      </xdr:nvSpPr>
      <xdr:spPr>
        <a:xfrm>
          <a:off x="9588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17401</xdr:rowOff>
    </xdr:from>
    <xdr:ext cx="534377" cy="259045"/>
    <xdr:sp macro="" textlink="">
      <xdr:nvSpPr>
        <xdr:cNvPr id="410" name="テキスト ボックス 409"/>
        <xdr:cNvSpPr txBox="1"/>
      </xdr:nvSpPr>
      <xdr:spPr>
        <a:xfrm>
          <a:off x="9372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104290</xdr:rowOff>
    </xdr:from>
    <xdr:to>
      <xdr:col>45</xdr:col>
      <xdr:colOff>177800</xdr:colOff>
      <xdr:row>75</xdr:row>
      <xdr:rowOff>54432</xdr:rowOff>
    </xdr:to>
    <xdr:cxnSp macro="">
      <xdr:nvCxnSpPr>
        <xdr:cNvPr id="411" name="直線コネクタ 410"/>
        <xdr:cNvCxnSpPr/>
      </xdr:nvCxnSpPr>
      <xdr:spPr>
        <a:xfrm>
          <a:off x="7861300" y="12277240"/>
          <a:ext cx="889000" cy="6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103005</xdr:rowOff>
    </xdr:from>
    <xdr:to>
      <xdr:col>46</xdr:col>
      <xdr:colOff>38100</xdr:colOff>
      <xdr:row>77</xdr:row>
      <xdr:rowOff>33155</xdr:rowOff>
    </xdr:to>
    <xdr:sp macro="" textlink="">
      <xdr:nvSpPr>
        <xdr:cNvPr id="412" name="フローチャート: 判断 411"/>
        <xdr:cNvSpPr/>
      </xdr:nvSpPr>
      <xdr:spPr>
        <a:xfrm>
          <a:off x="8699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24282</xdr:rowOff>
    </xdr:from>
    <xdr:ext cx="534377" cy="259045"/>
    <xdr:sp macro="" textlink="">
      <xdr:nvSpPr>
        <xdr:cNvPr id="413" name="テキスト ボックス 412"/>
        <xdr:cNvSpPr txBox="1"/>
      </xdr:nvSpPr>
      <xdr:spPr>
        <a:xfrm>
          <a:off x="8483111" y="132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104290</xdr:rowOff>
    </xdr:from>
    <xdr:to>
      <xdr:col>41</xdr:col>
      <xdr:colOff>50800</xdr:colOff>
      <xdr:row>76</xdr:row>
      <xdr:rowOff>45036</xdr:rowOff>
    </xdr:to>
    <xdr:cxnSp macro="">
      <xdr:nvCxnSpPr>
        <xdr:cNvPr id="414" name="直線コネクタ 413"/>
        <xdr:cNvCxnSpPr/>
      </xdr:nvCxnSpPr>
      <xdr:spPr>
        <a:xfrm flipV="1">
          <a:off x="6972300" y="12277240"/>
          <a:ext cx="889000" cy="79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50426</xdr:rowOff>
    </xdr:from>
    <xdr:to>
      <xdr:col>41</xdr:col>
      <xdr:colOff>101600</xdr:colOff>
      <xdr:row>76</xdr:row>
      <xdr:rowOff>152026</xdr:rowOff>
    </xdr:to>
    <xdr:sp macro="" textlink="">
      <xdr:nvSpPr>
        <xdr:cNvPr id="415" name="フローチャート: 判断 414"/>
        <xdr:cNvSpPr/>
      </xdr:nvSpPr>
      <xdr:spPr>
        <a:xfrm>
          <a:off x="7810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143153</xdr:rowOff>
    </xdr:from>
    <xdr:ext cx="534377" cy="259045"/>
    <xdr:sp macro="" textlink="">
      <xdr:nvSpPr>
        <xdr:cNvPr id="416" name="テキスト ボックス 415"/>
        <xdr:cNvSpPr txBox="1"/>
      </xdr:nvSpPr>
      <xdr:spPr>
        <a:xfrm>
          <a:off x="7594111" y="131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140724</xdr:rowOff>
    </xdr:from>
    <xdr:to>
      <xdr:col>36</xdr:col>
      <xdr:colOff>165100</xdr:colOff>
      <xdr:row>76</xdr:row>
      <xdr:rowOff>70873</xdr:rowOff>
    </xdr:to>
    <xdr:sp macro="" textlink="">
      <xdr:nvSpPr>
        <xdr:cNvPr id="417" name="フローチャート: 判断 416"/>
        <xdr:cNvSpPr/>
      </xdr:nvSpPr>
      <xdr:spPr>
        <a:xfrm>
          <a:off x="6921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87401</xdr:rowOff>
    </xdr:from>
    <xdr:ext cx="534377" cy="259045"/>
    <xdr:sp macro="" textlink="">
      <xdr:nvSpPr>
        <xdr:cNvPr id="418" name="テキスト ボックス 417"/>
        <xdr:cNvSpPr txBox="1"/>
      </xdr:nvSpPr>
      <xdr:spPr>
        <a:xfrm>
          <a:off x="6705111" y="127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32161</xdr:rowOff>
    </xdr:from>
    <xdr:to>
      <xdr:col>55</xdr:col>
      <xdr:colOff>50800</xdr:colOff>
      <xdr:row>77</xdr:row>
      <xdr:rowOff>133761</xdr:rowOff>
    </xdr:to>
    <xdr:sp macro="" textlink="">
      <xdr:nvSpPr>
        <xdr:cNvPr id="424" name="楕円 423"/>
        <xdr:cNvSpPr/>
      </xdr:nvSpPr>
      <xdr:spPr>
        <a:xfrm>
          <a:off x="10426700" y="132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10588</xdr:rowOff>
    </xdr:from>
    <xdr:ext cx="469744" cy="259045"/>
    <xdr:sp macro="" textlink="">
      <xdr:nvSpPr>
        <xdr:cNvPr id="425" name="普通建設事業費 （ うち新規整備　）該当値テキスト"/>
        <xdr:cNvSpPr txBox="1"/>
      </xdr:nvSpPr>
      <xdr:spPr>
        <a:xfrm>
          <a:off x="10528300" y="1321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32093</xdr:rowOff>
    </xdr:from>
    <xdr:to>
      <xdr:col>50</xdr:col>
      <xdr:colOff>165100</xdr:colOff>
      <xdr:row>76</xdr:row>
      <xdr:rowOff>133693</xdr:rowOff>
    </xdr:to>
    <xdr:sp macro="" textlink="">
      <xdr:nvSpPr>
        <xdr:cNvPr id="426" name="楕円 425"/>
        <xdr:cNvSpPr/>
      </xdr:nvSpPr>
      <xdr:spPr>
        <a:xfrm>
          <a:off x="9588500" y="130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150220</xdr:rowOff>
    </xdr:from>
    <xdr:ext cx="534377" cy="259045"/>
    <xdr:sp macro="" textlink="">
      <xdr:nvSpPr>
        <xdr:cNvPr id="427" name="テキスト ボックス 426"/>
        <xdr:cNvSpPr txBox="1"/>
      </xdr:nvSpPr>
      <xdr:spPr>
        <a:xfrm>
          <a:off x="9372111" y="128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3632</xdr:rowOff>
    </xdr:from>
    <xdr:to>
      <xdr:col>46</xdr:col>
      <xdr:colOff>38100</xdr:colOff>
      <xdr:row>75</xdr:row>
      <xdr:rowOff>105232</xdr:rowOff>
    </xdr:to>
    <xdr:sp macro="" textlink="">
      <xdr:nvSpPr>
        <xdr:cNvPr id="428" name="楕円 427"/>
        <xdr:cNvSpPr/>
      </xdr:nvSpPr>
      <xdr:spPr>
        <a:xfrm>
          <a:off x="8699500" y="128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121759</xdr:rowOff>
    </xdr:from>
    <xdr:ext cx="534377" cy="259045"/>
    <xdr:sp macro="" textlink="">
      <xdr:nvSpPr>
        <xdr:cNvPr id="429" name="テキスト ボックス 428"/>
        <xdr:cNvSpPr txBox="1"/>
      </xdr:nvSpPr>
      <xdr:spPr>
        <a:xfrm>
          <a:off x="8483111" y="1263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53490</xdr:rowOff>
    </xdr:from>
    <xdr:to>
      <xdr:col>41</xdr:col>
      <xdr:colOff>101600</xdr:colOff>
      <xdr:row>71</xdr:row>
      <xdr:rowOff>155090</xdr:rowOff>
    </xdr:to>
    <xdr:sp macro="" textlink="">
      <xdr:nvSpPr>
        <xdr:cNvPr id="430" name="楕円 429"/>
        <xdr:cNvSpPr/>
      </xdr:nvSpPr>
      <xdr:spPr>
        <a:xfrm>
          <a:off x="7810500" y="122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167</xdr:rowOff>
    </xdr:from>
    <xdr:ext cx="534377" cy="259045"/>
    <xdr:sp macro="" textlink="">
      <xdr:nvSpPr>
        <xdr:cNvPr id="431" name="テキスト ボックス 430"/>
        <xdr:cNvSpPr txBox="1"/>
      </xdr:nvSpPr>
      <xdr:spPr>
        <a:xfrm>
          <a:off x="7594111" y="120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165686</xdr:rowOff>
    </xdr:from>
    <xdr:to>
      <xdr:col>36</xdr:col>
      <xdr:colOff>165100</xdr:colOff>
      <xdr:row>76</xdr:row>
      <xdr:rowOff>95836</xdr:rowOff>
    </xdr:to>
    <xdr:sp macro="" textlink="">
      <xdr:nvSpPr>
        <xdr:cNvPr id="432" name="楕円 431"/>
        <xdr:cNvSpPr/>
      </xdr:nvSpPr>
      <xdr:spPr>
        <a:xfrm>
          <a:off x="6921500" y="130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86963</xdr:rowOff>
    </xdr:from>
    <xdr:ext cx="534377" cy="259045"/>
    <xdr:sp macro="" textlink="">
      <xdr:nvSpPr>
        <xdr:cNvPr id="433" name="テキスト ボックス 432"/>
        <xdr:cNvSpPr txBox="1"/>
      </xdr:nvSpPr>
      <xdr:spPr>
        <a:xfrm>
          <a:off x="6705111" y="131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57" name="直線コネクタ 456"/>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58"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59" name="直線コネクタ 458"/>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0"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1" name="直線コネクタ 460"/>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67596</xdr:rowOff>
    </xdr:from>
    <xdr:to>
      <xdr:col>55</xdr:col>
      <xdr:colOff>0</xdr:colOff>
      <xdr:row>93</xdr:row>
      <xdr:rowOff>158026</xdr:rowOff>
    </xdr:to>
    <xdr:cxnSp macro="">
      <xdr:nvCxnSpPr>
        <xdr:cNvPr id="462" name="直線コネクタ 461"/>
        <xdr:cNvCxnSpPr/>
      </xdr:nvCxnSpPr>
      <xdr:spPr>
        <a:xfrm flipV="1">
          <a:off x="9639300" y="15669546"/>
          <a:ext cx="838200" cy="4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65460</xdr:rowOff>
    </xdr:from>
    <xdr:ext cx="534377" cy="259045"/>
    <xdr:sp macro="" textlink="">
      <xdr:nvSpPr>
        <xdr:cNvPr id="463" name="普通建設事業費 （ うち更新整備　）平均値テキスト"/>
        <xdr:cNvSpPr txBox="1"/>
      </xdr:nvSpPr>
      <xdr:spPr>
        <a:xfrm>
          <a:off x="10528300" y="16353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64" name="フローチャート: 判断 463"/>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158026</xdr:rowOff>
    </xdr:from>
    <xdr:to>
      <xdr:col>50</xdr:col>
      <xdr:colOff>114300</xdr:colOff>
      <xdr:row>94</xdr:row>
      <xdr:rowOff>78454</xdr:rowOff>
    </xdr:to>
    <xdr:cxnSp macro="">
      <xdr:nvCxnSpPr>
        <xdr:cNvPr id="465" name="直線コネクタ 464"/>
        <xdr:cNvCxnSpPr/>
      </xdr:nvCxnSpPr>
      <xdr:spPr>
        <a:xfrm flipV="1">
          <a:off x="8750300" y="16102876"/>
          <a:ext cx="889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66" name="フローチャート: 判断 465"/>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135126</xdr:rowOff>
    </xdr:from>
    <xdr:ext cx="534377" cy="259045"/>
    <xdr:sp macro="" textlink="">
      <xdr:nvSpPr>
        <xdr:cNvPr id="467" name="テキスト ボックス 466"/>
        <xdr:cNvSpPr txBox="1"/>
      </xdr:nvSpPr>
      <xdr:spPr>
        <a:xfrm>
          <a:off x="9372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78454</xdr:rowOff>
    </xdr:from>
    <xdr:to>
      <xdr:col>45</xdr:col>
      <xdr:colOff>177800</xdr:colOff>
      <xdr:row>95</xdr:row>
      <xdr:rowOff>77369</xdr:rowOff>
    </xdr:to>
    <xdr:cxnSp macro="">
      <xdr:nvCxnSpPr>
        <xdr:cNvPr id="468" name="直線コネクタ 467"/>
        <xdr:cNvCxnSpPr/>
      </xdr:nvCxnSpPr>
      <xdr:spPr>
        <a:xfrm flipV="1">
          <a:off x="7861300" y="16194754"/>
          <a:ext cx="889000" cy="17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69" name="フローチャート: 判断 468"/>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86092</xdr:rowOff>
    </xdr:from>
    <xdr:ext cx="534377" cy="259045"/>
    <xdr:sp macro="" textlink="">
      <xdr:nvSpPr>
        <xdr:cNvPr id="470" name="テキスト ボックス 469"/>
        <xdr:cNvSpPr txBox="1"/>
      </xdr:nvSpPr>
      <xdr:spPr>
        <a:xfrm>
          <a:off x="8483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37267</xdr:rowOff>
    </xdr:from>
    <xdr:to>
      <xdr:col>41</xdr:col>
      <xdr:colOff>50800</xdr:colOff>
      <xdr:row>95</xdr:row>
      <xdr:rowOff>77369</xdr:rowOff>
    </xdr:to>
    <xdr:cxnSp macro="">
      <xdr:nvCxnSpPr>
        <xdr:cNvPr id="471" name="直線コネクタ 470"/>
        <xdr:cNvCxnSpPr/>
      </xdr:nvCxnSpPr>
      <xdr:spPr>
        <a:xfrm>
          <a:off x="6972300" y="16325017"/>
          <a:ext cx="8890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2" name="フローチャート: 判断 471"/>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103140</xdr:rowOff>
    </xdr:from>
    <xdr:ext cx="534377" cy="259045"/>
    <xdr:sp macro="" textlink="">
      <xdr:nvSpPr>
        <xdr:cNvPr id="473" name="テキスト ボックス 472"/>
        <xdr:cNvSpPr txBox="1"/>
      </xdr:nvSpPr>
      <xdr:spPr>
        <a:xfrm>
          <a:off x="7594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79947</xdr:rowOff>
    </xdr:from>
    <xdr:to>
      <xdr:col>36</xdr:col>
      <xdr:colOff>165100</xdr:colOff>
      <xdr:row>97</xdr:row>
      <xdr:rowOff>10097</xdr:rowOff>
    </xdr:to>
    <xdr:sp macro="" textlink="">
      <xdr:nvSpPr>
        <xdr:cNvPr id="474" name="フローチャート: 判断 473"/>
        <xdr:cNvSpPr/>
      </xdr:nvSpPr>
      <xdr:spPr>
        <a:xfrm>
          <a:off x="6921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1224</xdr:rowOff>
    </xdr:from>
    <xdr:ext cx="534377" cy="259045"/>
    <xdr:sp macro="" textlink="">
      <xdr:nvSpPr>
        <xdr:cNvPr id="475" name="テキスト ボックス 474"/>
        <xdr:cNvSpPr txBox="1"/>
      </xdr:nvSpPr>
      <xdr:spPr>
        <a:xfrm>
          <a:off x="6705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16796</xdr:rowOff>
    </xdr:from>
    <xdr:to>
      <xdr:col>55</xdr:col>
      <xdr:colOff>50800</xdr:colOff>
      <xdr:row>91</xdr:row>
      <xdr:rowOff>118396</xdr:rowOff>
    </xdr:to>
    <xdr:sp macro="" textlink="">
      <xdr:nvSpPr>
        <xdr:cNvPr id="481" name="楕円 480"/>
        <xdr:cNvSpPr/>
      </xdr:nvSpPr>
      <xdr:spPr>
        <a:xfrm>
          <a:off x="10426700" y="1561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141273</xdr:rowOff>
    </xdr:from>
    <xdr:ext cx="534377" cy="259045"/>
    <xdr:sp macro="" textlink="">
      <xdr:nvSpPr>
        <xdr:cNvPr id="482" name="普通建設事業費 （ うち更新整備　）該当値テキスト"/>
        <xdr:cNvSpPr txBox="1"/>
      </xdr:nvSpPr>
      <xdr:spPr>
        <a:xfrm>
          <a:off x="10528300" y="155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107226</xdr:rowOff>
    </xdr:from>
    <xdr:to>
      <xdr:col>50</xdr:col>
      <xdr:colOff>165100</xdr:colOff>
      <xdr:row>94</xdr:row>
      <xdr:rowOff>37376</xdr:rowOff>
    </xdr:to>
    <xdr:sp macro="" textlink="">
      <xdr:nvSpPr>
        <xdr:cNvPr id="483" name="楕円 482"/>
        <xdr:cNvSpPr/>
      </xdr:nvSpPr>
      <xdr:spPr>
        <a:xfrm>
          <a:off x="9588500" y="160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53903</xdr:rowOff>
    </xdr:from>
    <xdr:ext cx="534377" cy="259045"/>
    <xdr:sp macro="" textlink="">
      <xdr:nvSpPr>
        <xdr:cNvPr id="484" name="テキスト ボックス 483"/>
        <xdr:cNvSpPr txBox="1"/>
      </xdr:nvSpPr>
      <xdr:spPr>
        <a:xfrm>
          <a:off x="9372111" y="158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27654</xdr:rowOff>
    </xdr:from>
    <xdr:to>
      <xdr:col>46</xdr:col>
      <xdr:colOff>38100</xdr:colOff>
      <xdr:row>94</xdr:row>
      <xdr:rowOff>129254</xdr:rowOff>
    </xdr:to>
    <xdr:sp macro="" textlink="">
      <xdr:nvSpPr>
        <xdr:cNvPr id="485" name="楕円 484"/>
        <xdr:cNvSpPr/>
      </xdr:nvSpPr>
      <xdr:spPr>
        <a:xfrm>
          <a:off x="8699500" y="161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145781</xdr:rowOff>
    </xdr:from>
    <xdr:ext cx="534377" cy="259045"/>
    <xdr:sp macro="" textlink="">
      <xdr:nvSpPr>
        <xdr:cNvPr id="486" name="テキスト ボックス 485"/>
        <xdr:cNvSpPr txBox="1"/>
      </xdr:nvSpPr>
      <xdr:spPr>
        <a:xfrm>
          <a:off x="8483111" y="15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26569</xdr:rowOff>
    </xdr:from>
    <xdr:to>
      <xdr:col>41</xdr:col>
      <xdr:colOff>101600</xdr:colOff>
      <xdr:row>95</xdr:row>
      <xdr:rowOff>128169</xdr:rowOff>
    </xdr:to>
    <xdr:sp macro="" textlink="">
      <xdr:nvSpPr>
        <xdr:cNvPr id="487" name="楕円 486"/>
        <xdr:cNvSpPr/>
      </xdr:nvSpPr>
      <xdr:spPr>
        <a:xfrm>
          <a:off x="7810500" y="1631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144696</xdr:rowOff>
    </xdr:from>
    <xdr:ext cx="534377" cy="259045"/>
    <xdr:sp macro="" textlink="">
      <xdr:nvSpPr>
        <xdr:cNvPr id="488" name="テキスト ボックス 487"/>
        <xdr:cNvSpPr txBox="1"/>
      </xdr:nvSpPr>
      <xdr:spPr>
        <a:xfrm>
          <a:off x="7594111" y="1608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157917</xdr:rowOff>
    </xdr:from>
    <xdr:to>
      <xdr:col>36</xdr:col>
      <xdr:colOff>165100</xdr:colOff>
      <xdr:row>95</xdr:row>
      <xdr:rowOff>88067</xdr:rowOff>
    </xdr:to>
    <xdr:sp macro="" textlink="">
      <xdr:nvSpPr>
        <xdr:cNvPr id="489" name="楕円 488"/>
        <xdr:cNvSpPr/>
      </xdr:nvSpPr>
      <xdr:spPr>
        <a:xfrm>
          <a:off x="6921500" y="1627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104594</xdr:rowOff>
    </xdr:from>
    <xdr:ext cx="534377" cy="259045"/>
    <xdr:sp macro="" textlink="">
      <xdr:nvSpPr>
        <xdr:cNvPr id="490" name="テキスト ボックス 489"/>
        <xdr:cNvSpPr txBox="1"/>
      </xdr:nvSpPr>
      <xdr:spPr>
        <a:xfrm>
          <a:off x="6705111" y="1604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2" name="直線コネクタ 511"/>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15" name="災害復旧事業費最大値テキスト"/>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16" name="直線コネクタ 515"/>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150273</xdr:rowOff>
    </xdr:from>
    <xdr:ext cx="469744" cy="259045"/>
    <xdr:sp macro="" textlink="">
      <xdr:nvSpPr>
        <xdr:cNvPr id="518" name="災害復旧事業費平均値テキスト"/>
        <xdr:cNvSpPr txBox="1"/>
      </xdr:nvSpPr>
      <xdr:spPr>
        <a:xfrm>
          <a:off x="16370300" y="6151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19" name="フローチャート: 判断 518"/>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1" name="フローチャート: 判断 520"/>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121805</xdr:rowOff>
    </xdr:from>
    <xdr:ext cx="469744" cy="259045"/>
    <xdr:sp macro="" textlink="">
      <xdr:nvSpPr>
        <xdr:cNvPr id="522" name="テキスト ボックス 521"/>
        <xdr:cNvSpPr txBox="1"/>
      </xdr:nvSpPr>
      <xdr:spPr>
        <a:xfrm>
          <a:off x="15246428" y="61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3" name="直線コネクタ 52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24" name="フローチャート: 判断 523"/>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167159</xdr:rowOff>
    </xdr:from>
    <xdr:ext cx="378565" cy="259045"/>
    <xdr:sp macro="" textlink="">
      <xdr:nvSpPr>
        <xdr:cNvPr id="525" name="テキスト ボックス 524"/>
        <xdr:cNvSpPr txBox="1"/>
      </xdr:nvSpPr>
      <xdr:spPr>
        <a:xfrm>
          <a:off x="14403017" y="633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6" name="直線コネクタ 52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27" name="フローチャート: 判断 526"/>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130492</xdr:rowOff>
    </xdr:from>
    <xdr:ext cx="378565" cy="259045"/>
    <xdr:sp macro="" textlink="">
      <xdr:nvSpPr>
        <xdr:cNvPr id="528" name="テキスト ボックス 527"/>
        <xdr:cNvSpPr txBox="1"/>
      </xdr:nvSpPr>
      <xdr:spPr>
        <a:xfrm>
          <a:off x="13514017" y="6302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29" name="フローチャート: 判断 528"/>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135887</xdr:rowOff>
    </xdr:from>
    <xdr:ext cx="378565" cy="259045"/>
    <xdr:sp macro="" textlink="">
      <xdr:nvSpPr>
        <xdr:cNvPr id="530" name="テキスト ボックス 529"/>
        <xdr:cNvSpPr txBox="1"/>
      </xdr:nvSpPr>
      <xdr:spPr>
        <a:xfrm>
          <a:off x="12625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15094</xdr:rowOff>
    </xdr:from>
    <xdr:to>
      <xdr:col>85</xdr:col>
      <xdr:colOff>126364</xdr:colOff>
      <xdr:row>77</xdr:row>
      <xdr:rowOff>84989</xdr:rowOff>
    </xdr:to>
    <xdr:cxnSp macro="">
      <xdr:nvCxnSpPr>
        <xdr:cNvPr id="618" name="直線コネクタ 617"/>
        <xdr:cNvCxnSpPr/>
      </xdr:nvCxnSpPr>
      <xdr:spPr>
        <a:xfrm flipV="1">
          <a:off x="16317595" y="12188044"/>
          <a:ext cx="1269" cy="109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88816</xdr:rowOff>
    </xdr:from>
    <xdr:ext cx="534377" cy="259045"/>
    <xdr:sp macro="" textlink="">
      <xdr:nvSpPr>
        <xdr:cNvPr id="619" name="公債費最小値テキスト"/>
        <xdr:cNvSpPr txBox="1"/>
      </xdr:nvSpPr>
      <xdr:spPr>
        <a:xfrm>
          <a:off x="16370300" y="132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84989</xdr:rowOff>
    </xdr:from>
    <xdr:to>
      <xdr:col>86</xdr:col>
      <xdr:colOff>25400</xdr:colOff>
      <xdr:row>77</xdr:row>
      <xdr:rowOff>84989</xdr:rowOff>
    </xdr:to>
    <xdr:cxnSp macro="">
      <xdr:nvCxnSpPr>
        <xdr:cNvPr id="620" name="直線コネクタ 619"/>
        <xdr:cNvCxnSpPr/>
      </xdr:nvCxnSpPr>
      <xdr:spPr>
        <a:xfrm>
          <a:off x="16230600" y="13286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133221</xdr:rowOff>
    </xdr:from>
    <xdr:ext cx="534377" cy="259045"/>
    <xdr:sp macro="" textlink="">
      <xdr:nvSpPr>
        <xdr:cNvPr id="621" name="公債費最大値テキスト"/>
        <xdr:cNvSpPr txBox="1"/>
      </xdr:nvSpPr>
      <xdr:spPr>
        <a:xfrm>
          <a:off x="16370300" y="1196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15094</xdr:rowOff>
    </xdr:from>
    <xdr:to>
      <xdr:col>86</xdr:col>
      <xdr:colOff>25400</xdr:colOff>
      <xdr:row>71</xdr:row>
      <xdr:rowOff>15094</xdr:rowOff>
    </xdr:to>
    <xdr:cxnSp macro="">
      <xdr:nvCxnSpPr>
        <xdr:cNvPr id="622" name="直線コネクタ 621"/>
        <xdr:cNvCxnSpPr/>
      </xdr:nvCxnSpPr>
      <xdr:spPr>
        <a:xfrm>
          <a:off x="16230600" y="1218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84989</xdr:rowOff>
    </xdr:from>
    <xdr:to>
      <xdr:col>85</xdr:col>
      <xdr:colOff>127000</xdr:colOff>
      <xdr:row>77</xdr:row>
      <xdr:rowOff>92704</xdr:rowOff>
    </xdr:to>
    <xdr:cxnSp macro="">
      <xdr:nvCxnSpPr>
        <xdr:cNvPr id="623" name="直線コネクタ 622"/>
        <xdr:cNvCxnSpPr/>
      </xdr:nvCxnSpPr>
      <xdr:spPr>
        <a:xfrm flipV="1">
          <a:off x="15481300" y="13286639"/>
          <a:ext cx="8382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xdr:rowOff>
    </xdr:from>
    <xdr:ext cx="534377" cy="259045"/>
    <xdr:sp macro="" textlink="">
      <xdr:nvSpPr>
        <xdr:cNvPr id="624" name="公債費平均値テキスト"/>
        <xdr:cNvSpPr txBox="1"/>
      </xdr:nvSpPr>
      <xdr:spPr>
        <a:xfrm>
          <a:off x="16370300" y="12687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148622</xdr:rowOff>
    </xdr:from>
    <xdr:to>
      <xdr:col>85</xdr:col>
      <xdr:colOff>177800</xdr:colOff>
      <xdr:row>75</xdr:row>
      <xdr:rowOff>78772</xdr:rowOff>
    </xdr:to>
    <xdr:sp macro="" textlink="">
      <xdr:nvSpPr>
        <xdr:cNvPr id="625" name="フローチャート: 判断 624"/>
        <xdr:cNvSpPr/>
      </xdr:nvSpPr>
      <xdr:spPr>
        <a:xfrm>
          <a:off x="162687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92704</xdr:rowOff>
    </xdr:from>
    <xdr:to>
      <xdr:col>81</xdr:col>
      <xdr:colOff>50800</xdr:colOff>
      <xdr:row>77</xdr:row>
      <xdr:rowOff>104687</xdr:rowOff>
    </xdr:to>
    <xdr:cxnSp macro="">
      <xdr:nvCxnSpPr>
        <xdr:cNvPr id="626" name="直線コネクタ 625"/>
        <xdr:cNvCxnSpPr/>
      </xdr:nvCxnSpPr>
      <xdr:spPr>
        <a:xfrm flipV="1">
          <a:off x="14592300" y="1329435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159900</xdr:rowOff>
    </xdr:from>
    <xdr:to>
      <xdr:col>81</xdr:col>
      <xdr:colOff>101600</xdr:colOff>
      <xdr:row>75</xdr:row>
      <xdr:rowOff>90050</xdr:rowOff>
    </xdr:to>
    <xdr:sp macro="" textlink="">
      <xdr:nvSpPr>
        <xdr:cNvPr id="627" name="フローチャート: 判断 626"/>
        <xdr:cNvSpPr/>
      </xdr:nvSpPr>
      <xdr:spPr>
        <a:xfrm>
          <a:off x="15430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106577</xdr:rowOff>
    </xdr:from>
    <xdr:ext cx="534377" cy="259045"/>
    <xdr:sp macro="" textlink="">
      <xdr:nvSpPr>
        <xdr:cNvPr id="628" name="テキスト ボックス 627"/>
        <xdr:cNvSpPr txBox="1"/>
      </xdr:nvSpPr>
      <xdr:spPr>
        <a:xfrm>
          <a:off x="15214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104687</xdr:rowOff>
    </xdr:from>
    <xdr:to>
      <xdr:col>76</xdr:col>
      <xdr:colOff>114300</xdr:colOff>
      <xdr:row>77</xdr:row>
      <xdr:rowOff>113297</xdr:rowOff>
    </xdr:to>
    <xdr:cxnSp macro="">
      <xdr:nvCxnSpPr>
        <xdr:cNvPr id="629" name="直線コネクタ 628"/>
        <xdr:cNvCxnSpPr/>
      </xdr:nvCxnSpPr>
      <xdr:spPr>
        <a:xfrm flipV="1">
          <a:off x="13703300" y="13306337"/>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141554</xdr:rowOff>
    </xdr:from>
    <xdr:to>
      <xdr:col>76</xdr:col>
      <xdr:colOff>165100</xdr:colOff>
      <xdr:row>75</xdr:row>
      <xdr:rowOff>71704</xdr:rowOff>
    </xdr:to>
    <xdr:sp macro="" textlink="">
      <xdr:nvSpPr>
        <xdr:cNvPr id="630" name="フローチャート: 判断 629"/>
        <xdr:cNvSpPr/>
      </xdr:nvSpPr>
      <xdr:spPr>
        <a:xfrm>
          <a:off x="14541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88231</xdr:rowOff>
    </xdr:from>
    <xdr:ext cx="534377" cy="259045"/>
    <xdr:sp macro="" textlink="">
      <xdr:nvSpPr>
        <xdr:cNvPr id="631" name="テキスト ボックス 630"/>
        <xdr:cNvSpPr txBox="1"/>
      </xdr:nvSpPr>
      <xdr:spPr>
        <a:xfrm>
          <a:off x="14325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113297</xdr:rowOff>
    </xdr:from>
    <xdr:to>
      <xdr:col>71</xdr:col>
      <xdr:colOff>177800</xdr:colOff>
      <xdr:row>77</xdr:row>
      <xdr:rowOff>122746</xdr:rowOff>
    </xdr:to>
    <xdr:cxnSp macro="">
      <xdr:nvCxnSpPr>
        <xdr:cNvPr id="632" name="直線コネクタ 631"/>
        <xdr:cNvCxnSpPr/>
      </xdr:nvCxnSpPr>
      <xdr:spPr>
        <a:xfrm flipV="1">
          <a:off x="12814300" y="1331494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143059</xdr:rowOff>
    </xdr:from>
    <xdr:to>
      <xdr:col>72</xdr:col>
      <xdr:colOff>38100</xdr:colOff>
      <xdr:row>75</xdr:row>
      <xdr:rowOff>73209</xdr:rowOff>
    </xdr:to>
    <xdr:sp macro="" textlink="">
      <xdr:nvSpPr>
        <xdr:cNvPr id="633" name="フローチャート: 判断 632"/>
        <xdr:cNvSpPr/>
      </xdr:nvSpPr>
      <xdr:spPr>
        <a:xfrm>
          <a:off x="13652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89736</xdr:rowOff>
    </xdr:from>
    <xdr:ext cx="534377" cy="259045"/>
    <xdr:sp macro="" textlink="">
      <xdr:nvSpPr>
        <xdr:cNvPr id="634" name="テキスト ボックス 633"/>
        <xdr:cNvSpPr txBox="1"/>
      </xdr:nvSpPr>
      <xdr:spPr>
        <a:xfrm>
          <a:off x="13436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163805</xdr:rowOff>
    </xdr:from>
    <xdr:to>
      <xdr:col>67</xdr:col>
      <xdr:colOff>101600</xdr:colOff>
      <xdr:row>75</xdr:row>
      <xdr:rowOff>93955</xdr:rowOff>
    </xdr:to>
    <xdr:sp macro="" textlink="">
      <xdr:nvSpPr>
        <xdr:cNvPr id="635" name="フローチャート: 判断 634"/>
        <xdr:cNvSpPr/>
      </xdr:nvSpPr>
      <xdr:spPr>
        <a:xfrm>
          <a:off x="12763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110482</xdr:rowOff>
    </xdr:from>
    <xdr:ext cx="534377" cy="259045"/>
    <xdr:sp macro="" textlink="">
      <xdr:nvSpPr>
        <xdr:cNvPr id="636" name="テキスト ボックス 635"/>
        <xdr:cNvSpPr txBox="1"/>
      </xdr:nvSpPr>
      <xdr:spPr>
        <a:xfrm>
          <a:off x="12547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34189</xdr:rowOff>
    </xdr:from>
    <xdr:to>
      <xdr:col>85</xdr:col>
      <xdr:colOff>177800</xdr:colOff>
      <xdr:row>77</xdr:row>
      <xdr:rowOff>135789</xdr:rowOff>
    </xdr:to>
    <xdr:sp macro="" textlink="">
      <xdr:nvSpPr>
        <xdr:cNvPr id="642" name="楕円 641"/>
        <xdr:cNvSpPr/>
      </xdr:nvSpPr>
      <xdr:spPr>
        <a:xfrm>
          <a:off x="16268700" y="1323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120566</xdr:rowOff>
    </xdr:from>
    <xdr:ext cx="534377" cy="259045"/>
    <xdr:sp macro="" textlink="">
      <xdr:nvSpPr>
        <xdr:cNvPr id="643" name="公債費該当値テキスト"/>
        <xdr:cNvSpPr txBox="1"/>
      </xdr:nvSpPr>
      <xdr:spPr>
        <a:xfrm>
          <a:off x="16370300" y="1315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41904</xdr:rowOff>
    </xdr:from>
    <xdr:to>
      <xdr:col>81</xdr:col>
      <xdr:colOff>101600</xdr:colOff>
      <xdr:row>77</xdr:row>
      <xdr:rowOff>143504</xdr:rowOff>
    </xdr:to>
    <xdr:sp macro="" textlink="">
      <xdr:nvSpPr>
        <xdr:cNvPr id="644" name="楕円 643"/>
        <xdr:cNvSpPr/>
      </xdr:nvSpPr>
      <xdr:spPr>
        <a:xfrm>
          <a:off x="15430500" y="132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134631</xdr:rowOff>
    </xdr:from>
    <xdr:ext cx="534377" cy="259045"/>
    <xdr:sp macro="" textlink="">
      <xdr:nvSpPr>
        <xdr:cNvPr id="645" name="テキスト ボックス 644"/>
        <xdr:cNvSpPr txBox="1"/>
      </xdr:nvSpPr>
      <xdr:spPr>
        <a:xfrm>
          <a:off x="15214111" y="133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53887</xdr:rowOff>
    </xdr:from>
    <xdr:to>
      <xdr:col>76</xdr:col>
      <xdr:colOff>165100</xdr:colOff>
      <xdr:row>77</xdr:row>
      <xdr:rowOff>155487</xdr:rowOff>
    </xdr:to>
    <xdr:sp macro="" textlink="">
      <xdr:nvSpPr>
        <xdr:cNvPr id="646" name="楕円 645"/>
        <xdr:cNvSpPr/>
      </xdr:nvSpPr>
      <xdr:spPr>
        <a:xfrm>
          <a:off x="14541500" y="132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146614</xdr:rowOff>
    </xdr:from>
    <xdr:ext cx="534377" cy="259045"/>
    <xdr:sp macro="" textlink="">
      <xdr:nvSpPr>
        <xdr:cNvPr id="647" name="テキスト ボックス 646"/>
        <xdr:cNvSpPr txBox="1"/>
      </xdr:nvSpPr>
      <xdr:spPr>
        <a:xfrm>
          <a:off x="14325111" y="133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62497</xdr:rowOff>
    </xdr:from>
    <xdr:to>
      <xdr:col>72</xdr:col>
      <xdr:colOff>38100</xdr:colOff>
      <xdr:row>77</xdr:row>
      <xdr:rowOff>164097</xdr:rowOff>
    </xdr:to>
    <xdr:sp macro="" textlink="">
      <xdr:nvSpPr>
        <xdr:cNvPr id="648" name="楕円 647"/>
        <xdr:cNvSpPr/>
      </xdr:nvSpPr>
      <xdr:spPr>
        <a:xfrm>
          <a:off x="136525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155224</xdr:rowOff>
    </xdr:from>
    <xdr:ext cx="534377" cy="259045"/>
    <xdr:sp macro="" textlink="">
      <xdr:nvSpPr>
        <xdr:cNvPr id="649" name="テキスト ボックス 648"/>
        <xdr:cNvSpPr txBox="1"/>
      </xdr:nvSpPr>
      <xdr:spPr>
        <a:xfrm>
          <a:off x="13436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71946</xdr:rowOff>
    </xdr:from>
    <xdr:to>
      <xdr:col>67</xdr:col>
      <xdr:colOff>101600</xdr:colOff>
      <xdr:row>78</xdr:row>
      <xdr:rowOff>2096</xdr:rowOff>
    </xdr:to>
    <xdr:sp macro="" textlink="">
      <xdr:nvSpPr>
        <xdr:cNvPr id="650" name="楕円 649"/>
        <xdr:cNvSpPr/>
      </xdr:nvSpPr>
      <xdr:spPr>
        <a:xfrm>
          <a:off x="12763500" y="132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164673</xdr:rowOff>
    </xdr:from>
    <xdr:ext cx="534377" cy="259045"/>
    <xdr:sp macro="" textlink="">
      <xdr:nvSpPr>
        <xdr:cNvPr id="651" name="テキスト ボックス 650"/>
        <xdr:cNvSpPr txBox="1"/>
      </xdr:nvSpPr>
      <xdr:spPr>
        <a:xfrm>
          <a:off x="12547111" y="133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65" name="テキスト ボックス 664"/>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67" name="テキスト ボックス 666"/>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69" name="テキスト ボックス 668"/>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1" name="テキスト ボックス 67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3" name="テキスト ボックス 67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155484</xdr:rowOff>
    </xdr:from>
    <xdr:to>
      <xdr:col>85</xdr:col>
      <xdr:colOff>126364</xdr:colOff>
      <xdr:row>99</xdr:row>
      <xdr:rowOff>87449</xdr:rowOff>
    </xdr:to>
    <xdr:cxnSp macro="">
      <xdr:nvCxnSpPr>
        <xdr:cNvPr id="677" name="直線コネクタ 676"/>
        <xdr:cNvCxnSpPr/>
      </xdr:nvCxnSpPr>
      <xdr:spPr>
        <a:xfrm flipV="1">
          <a:off x="16317595" y="15585984"/>
          <a:ext cx="1269"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91276</xdr:rowOff>
    </xdr:from>
    <xdr:ext cx="378565" cy="259045"/>
    <xdr:sp macro="" textlink="">
      <xdr:nvSpPr>
        <xdr:cNvPr id="678" name="積立金最小値テキスト"/>
        <xdr:cNvSpPr txBox="1"/>
      </xdr:nvSpPr>
      <xdr:spPr>
        <a:xfrm>
          <a:off x="16370300" y="1706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87449</xdr:rowOff>
    </xdr:from>
    <xdr:to>
      <xdr:col>86</xdr:col>
      <xdr:colOff>25400</xdr:colOff>
      <xdr:row>99</xdr:row>
      <xdr:rowOff>87449</xdr:rowOff>
    </xdr:to>
    <xdr:cxnSp macro="">
      <xdr:nvCxnSpPr>
        <xdr:cNvPr id="679" name="直線コネクタ 678"/>
        <xdr:cNvCxnSpPr/>
      </xdr:nvCxnSpPr>
      <xdr:spPr>
        <a:xfrm>
          <a:off x="16230600" y="1706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102161</xdr:rowOff>
    </xdr:from>
    <xdr:ext cx="534377" cy="259045"/>
    <xdr:sp macro="" textlink="">
      <xdr:nvSpPr>
        <xdr:cNvPr id="680" name="積立金最大値テキスト"/>
        <xdr:cNvSpPr txBox="1"/>
      </xdr:nvSpPr>
      <xdr:spPr>
        <a:xfrm>
          <a:off x="16370300" y="153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155484</xdr:rowOff>
    </xdr:from>
    <xdr:to>
      <xdr:col>86</xdr:col>
      <xdr:colOff>25400</xdr:colOff>
      <xdr:row>90</xdr:row>
      <xdr:rowOff>155484</xdr:rowOff>
    </xdr:to>
    <xdr:cxnSp macro="">
      <xdr:nvCxnSpPr>
        <xdr:cNvPr id="681" name="直線コネクタ 680"/>
        <xdr:cNvCxnSpPr/>
      </xdr:nvCxnSpPr>
      <xdr:spPr>
        <a:xfrm>
          <a:off x="16230600" y="1558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74276</xdr:rowOff>
    </xdr:from>
    <xdr:to>
      <xdr:col>85</xdr:col>
      <xdr:colOff>127000</xdr:colOff>
      <xdr:row>93</xdr:row>
      <xdr:rowOff>64371</xdr:rowOff>
    </xdr:to>
    <xdr:cxnSp macro="">
      <xdr:nvCxnSpPr>
        <xdr:cNvPr id="682" name="直線コネクタ 681"/>
        <xdr:cNvCxnSpPr/>
      </xdr:nvCxnSpPr>
      <xdr:spPr>
        <a:xfrm flipV="1">
          <a:off x="15481300" y="15847676"/>
          <a:ext cx="838200" cy="16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153759</xdr:rowOff>
    </xdr:from>
    <xdr:ext cx="469744" cy="259045"/>
    <xdr:sp macro="" textlink="">
      <xdr:nvSpPr>
        <xdr:cNvPr id="683" name="積立金平均値テキスト"/>
        <xdr:cNvSpPr txBox="1"/>
      </xdr:nvSpPr>
      <xdr:spPr>
        <a:xfrm>
          <a:off x="16370300" y="16270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3882</xdr:rowOff>
    </xdr:from>
    <xdr:to>
      <xdr:col>85</xdr:col>
      <xdr:colOff>177800</xdr:colOff>
      <xdr:row>95</xdr:row>
      <xdr:rowOff>105482</xdr:rowOff>
    </xdr:to>
    <xdr:sp macro="" textlink="">
      <xdr:nvSpPr>
        <xdr:cNvPr id="684" name="フローチャート: 判断 683"/>
        <xdr:cNvSpPr/>
      </xdr:nvSpPr>
      <xdr:spPr>
        <a:xfrm>
          <a:off x="16268700" y="1629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77760</xdr:rowOff>
    </xdr:from>
    <xdr:to>
      <xdr:col>81</xdr:col>
      <xdr:colOff>50800</xdr:colOff>
      <xdr:row>93</xdr:row>
      <xdr:rowOff>64371</xdr:rowOff>
    </xdr:to>
    <xdr:cxnSp macro="">
      <xdr:nvCxnSpPr>
        <xdr:cNvPr id="685" name="直線コネクタ 684"/>
        <xdr:cNvCxnSpPr/>
      </xdr:nvCxnSpPr>
      <xdr:spPr>
        <a:xfrm>
          <a:off x="14592300" y="15851160"/>
          <a:ext cx="889000" cy="15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66258</xdr:rowOff>
    </xdr:from>
    <xdr:to>
      <xdr:col>81</xdr:col>
      <xdr:colOff>101600</xdr:colOff>
      <xdr:row>95</xdr:row>
      <xdr:rowOff>167858</xdr:rowOff>
    </xdr:to>
    <xdr:sp macro="" textlink="">
      <xdr:nvSpPr>
        <xdr:cNvPr id="686" name="フローチャート: 判断 685"/>
        <xdr:cNvSpPr/>
      </xdr:nvSpPr>
      <xdr:spPr>
        <a:xfrm>
          <a:off x="15430500" y="1635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158985</xdr:rowOff>
    </xdr:from>
    <xdr:ext cx="469744" cy="259045"/>
    <xdr:sp macro="" textlink="">
      <xdr:nvSpPr>
        <xdr:cNvPr id="687" name="テキスト ボックス 686"/>
        <xdr:cNvSpPr txBox="1"/>
      </xdr:nvSpPr>
      <xdr:spPr>
        <a:xfrm>
          <a:off x="15246428" y="1644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77760</xdr:rowOff>
    </xdr:from>
    <xdr:to>
      <xdr:col>76</xdr:col>
      <xdr:colOff>114300</xdr:colOff>
      <xdr:row>94</xdr:row>
      <xdr:rowOff>53702</xdr:rowOff>
    </xdr:to>
    <xdr:cxnSp macro="">
      <xdr:nvCxnSpPr>
        <xdr:cNvPr id="688" name="直線コネクタ 687"/>
        <xdr:cNvCxnSpPr/>
      </xdr:nvCxnSpPr>
      <xdr:spPr>
        <a:xfrm flipV="1">
          <a:off x="13703300" y="15851160"/>
          <a:ext cx="889000" cy="3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90860</xdr:rowOff>
    </xdr:from>
    <xdr:to>
      <xdr:col>76</xdr:col>
      <xdr:colOff>165100</xdr:colOff>
      <xdr:row>96</xdr:row>
      <xdr:rowOff>21010</xdr:rowOff>
    </xdr:to>
    <xdr:sp macro="" textlink="">
      <xdr:nvSpPr>
        <xdr:cNvPr id="689" name="フローチャート: 判断 688"/>
        <xdr:cNvSpPr/>
      </xdr:nvSpPr>
      <xdr:spPr>
        <a:xfrm>
          <a:off x="14541500" y="163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12137</xdr:rowOff>
    </xdr:from>
    <xdr:ext cx="469744" cy="259045"/>
    <xdr:sp macro="" textlink="">
      <xdr:nvSpPr>
        <xdr:cNvPr id="690" name="テキスト ボックス 689"/>
        <xdr:cNvSpPr txBox="1"/>
      </xdr:nvSpPr>
      <xdr:spPr>
        <a:xfrm>
          <a:off x="14357428" y="1647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53702</xdr:rowOff>
    </xdr:from>
    <xdr:to>
      <xdr:col>71</xdr:col>
      <xdr:colOff>177800</xdr:colOff>
      <xdr:row>96</xdr:row>
      <xdr:rowOff>93109</xdr:rowOff>
    </xdr:to>
    <xdr:cxnSp macro="">
      <xdr:nvCxnSpPr>
        <xdr:cNvPr id="691" name="直線コネクタ 690"/>
        <xdr:cNvCxnSpPr/>
      </xdr:nvCxnSpPr>
      <xdr:spPr>
        <a:xfrm flipV="1">
          <a:off x="12814300" y="16170002"/>
          <a:ext cx="889000" cy="38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77470</xdr:rowOff>
    </xdr:from>
    <xdr:to>
      <xdr:col>72</xdr:col>
      <xdr:colOff>38100</xdr:colOff>
      <xdr:row>96</xdr:row>
      <xdr:rowOff>7620</xdr:rowOff>
    </xdr:to>
    <xdr:sp macro="" textlink="">
      <xdr:nvSpPr>
        <xdr:cNvPr id="692" name="フローチャート: 判断 691"/>
        <xdr:cNvSpPr/>
      </xdr:nvSpPr>
      <xdr:spPr>
        <a:xfrm>
          <a:off x="13652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170197</xdr:rowOff>
    </xdr:from>
    <xdr:ext cx="469744" cy="259045"/>
    <xdr:sp macro="" textlink="">
      <xdr:nvSpPr>
        <xdr:cNvPr id="693" name="テキスト ボックス 692"/>
        <xdr:cNvSpPr txBox="1"/>
      </xdr:nvSpPr>
      <xdr:spPr>
        <a:xfrm>
          <a:off x="13468428" y="1645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135927</xdr:rowOff>
    </xdr:from>
    <xdr:to>
      <xdr:col>67</xdr:col>
      <xdr:colOff>101600</xdr:colOff>
      <xdr:row>93</xdr:row>
      <xdr:rowOff>66077</xdr:rowOff>
    </xdr:to>
    <xdr:sp macro="" textlink="">
      <xdr:nvSpPr>
        <xdr:cNvPr id="694" name="フローチャート: 判断 693"/>
        <xdr:cNvSpPr/>
      </xdr:nvSpPr>
      <xdr:spPr>
        <a:xfrm>
          <a:off x="12763500" y="1590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82604</xdr:rowOff>
    </xdr:from>
    <xdr:ext cx="534377" cy="259045"/>
    <xdr:sp macro="" textlink="">
      <xdr:nvSpPr>
        <xdr:cNvPr id="695" name="テキスト ボックス 694"/>
        <xdr:cNvSpPr txBox="1"/>
      </xdr:nvSpPr>
      <xdr:spPr>
        <a:xfrm>
          <a:off x="12547111" y="156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23476</xdr:rowOff>
    </xdr:from>
    <xdr:to>
      <xdr:col>85</xdr:col>
      <xdr:colOff>177800</xdr:colOff>
      <xdr:row>92</xdr:row>
      <xdr:rowOff>125076</xdr:rowOff>
    </xdr:to>
    <xdr:sp macro="" textlink="">
      <xdr:nvSpPr>
        <xdr:cNvPr id="701" name="楕円 700"/>
        <xdr:cNvSpPr/>
      </xdr:nvSpPr>
      <xdr:spPr>
        <a:xfrm>
          <a:off x="16268700" y="157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46353</xdr:rowOff>
    </xdr:from>
    <xdr:ext cx="534377" cy="259045"/>
    <xdr:sp macro="" textlink="">
      <xdr:nvSpPr>
        <xdr:cNvPr id="702" name="積立金該当値テキスト"/>
        <xdr:cNvSpPr txBox="1"/>
      </xdr:nvSpPr>
      <xdr:spPr>
        <a:xfrm>
          <a:off x="16370300" y="1564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13571</xdr:rowOff>
    </xdr:from>
    <xdr:to>
      <xdr:col>81</xdr:col>
      <xdr:colOff>101600</xdr:colOff>
      <xdr:row>93</xdr:row>
      <xdr:rowOff>115171</xdr:rowOff>
    </xdr:to>
    <xdr:sp macro="" textlink="">
      <xdr:nvSpPr>
        <xdr:cNvPr id="703" name="楕円 702"/>
        <xdr:cNvSpPr/>
      </xdr:nvSpPr>
      <xdr:spPr>
        <a:xfrm>
          <a:off x="15430500" y="159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91</xdr:row>
      <xdr:rowOff>131698</xdr:rowOff>
    </xdr:from>
    <xdr:ext cx="469744" cy="259045"/>
    <xdr:sp macro="" textlink="">
      <xdr:nvSpPr>
        <xdr:cNvPr id="704" name="テキスト ボックス 703"/>
        <xdr:cNvSpPr txBox="1"/>
      </xdr:nvSpPr>
      <xdr:spPr>
        <a:xfrm>
          <a:off x="15246428" y="1573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26960</xdr:rowOff>
    </xdr:from>
    <xdr:to>
      <xdr:col>76</xdr:col>
      <xdr:colOff>165100</xdr:colOff>
      <xdr:row>92</xdr:row>
      <xdr:rowOff>128560</xdr:rowOff>
    </xdr:to>
    <xdr:sp macro="" textlink="">
      <xdr:nvSpPr>
        <xdr:cNvPr id="705" name="楕円 704"/>
        <xdr:cNvSpPr/>
      </xdr:nvSpPr>
      <xdr:spPr>
        <a:xfrm>
          <a:off x="14541500" y="158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145087</xdr:rowOff>
    </xdr:from>
    <xdr:ext cx="534377" cy="259045"/>
    <xdr:sp macro="" textlink="">
      <xdr:nvSpPr>
        <xdr:cNvPr id="706" name="テキスト ボックス 705"/>
        <xdr:cNvSpPr txBox="1"/>
      </xdr:nvSpPr>
      <xdr:spPr>
        <a:xfrm>
          <a:off x="14325111" y="1557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2902</xdr:rowOff>
    </xdr:from>
    <xdr:to>
      <xdr:col>72</xdr:col>
      <xdr:colOff>38100</xdr:colOff>
      <xdr:row>94</xdr:row>
      <xdr:rowOff>104502</xdr:rowOff>
    </xdr:to>
    <xdr:sp macro="" textlink="">
      <xdr:nvSpPr>
        <xdr:cNvPr id="707" name="楕円 706"/>
        <xdr:cNvSpPr/>
      </xdr:nvSpPr>
      <xdr:spPr>
        <a:xfrm>
          <a:off x="13652500" y="161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121029</xdr:rowOff>
    </xdr:from>
    <xdr:ext cx="469744" cy="259045"/>
    <xdr:sp macro="" textlink="">
      <xdr:nvSpPr>
        <xdr:cNvPr id="708" name="テキスト ボックス 707"/>
        <xdr:cNvSpPr txBox="1"/>
      </xdr:nvSpPr>
      <xdr:spPr>
        <a:xfrm>
          <a:off x="13468428" y="1589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42309</xdr:rowOff>
    </xdr:from>
    <xdr:to>
      <xdr:col>67</xdr:col>
      <xdr:colOff>101600</xdr:colOff>
      <xdr:row>96</xdr:row>
      <xdr:rowOff>143909</xdr:rowOff>
    </xdr:to>
    <xdr:sp macro="" textlink="">
      <xdr:nvSpPr>
        <xdr:cNvPr id="709" name="楕円 708"/>
        <xdr:cNvSpPr/>
      </xdr:nvSpPr>
      <xdr:spPr>
        <a:xfrm>
          <a:off x="12763500" y="1650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135036</xdr:rowOff>
    </xdr:from>
    <xdr:ext cx="469744" cy="259045"/>
    <xdr:sp macro="" textlink="">
      <xdr:nvSpPr>
        <xdr:cNvPr id="710" name="テキスト ボックス 709"/>
        <xdr:cNvSpPr txBox="1"/>
      </xdr:nvSpPr>
      <xdr:spPr>
        <a:xfrm>
          <a:off x="12579428" y="1659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4" name="直線コネクタ 733"/>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37"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38" name="直線コネクタ 737"/>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67120</xdr:rowOff>
    </xdr:from>
    <xdr:to>
      <xdr:col>116</xdr:col>
      <xdr:colOff>63500</xdr:colOff>
      <xdr:row>38</xdr:row>
      <xdr:rowOff>39878</xdr:rowOff>
    </xdr:to>
    <xdr:cxnSp macro="">
      <xdr:nvCxnSpPr>
        <xdr:cNvPr id="739" name="直線コネクタ 738"/>
        <xdr:cNvCxnSpPr/>
      </xdr:nvCxnSpPr>
      <xdr:spPr>
        <a:xfrm flipV="1">
          <a:off x="21323300" y="5896420"/>
          <a:ext cx="838200" cy="65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64850</xdr:rowOff>
    </xdr:from>
    <xdr:ext cx="469744" cy="259045"/>
    <xdr:sp macro="" textlink="">
      <xdr:nvSpPr>
        <xdr:cNvPr id="740" name="投資及び出資金平均値テキスト"/>
        <xdr:cNvSpPr txBox="1"/>
      </xdr:nvSpPr>
      <xdr:spPr>
        <a:xfrm>
          <a:off x="22212300" y="6237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1" name="フローチャート: 判断 740"/>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39878</xdr:rowOff>
    </xdr:from>
    <xdr:to>
      <xdr:col>111</xdr:col>
      <xdr:colOff>177800</xdr:colOff>
      <xdr:row>38</xdr:row>
      <xdr:rowOff>77216</xdr:rowOff>
    </xdr:to>
    <xdr:cxnSp macro="">
      <xdr:nvCxnSpPr>
        <xdr:cNvPr id="742" name="直線コネクタ 741"/>
        <xdr:cNvCxnSpPr/>
      </xdr:nvCxnSpPr>
      <xdr:spPr>
        <a:xfrm flipV="1">
          <a:off x="20434300" y="6554978"/>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3" name="フローチャート: 判断 742"/>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133494</xdr:rowOff>
    </xdr:from>
    <xdr:ext cx="469744" cy="259045"/>
    <xdr:sp macro="" textlink="">
      <xdr:nvSpPr>
        <xdr:cNvPr id="744" name="テキスト ボックス 743"/>
        <xdr:cNvSpPr txBox="1"/>
      </xdr:nvSpPr>
      <xdr:spPr>
        <a:xfrm>
          <a:off x="21088428"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77216</xdr:rowOff>
    </xdr:from>
    <xdr:to>
      <xdr:col>107</xdr:col>
      <xdr:colOff>50800</xdr:colOff>
      <xdr:row>38</xdr:row>
      <xdr:rowOff>129984</xdr:rowOff>
    </xdr:to>
    <xdr:cxnSp macro="">
      <xdr:nvCxnSpPr>
        <xdr:cNvPr id="745" name="直線コネクタ 744"/>
        <xdr:cNvCxnSpPr/>
      </xdr:nvCxnSpPr>
      <xdr:spPr>
        <a:xfrm flipV="1">
          <a:off x="19545300" y="6592316"/>
          <a:ext cx="8890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6" name="フローチャート: 判断 745"/>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160736</xdr:rowOff>
    </xdr:from>
    <xdr:ext cx="469744" cy="259045"/>
    <xdr:sp macro="" textlink="">
      <xdr:nvSpPr>
        <xdr:cNvPr id="747" name="テキスト ボックス 746"/>
        <xdr:cNvSpPr txBox="1"/>
      </xdr:nvSpPr>
      <xdr:spPr>
        <a:xfrm>
          <a:off x="20199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129984</xdr:rowOff>
    </xdr:from>
    <xdr:to>
      <xdr:col>102</xdr:col>
      <xdr:colOff>114300</xdr:colOff>
      <xdr:row>38</xdr:row>
      <xdr:rowOff>143510</xdr:rowOff>
    </xdr:to>
    <xdr:cxnSp macro="">
      <xdr:nvCxnSpPr>
        <xdr:cNvPr id="748" name="直線コネクタ 747"/>
        <xdr:cNvCxnSpPr/>
      </xdr:nvCxnSpPr>
      <xdr:spPr>
        <a:xfrm flipV="1">
          <a:off x="18656300" y="6645084"/>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49" name="フローチャート: 判断 748"/>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11193</xdr:rowOff>
    </xdr:from>
    <xdr:ext cx="469744" cy="259045"/>
    <xdr:sp macro="" textlink="">
      <xdr:nvSpPr>
        <xdr:cNvPr id="750" name="テキスト ボックス 749"/>
        <xdr:cNvSpPr txBox="1"/>
      </xdr:nvSpPr>
      <xdr:spPr>
        <a:xfrm>
          <a:off x="19310428"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51" name="フローチャート: 判断 750"/>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51579</xdr:rowOff>
    </xdr:from>
    <xdr:ext cx="469744" cy="259045"/>
    <xdr:sp macro="" textlink="">
      <xdr:nvSpPr>
        <xdr:cNvPr id="752" name="テキスト ボックス 751"/>
        <xdr:cNvSpPr txBox="1"/>
      </xdr:nvSpPr>
      <xdr:spPr>
        <a:xfrm>
          <a:off x="18421428" y="62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16320</xdr:rowOff>
    </xdr:from>
    <xdr:to>
      <xdr:col>116</xdr:col>
      <xdr:colOff>114300</xdr:colOff>
      <xdr:row>34</xdr:row>
      <xdr:rowOff>117920</xdr:rowOff>
    </xdr:to>
    <xdr:sp macro="" textlink="">
      <xdr:nvSpPr>
        <xdr:cNvPr id="758" name="楕円 757"/>
        <xdr:cNvSpPr/>
      </xdr:nvSpPr>
      <xdr:spPr>
        <a:xfrm>
          <a:off x="22110700" y="58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39197</xdr:rowOff>
    </xdr:from>
    <xdr:ext cx="469744" cy="259045"/>
    <xdr:sp macro="" textlink="">
      <xdr:nvSpPr>
        <xdr:cNvPr id="759" name="投資及び出資金該当値テキスト"/>
        <xdr:cNvSpPr txBox="1"/>
      </xdr:nvSpPr>
      <xdr:spPr>
        <a:xfrm>
          <a:off x="22212300" y="569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160528</xdr:rowOff>
    </xdr:from>
    <xdr:to>
      <xdr:col>112</xdr:col>
      <xdr:colOff>38100</xdr:colOff>
      <xdr:row>38</xdr:row>
      <xdr:rowOff>90678</xdr:rowOff>
    </xdr:to>
    <xdr:sp macro="" textlink="">
      <xdr:nvSpPr>
        <xdr:cNvPr id="760" name="楕円 759"/>
        <xdr:cNvSpPr/>
      </xdr:nvSpPr>
      <xdr:spPr>
        <a:xfrm>
          <a:off x="21272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81805</xdr:rowOff>
    </xdr:from>
    <xdr:ext cx="378565" cy="259045"/>
    <xdr:sp macro="" textlink="">
      <xdr:nvSpPr>
        <xdr:cNvPr id="761" name="テキスト ボックス 760"/>
        <xdr:cNvSpPr txBox="1"/>
      </xdr:nvSpPr>
      <xdr:spPr>
        <a:xfrm>
          <a:off x="21134017" y="659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26416</xdr:rowOff>
    </xdr:from>
    <xdr:to>
      <xdr:col>107</xdr:col>
      <xdr:colOff>101600</xdr:colOff>
      <xdr:row>38</xdr:row>
      <xdr:rowOff>128016</xdr:rowOff>
    </xdr:to>
    <xdr:sp macro="" textlink="">
      <xdr:nvSpPr>
        <xdr:cNvPr id="762" name="楕円 761"/>
        <xdr:cNvSpPr/>
      </xdr:nvSpPr>
      <xdr:spPr>
        <a:xfrm>
          <a:off x="20383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119143</xdr:rowOff>
    </xdr:from>
    <xdr:ext cx="378565" cy="259045"/>
    <xdr:sp macro="" textlink="">
      <xdr:nvSpPr>
        <xdr:cNvPr id="763" name="テキスト ボックス 762"/>
        <xdr:cNvSpPr txBox="1"/>
      </xdr:nvSpPr>
      <xdr:spPr>
        <a:xfrm>
          <a:off x="202450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79184</xdr:rowOff>
    </xdr:from>
    <xdr:to>
      <xdr:col>102</xdr:col>
      <xdr:colOff>165100</xdr:colOff>
      <xdr:row>39</xdr:row>
      <xdr:rowOff>9334</xdr:rowOff>
    </xdr:to>
    <xdr:sp macro="" textlink="">
      <xdr:nvSpPr>
        <xdr:cNvPr id="764" name="楕円 763"/>
        <xdr:cNvSpPr/>
      </xdr:nvSpPr>
      <xdr:spPr>
        <a:xfrm>
          <a:off x="19494500" y="65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461</xdr:rowOff>
    </xdr:from>
    <xdr:ext cx="378565" cy="259045"/>
    <xdr:sp macro="" textlink="">
      <xdr:nvSpPr>
        <xdr:cNvPr id="765" name="テキスト ボックス 764"/>
        <xdr:cNvSpPr txBox="1"/>
      </xdr:nvSpPr>
      <xdr:spPr>
        <a:xfrm>
          <a:off x="19356017" y="6687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92710</xdr:rowOff>
    </xdr:from>
    <xdr:to>
      <xdr:col>98</xdr:col>
      <xdr:colOff>38100</xdr:colOff>
      <xdr:row>39</xdr:row>
      <xdr:rowOff>22860</xdr:rowOff>
    </xdr:to>
    <xdr:sp macro="" textlink="">
      <xdr:nvSpPr>
        <xdr:cNvPr id="766" name="楕円 765"/>
        <xdr:cNvSpPr/>
      </xdr:nvSpPr>
      <xdr:spPr>
        <a:xfrm>
          <a:off x="18605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13987</xdr:rowOff>
    </xdr:from>
    <xdr:ext cx="378565" cy="259045"/>
    <xdr:sp macro="" textlink="">
      <xdr:nvSpPr>
        <xdr:cNvPr id="767" name="テキスト ボックス 766"/>
        <xdr:cNvSpPr txBox="1"/>
      </xdr:nvSpPr>
      <xdr:spPr>
        <a:xfrm>
          <a:off x="18467017" y="670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1" name="直線コネクタ 790"/>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2"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3" name="直線コネクタ 792"/>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4"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5" name="直線コネクタ 794"/>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3569</xdr:rowOff>
    </xdr:from>
    <xdr:to>
      <xdr:col>116</xdr:col>
      <xdr:colOff>63500</xdr:colOff>
      <xdr:row>59</xdr:row>
      <xdr:rowOff>3797</xdr:rowOff>
    </xdr:to>
    <xdr:cxnSp macro="">
      <xdr:nvCxnSpPr>
        <xdr:cNvPr id="796" name="直線コネクタ 795"/>
        <xdr:cNvCxnSpPr/>
      </xdr:nvCxnSpPr>
      <xdr:spPr>
        <a:xfrm>
          <a:off x="21323300" y="1011911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797" name="貸付金平均値テキスト"/>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798" name="フローチャート: 判断 797"/>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2921</xdr:rowOff>
    </xdr:from>
    <xdr:to>
      <xdr:col>111</xdr:col>
      <xdr:colOff>177800</xdr:colOff>
      <xdr:row>59</xdr:row>
      <xdr:rowOff>3569</xdr:rowOff>
    </xdr:to>
    <xdr:cxnSp macro="">
      <xdr:nvCxnSpPr>
        <xdr:cNvPr id="799" name="直線コネクタ 798"/>
        <xdr:cNvCxnSpPr/>
      </xdr:nvCxnSpPr>
      <xdr:spPr>
        <a:xfrm>
          <a:off x="20434300" y="1011847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800" name="フローチャート: 判断 799"/>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1" name="テキスト ボックス 800"/>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2654</xdr:rowOff>
    </xdr:from>
    <xdr:to>
      <xdr:col>107</xdr:col>
      <xdr:colOff>50800</xdr:colOff>
      <xdr:row>59</xdr:row>
      <xdr:rowOff>2921</xdr:rowOff>
    </xdr:to>
    <xdr:cxnSp macro="">
      <xdr:nvCxnSpPr>
        <xdr:cNvPr id="802" name="直線コネクタ 801"/>
        <xdr:cNvCxnSpPr/>
      </xdr:nvCxnSpPr>
      <xdr:spPr>
        <a:xfrm>
          <a:off x="19545300" y="1011820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3" name="フローチャート: 判断 802"/>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4" name="テキスト ボックス 803"/>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2197</xdr:rowOff>
    </xdr:from>
    <xdr:to>
      <xdr:col>102</xdr:col>
      <xdr:colOff>114300</xdr:colOff>
      <xdr:row>59</xdr:row>
      <xdr:rowOff>2654</xdr:rowOff>
    </xdr:to>
    <xdr:cxnSp macro="">
      <xdr:nvCxnSpPr>
        <xdr:cNvPr id="805" name="直線コネクタ 804"/>
        <xdr:cNvCxnSpPr/>
      </xdr:nvCxnSpPr>
      <xdr:spPr>
        <a:xfrm>
          <a:off x="18656300" y="1011774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6" name="フローチャート: 判断 805"/>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07" name="テキスト ボックス 806"/>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08" name="フローチャート: 判断 807"/>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154715</xdr:rowOff>
    </xdr:from>
    <xdr:ext cx="534377" cy="259045"/>
    <xdr:sp macro="" textlink="">
      <xdr:nvSpPr>
        <xdr:cNvPr id="809" name="テキスト ボックス 808"/>
        <xdr:cNvSpPr txBox="1"/>
      </xdr:nvSpPr>
      <xdr:spPr>
        <a:xfrm>
          <a:off x="18389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124447</xdr:rowOff>
    </xdr:from>
    <xdr:to>
      <xdr:col>116</xdr:col>
      <xdr:colOff>114300</xdr:colOff>
      <xdr:row>59</xdr:row>
      <xdr:rowOff>54597</xdr:rowOff>
    </xdr:to>
    <xdr:sp macro="" textlink="">
      <xdr:nvSpPr>
        <xdr:cNvPr id="815" name="楕円 814"/>
        <xdr:cNvSpPr/>
      </xdr:nvSpPr>
      <xdr:spPr>
        <a:xfrm>
          <a:off x="22110700" y="100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39374</xdr:rowOff>
    </xdr:from>
    <xdr:ext cx="469744" cy="259045"/>
    <xdr:sp macro="" textlink="">
      <xdr:nvSpPr>
        <xdr:cNvPr id="816" name="貸付金該当値テキスト"/>
        <xdr:cNvSpPr txBox="1"/>
      </xdr:nvSpPr>
      <xdr:spPr>
        <a:xfrm>
          <a:off x="22212300" y="998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124219</xdr:rowOff>
    </xdr:from>
    <xdr:to>
      <xdr:col>112</xdr:col>
      <xdr:colOff>38100</xdr:colOff>
      <xdr:row>59</xdr:row>
      <xdr:rowOff>54369</xdr:rowOff>
    </xdr:to>
    <xdr:sp macro="" textlink="">
      <xdr:nvSpPr>
        <xdr:cNvPr id="817" name="楕円 816"/>
        <xdr:cNvSpPr/>
      </xdr:nvSpPr>
      <xdr:spPr>
        <a:xfrm>
          <a:off x="21272500" y="100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45496</xdr:rowOff>
    </xdr:from>
    <xdr:ext cx="469744" cy="259045"/>
    <xdr:sp macro="" textlink="">
      <xdr:nvSpPr>
        <xdr:cNvPr id="818" name="テキスト ボックス 817"/>
        <xdr:cNvSpPr txBox="1"/>
      </xdr:nvSpPr>
      <xdr:spPr>
        <a:xfrm>
          <a:off x="21088428" y="1016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123571</xdr:rowOff>
    </xdr:from>
    <xdr:to>
      <xdr:col>107</xdr:col>
      <xdr:colOff>101600</xdr:colOff>
      <xdr:row>59</xdr:row>
      <xdr:rowOff>53721</xdr:rowOff>
    </xdr:to>
    <xdr:sp macro="" textlink="">
      <xdr:nvSpPr>
        <xdr:cNvPr id="819" name="楕円 818"/>
        <xdr:cNvSpPr/>
      </xdr:nvSpPr>
      <xdr:spPr>
        <a:xfrm>
          <a:off x="20383500" y="100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44848</xdr:rowOff>
    </xdr:from>
    <xdr:ext cx="469744" cy="259045"/>
    <xdr:sp macro="" textlink="">
      <xdr:nvSpPr>
        <xdr:cNvPr id="820" name="テキスト ボックス 819"/>
        <xdr:cNvSpPr txBox="1"/>
      </xdr:nvSpPr>
      <xdr:spPr>
        <a:xfrm>
          <a:off x="20199428" y="10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123304</xdr:rowOff>
    </xdr:from>
    <xdr:to>
      <xdr:col>102</xdr:col>
      <xdr:colOff>165100</xdr:colOff>
      <xdr:row>59</xdr:row>
      <xdr:rowOff>53454</xdr:rowOff>
    </xdr:to>
    <xdr:sp macro="" textlink="">
      <xdr:nvSpPr>
        <xdr:cNvPr id="821" name="楕円 820"/>
        <xdr:cNvSpPr/>
      </xdr:nvSpPr>
      <xdr:spPr>
        <a:xfrm>
          <a:off x="19494500" y="100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44581</xdr:rowOff>
    </xdr:from>
    <xdr:ext cx="469744" cy="259045"/>
    <xdr:sp macro="" textlink="">
      <xdr:nvSpPr>
        <xdr:cNvPr id="822" name="テキスト ボックス 821"/>
        <xdr:cNvSpPr txBox="1"/>
      </xdr:nvSpPr>
      <xdr:spPr>
        <a:xfrm>
          <a:off x="19310428" y="101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122847</xdr:rowOff>
    </xdr:from>
    <xdr:to>
      <xdr:col>98</xdr:col>
      <xdr:colOff>38100</xdr:colOff>
      <xdr:row>59</xdr:row>
      <xdr:rowOff>52997</xdr:rowOff>
    </xdr:to>
    <xdr:sp macro="" textlink="">
      <xdr:nvSpPr>
        <xdr:cNvPr id="823" name="楕円 822"/>
        <xdr:cNvSpPr/>
      </xdr:nvSpPr>
      <xdr:spPr>
        <a:xfrm>
          <a:off x="18605500" y="10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44124</xdr:rowOff>
    </xdr:from>
    <xdr:ext cx="469744" cy="259045"/>
    <xdr:sp macro="" textlink="">
      <xdr:nvSpPr>
        <xdr:cNvPr id="824" name="テキスト ボックス 823"/>
        <xdr:cNvSpPr txBox="1"/>
      </xdr:nvSpPr>
      <xdr:spPr>
        <a:xfrm>
          <a:off x="18421428" y="1015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47" name="直線コネクタ 846"/>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48" name="繰出金最小値テキスト"/>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49" name="直線コネクタ 848"/>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50" name="繰出金最大値テキスト"/>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1" name="直線コネクタ 850"/>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50134</xdr:rowOff>
    </xdr:from>
    <xdr:to>
      <xdr:col>116</xdr:col>
      <xdr:colOff>63500</xdr:colOff>
      <xdr:row>78</xdr:row>
      <xdr:rowOff>66046</xdr:rowOff>
    </xdr:to>
    <xdr:cxnSp macro="">
      <xdr:nvCxnSpPr>
        <xdr:cNvPr id="852" name="直線コネクタ 851"/>
        <xdr:cNvCxnSpPr/>
      </xdr:nvCxnSpPr>
      <xdr:spPr>
        <a:xfrm>
          <a:off x="21323300" y="12908884"/>
          <a:ext cx="838200" cy="5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7718</xdr:rowOff>
    </xdr:from>
    <xdr:ext cx="534377" cy="259045"/>
    <xdr:sp macro="" textlink="">
      <xdr:nvSpPr>
        <xdr:cNvPr id="853" name="繰出金平均値テキスト"/>
        <xdr:cNvSpPr txBox="1"/>
      </xdr:nvSpPr>
      <xdr:spPr>
        <a:xfrm>
          <a:off x="22212300" y="1269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4" name="フローチャート: 判断 853"/>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50134</xdr:rowOff>
    </xdr:from>
    <xdr:to>
      <xdr:col>111</xdr:col>
      <xdr:colOff>177800</xdr:colOff>
      <xdr:row>75</xdr:row>
      <xdr:rowOff>57907</xdr:rowOff>
    </xdr:to>
    <xdr:cxnSp macro="">
      <xdr:nvCxnSpPr>
        <xdr:cNvPr id="855" name="直線コネクタ 854"/>
        <xdr:cNvCxnSpPr/>
      </xdr:nvCxnSpPr>
      <xdr:spPr>
        <a:xfrm flipV="1">
          <a:off x="20434300" y="1290888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56" name="フローチャート: 判断 855"/>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111015</xdr:rowOff>
    </xdr:from>
    <xdr:ext cx="534377" cy="259045"/>
    <xdr:sp macro="" textlink="">
      <xdr:nvSpPr>
        <xdr:cNvPr id="857" name="テキスト ボックス 856"/>
        <xdr:cNvSpPr txBox="1"/>
      </xdr:nvSpPr>
      <xdr:spPr>
        <a:xfrm>
          <a:off x="21056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57907</xdr:rowOff>
    </xdr:from>
    <xdr:to>
      <xdr:col>107</xdr:col>
      <xdr:colOff>50800</xdr:colOff>
      <xdr:row>75</xdr:row>
      <xdr:rowOff>65268</xdr:rowOff>
    </xdr:to>
    <xdr:cxnSp macro="">
      <xdr:nvCxnSpPr>
        <xdr:cNvPr id="858" name="直線コネクタ 857"/>
        <xdr:cNvCxnSpPr/>
      </xdr:nvCxnSpPr>
      <xdr:spPr>
        <a:xfrm flipV="1">
          <a:off x="19545300" y="12916657"/>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59" name="フローチャート: 判断 858"/>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78599</xdr:rowOff>
    </xdr:from>
    <xdr:ext cx="534377" cy="259045"/>
    <xdr:sp macro="" textlink="">
      <xdr:nvSpPr>
        <xdr:cNvPr id="860" name="テキスト ボックス 859"/>
        <xdr:cNvSpPr txBox="1"/>
      </xdr:nvSpPr>
      <xdr:spPr>
        <a:xfrm>
          <a:off x="20167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45059</xdr:rowOff>
    </xdr:from>
    <xdr:to>
      <xdr:col>102</xdr:col>
      <xdr:colOff>114300</xdr:colOff>
      <xdr:row>75</xdr:row>
      <xdr:rowOff>65268</xdr:rowOff>
    </xdr:to>
    <xdr:cxnSp macro="">
      <xdr:nvCxnSpPr>
        <xdr:cNvPr id="861" name="直線コネクタ 860"/>
        <xdr:cNvCxnSpPr/>
      </xdr:nvCxnSpPr>
      <xdr:spPr>
        <a:xfrm>
          <a:off x="18656300" y="12903809"/>
          <a:ext cx="889000" cy="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2" name="フローチャート: 判断 861"/>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69044</xdr:rowOff>
    </xdr:from>
    <xdr:ext cx="534377" cy="259045"/>
    <xdr:sp macro="" textlink="">
      <xdr:nvSpPr>
        <xdr:cNvPr id="863" name="テキスト ボックス 862"/>
        <xdr:cNvSpPr txBox="1"/>
      </xdr:nvSpPr>
      <xdr:spPr>
        <a:xfrm>
          <a:off x="19278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38151</xdr:rowOff>
    </xdr:from>
    <xdr:to>
      <xdr:col>98</xdr:col>
      <xdr:colOff>38100</xdr:colOff>
      <xdr:row>73</xdr:row>
      <xdr:rowOff>139751</xdr:rowOff>
    </xdr:to>
    <xdr:sp macro="" textlink="">
      <xdr:nvSpPr>
        <xdr:cNvPr id="864" name="フローチャート: 判断 863"/>
        <xdr:cNvSpPr/>
      </xdr:nvSpPr>
      <xdr:spPr>
        <a:xfrm>
          <a:off x="18605500" y="1255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156278</xdr:rowOff>
    </xdr:from>
    <xdr:ext cx="534377" cy="259045"/>
    <xdr:sp macro="" textlink="">
      <xdr:nvSpPr>
        <xdr:cNvPr id="865" name="テキスト ボックス 864"/>
        <xdr:cNvSpPr txBox="1"/>
      </xdr:nvSpPr>
      <xdr:spPr>
        <a:xfrm>
          <a:off x="18389111" y="123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15246</xdr:rowOff>
    </xdr:from>
    <xdr:to>
      <xdr:col>116</xdr:col>
      <xdr:colOff>114300</xdr:colOff>
      <xdr:row>78</xdr:row>
      <xdr:rowOff>116846</xdr:rowOff>
    </xdr:to>
    <xdr:sp macro="" textlink="">
      <xdr:nvSpPr>
        <xdr:cNvPr id="871" name="楕円 870"/>
        <xdr:cNvSpPr/>
      </xdr:nvSpPr>
      <xdr:spPr>
        <a:xfrm>
          <a:off x="22110700" y="133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165123</xdr:rowOff>
    </xdr:from>
    <xdr:ext cx="534377" cy="259045"/>
    <xdr:sp macro="" textlink="">
      <xdr:nvSpPr>
        <xdr:cNvPr id="872" name="繰出金該当値テキスト"/>
        <xdr:cNvSpPr txBox="1"/>
      </xdr:nvSpPr>
      <xdr:spPr>
        <a:xfrm>
          <a:off x="22212300" y="1336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170784</xdr:rowOff>
    </xdr:from>
    <xdr:to>
      <xdr:col>112</xdr:col>
      <xdr:colOff>38100</xdr:colOff>
      <xdr:row>75</xdr:row>
      <xdr:rowOff>100934</xdr:rowOff>
    </xdr:to>
    <xdr:sp macro="" textlink="">
      <xdr:nvSpPr>
        <xdr:cNvPr id="873" name="楕円 872"/>
        <xdr:cNvSpPr/>
      </xdr:nvSpPr>
      <xdr:spPr>
        <a:xfrm>
          <a:off x="21272500" y="128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92061</xdr:rowOff>
    </xdr:from>
    <xdr:ext cx="534377" cy="259045"/>
    <xdr:sp macro="" textlink="">
      <xdr:nvSpPr>
        <xdr:cNvPr id="874" name="テキスト ボックス 873"/>
        <xdr:cNvSpPr txBox="1"/>
      </xdr:nvSpPr>
      <xdr:spPr>
        <a:xfrm>
          <a:off x="21056111" y="129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7107</xdr:rowOff>
    </xdr:from>
    <xdr:to>
      <xdr:col>107</xdr:col>
      <xdr:colOff>101600</xdr:colOff>
      <xdr:row>75</xdr:row>
      <xdr:rowOff>108707</xdr:rowOff>
    </xdr:to>
    <xdr:sp macro="" textlink="">
      <xdr:nvSpPr>
        <xdr:cNvPr id="875" name="楕円 874"/>
        <xdr:cNvSpPr/>
      </xdr:nvSpPr>
      <xdr:spPr>
        <a:xfrm>
          <a:off x="20383500" y="1286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99834</xdr:rowOff>
    </xdr:from>
    <xdr:ext cx="534377" cy="259045"/>
    <xdr:sp macro="" textlink="">
      <xdr:nvSpPr>
        <xdr:cNvPr id="876" name="テキスト ボックス 875"/>
        <xdr:cNvSpPr txBox="1"/>
      </xdr:nvSpPr>
      <xdr:spPr>
        <a:xfrm>
          <a:off x="20167111" y="129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14468</xdr:rowOff>
    </xdr:from>
    <xdr:to>
      <xdr:col>102</xdr:col>
      <xdr:colOff>165100</xdr:colOff>
      <xdr:row>75</xdr:row>
      <xdr:rowOff>116068</xdr:rowOff>
    </xdr:to>
    <xdr:sp macro="" textlink="">
      <xdr:nvSpPr>
        <xdr:cNvPr id="877" name="楕円 876"/>
        <xdr:cNvSpPr/>
      </xdr:nvSpPr>
      <xdr:spPr>
        <a:xfrm>
          <a:off x="19494500" y="128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107195</xdr:rowOff>
    </xdr:from>
    <xdr:ext cx="534377" cy="259045"/>
    <xdr:sp macro="" textlink="">
      <xdr:nvSpPr>
        <xdr:cNvPr id="878" name="テキスト ボックス 877"/>
        <xdr:cNvSpPr txBox="1"/>
      </xdr:nvSpPr>
      <xdr:spPr>
        <a:xfrm>
          <a:off x="19278111" y="129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165709</xdr:rowOff>
    </xdr:from>
    <xdr:to>
      <xdr:col>98</xdr:col>
      <xdr:colOff>38100</xdr:colOff>
      <xdr:row>75</xdr:row>
      <xdr:rowOff>95859</xdr:rowOff>
    </xdr:to>
    <xdr:sp macro="" textlink="">
      <xdr:nvSpPr>
        <xdr:cNvPr id="879" name="楕円 878"/>
        <xdr:cNvSpPr/>
      </xdr:nvSpPr>
      <xdr:spPr>
        <a:xfrm>
          <a:off x="18605500" y="128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86986</xdr:rowOff>
    </xdr:from>
    <xdr:ext cx="534377" cy="259045"/>
    <xdr:sp macro="" textlink="">
      <xdr:nvSpPr>
        <xdr:cNvPr id="880" name="テキスト ボックス 879"/>
        <xdr:cNvSpPr txBox="1"/>
      </xdr:nvSpPr>
      <xdr:spPr>
        <a:xfrm>
          <a:off x="18389111" y="1294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375,927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76,569</a:t>
          </a:r>
          <a:r>
            <a:rPr kumimoji="1" lang="ja-JP" altLang="en-US" sz="1300">
              <a:latin typeface="ＭＳ Ｐゴシック" panose="020B0600070205080204" pitchFamily="50" charset="-128"/>
              <a:ea typeface="ＭＳ Ｐゴシック" panose="020B0600070205080204" pitchFamily="50" charset="-128"/>
            </a:rPr>
            <a:t>円となっており、民間保育所等支援事業や障害者福祉費の増加、幼保無償化の影響などにより前年度と比べて大きく増加した。</a:t>
          </a:r>
        </a:p>
        <a:p>
          <a:r>
            <a:rPr kumimoji="1" lang="ja-JP" altLang="en-US" sz="1300">
              <a:latin typeface="ＭＳ Ｐゴシック" panose="020B0600070205080204" pitchFamily="50" charset="-128"/>
              <a:ea typeface="ＭＳ Ｐゴシック" panose="020B0600070205080204" pitchFamily="50" charset="-128"/>
            </a:rPr>
            <a:t>また、普通建設事業費のうち新規整備は減少傾向にある一方で、更新整備については老朽化の進む施設の改修等により増加傾向にある。今後も保育園・幼稚園や小中学校等、公共施設の改修が予定されており、これらの普通建設事業費は、増加傾向にある扶助費とともに財源を圧迫することが見込まれる。今後も限られた財源を有効に活用するとともに、事業の必要性、優先度及び緊急性を精査し、事業の選択と集中を行う。</a:t>
          </a:r>
        </a:p>
        <a:p>
          <a:r>
            <a:rPr kumimoji="1" lang="ja-JP" altLang="en-US" sz="1300">
              <a:latin typeface="ＭＳ Ｐゴシック" panose="020B0600070205080204" pitchFamily="50" charset="-128"/>
              <a:ea typeface="ＭＳ Ｐゴシック" panose="020B0600070205080204" pitchFamily="50" charset="-128"/>
            </a:rPr>
            <a:t>なお、下水道事業の企業会計移行により繰出金が減少し、補助費等と投資及び出資金が増加している。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190,228
182,338
86.05
76,943,200
71,511,861
4,280,185
43,455,749
19,434,449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88265</xdr:rowOff>
    </xdr:from>
    <xdr:to>
      <xdr:col>24</xdr:col>
      <xdr:colOff>62865</xdr:colOff>
      <xdr:row>39</xdr:row>
      <xdr:rowOff>90170</xdr:rowOff>
    </xdr:to>
    <xdr:cxnSp macro="">
      <xdr:nvCxnSpPr>
        <xdr:cNvPr id="56" name="直線コネクタ 55"/>
        <xdr:cNvCxnSpPr/>
      </xdr:nvCxnSpPr>
      <xdr:spPr>
        <a:xfrm flipV="1">
          <a:off x="4633595" y="5231765"/>
          <a:ext cx="127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34942</xdr:rowOff>
    </xdr:from>
    <xdr:ext cx="469744" cy="259045"/>
    <xdr:sp macro="" textlink="">
      <xdr:nvSpPr>
        <xdr:cNvPr id="59" name="議会費最大値テキスト"/>
        <xdr:cNvSpPr txBox="1"/>
      </xdr:nvSpPr>
      <xdr:spPr>
        <a:xfrm>
          <a:off x="4686300" y="50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88265</xdr:rowOff>
    </xdr:from>
    <xdr:to>
      <xdr:col>24</xdr:col>
      <xdr:colOff>152400</xdr:colOff>
      <xdr:row>30</xdr:row>
      <xdr:rowOff>88265</xdr:rowOff>
    </xdr:to>
    <xdr:cxnSp macro="">
      <xdr:nvCxnSpPr>
        <xdr:cNvPr id="60" name="直線コネクタ 59"/>
        <xdr:cNvCxnSpPr/>
      </xdr:nvCxnSpPr>
      <xdr:spPr>
        <a:xfrm>
          <a:off x="4546600" y="523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90170</xdr:rowOff>
    </xdr:from>
    <xdr:to>
      <xdr:col>24</xdr:col>
      <xdr:colOff>63500</xdr:colOff>
      <xdr:row>38</xdr:row>
      <xdr:rowOff>164465</xdr:rowOff>
    </xdr:to>
    <xdr:cxnSp macro="">
      <xdr:nvCxnSpPr>
        <xdr:cNvPr id="61" name="直線コネクタ 60"/>
        <xdr:cNvCxnSpPr/>
      </xdr:nvCxnSpPr>
      <xdr:spPr>
        <a:xfrm>
          <a:off x="3797300" y="6433820"/>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469744" cy="259045"/>
    <xdr:sp macro="" textlink="">
      <xdr:nvSpPr>
        <xdr:cNvPr id="62" name="議会費平均値テキスト"/>
        <xdr:cNvSpPr txBox="1"/>
      </xdr:nvSpPr>
      <xdr:spPr>
        <a:xfrm>
          <a:off x="4686300" y="6009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3" name="フローチャート: 判断 62"/>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80645</xdr:rowOff>
    </xdr:from>
    <xdr:to>
      <xdr:col>19</xdr:col>
      <xdr:colOff>177800</xdr:colOff>
      <xdr:row>37</xdr:row>
      <xdr:rowOff>90170</xdr:rowOff>
    </xdr:to>
    <xdr:cxnSp macro="">
      <xdr:nvCxnSpPr>
        <xdr:cNvPr id="64" name="直線コネクタ 63"/>
        <xdr:cNvCxnSpPr/>
      </xdr:nvCxnSpPr>
      <xdr:spPr>
        <a:xfrm>
          <a:off x="2908300" y="6424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121285</xdr:rowOff>
    </xdr:from>
    <xdr:to>
      <xdr:col>20</xdr:col>
      <xdr:colOff>38100</xdr:colOff>
      <xdr:row>36</xdr:row>
      <xdr:rowOff>51435</xdr:rowOff>
    </xdr:to>
    <xdr:sp macro="" textlink="">
      <xdr:nvSpPr>
        <xdr:cNvPr id="65" name="フローチャート: 判断 64"/>
        <xdr:cNvSpPr/>
      </xdr:nvSpPr>
      <xdr:spPr>
        <a:xfrm>
          <a:off x="3746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67962</xdr:rowOff>
    </xdr:from>
    <xdr:ext cx="469744" cy="259045"/>
    <xdr:sp macro="" textlink="">
      <xdr:nvSpPr>
        <xdr:cNvPr id="66" name="テキスト ボックス 65"/>
        <xdr:cNvSpPr txBox="1"/>
      </xdr:nvSpPr>
      <xdr:spPr>
        <a:xfrm>
          <a:off x="3562428" y="58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74930</xdr:rowOff>
    </xdr:from>
    <xdr:to>
      <xdr:col>15</xdr:col>
      <xdr:colOff>50800</xdr:colOff>
      <xdr:row>37</xdr:row>
      <xdr:rowOff>80645</xdr:rowOff>
    </xdr:to>
    <xdr:cxnSp macro="">
      <xdr:nvCxnSpPr>
        <xdr:cNvPr id="67" name="直線コネクタ 66"/>
        <xdr:cNvCxnSpPr/>
      </xdr:nvCxnSpPr>
      <xdr:spPr>
        <a:xfrm>
          <a:off x="2019300" y="6418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68" name="フローチャート: 判断 67"/>
        <xdr:cNvSpPr/>
      </xdr:nvSpPr>
      <xdr:spPr>
        <a:xfrm>
          <a:off x="2857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88917</xdr:rowOff>
    </xdr:from>
    <xdr:ext cx="469744" cy="259045"/>
    <xdr:sp macro="" textlink="">
      <xdr:nvSpPr>
        <xdr:cNvPr id="69" name="テキスト ボックス 68"/>
        <xdr:cNvSpPr txBox="1"/>
      </xdr:nvSpPr>
      <xdr:spPr>
        <a:xfrm>
          <a:off x="2673428"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133985</xdr:rowOff>
    </xdr:from>
    <xdr:to>
      <xdr:col>10</xdr:col>
      <xdr:colOff>114300</xdr:colOff>
      <xdr:row>37</xdr:row>
      <xdr:rowOff>74930</xdr:rowOff>
    </xdr:to>
    <xdr:cxnSp macro="">
      <xdr:nvCxnSpPr>
        <xdr:cNvPr id="70" name="直線コネクタ 69"/>
        <xdr:cNvCxnSpPr/>
      </xdr:nvCxnSpPr>
      <xdr:spPr>
        <a:xfrm>
          <a:off x="1130300" y="6134735"/>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106045</xdr:rowOff>
    </xdr:from>
    <xdr:to>
      <xdr:col>10</xdr:col>
      <xdr:colOff>165100</xdr:colOff>
      <xdr:row>36</xdr:row>
      <xdr:rowOff>36195</xdr:rowOff>
    </xdr:to>
    <xdr:sp macro="" textlink="">
      <xdr:nvSpPr>
        <xdr:cNvPr id="71" name="フローチャート: 判断 70"/>
        <xdr:cNvSpPr/>
      </xdr:nvSpPr>
      <xdr:spPr>
        <a:xfrm>
          <a:off x="19685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52722</xdr:rowOff>
    </xdr:from>
    <xdr:ext cx="469744" cy="259045"/>
    <xdr:sp macro="" textlink="">
      <xdr:nvSpPr>
        <xdr:cNvPr id="72" name="テキスト ボックス 71"/>
        <xdr:cNvSpPr txBox="1"/>
      </xdr:nvSpPr>
      <xdr:spPr>
        <a:xfrm>
          <a:off x="1784428" y="58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165100</xdr:rowOff>
    </xdr:from>
    <xdr:to>
      <xdr:col>6</xdr:col>
      <xdr:colOff>38100</xdr:colOff>
      <xdr:row>33</xdr:row>
      <xdr:rowOff>95250</xdr:rowOff>
    </xdr:to>
    <xdr:sp macro="" textlink="">
      <xdr:nvSpPr>
        <xdr:cNvPr id="73" name="フローチャート: 判断 72"/>
        <xdr:cNvSpPr/>
      </xdr:nvSpPr>
      <xdr:spPr>
        <a:xfrm>
          <a:off x="1079500" y="56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111777</xdr:rowOff>
    </xdr:from>
    <xdr:ext cx="469744" cy="259045"/>
    <xdr:sp macro="" textlink="">
      <xdr:nvSpPr>
        <xdr:cNvPr id="74" name="テキスト ボックス 73"/>
        <xdr:cNvSpPr txBox="1"/>
      </xdr:nvSpPr>
      <xdr:spPr>
        <a:xfrm>
          <a:off x="895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113665</xdr:rowOff>
    </xdr:from>
    <xdr:to>
      <xdr:col>24</xdr:col>
      <xdr:colOff>114300</xdr:colOff>
      <xdr:row>39</xdr:row>
      <xdr:rowOff>43815</xdr:rowOff>
    </xdr:to>
    <xdr:sp macro="" textlink="">
      <xdr:nvSpPr>
        <xdr:cNvPr id="80" name="楕円 79"/>
        <xdr:cNvSpPr/>
      </xdr:nvSpPr>
      <xdr:spPr>
        <a:xfrm>
          <a:off x="4584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28592</xdr:rowOff>
    </xdr:from>
    <xdr:ext cx="469744" cy="259045"/>
    <xdr:sp macro="" textlink="">
      <xdr:nvSpPr>
        <xdr:cNvPr id="81" name="議会費該当値テキスト"/>
        <xdr:cNvSpPr txBox="1"/>
      </xdr:nvSpPr>
      <xdr:spPr>
        <a:xfrm>
          <a:off x="4686300"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39370</xdr:rowOff>
    </xdr:from>
    <xdr:to>
      <xdr:col>20</xdr:col>
      <xdr:colOff>38100</xdr:colOff>
      <xdr:row>37</xdr:row>
      <xdr:rowOff>140970</xdr:rowOff>
    </xdr:to>
    <xdr:sp macro="" textlink="">
      <xdr:nvSpPr>
        <xdr:cNvPr id="82" name="楕円 81"/>
        <xdr:cNvSpPr/>
      </xdr:nvSpPr>
      <xdr:spPr>
        <a:xfrm>
          <a:off x="3746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132097</xdr:rowOff>
    </xdr:from>
    <xdr:ext cx="469744" cy="259045"/>
    <xdr:sp macro="" textlink="">
      <xdr:nvSpPr>
        <xdr:cNvPr id="83" name="テキスト ボックス 82"/>
        <xdr:cNvSpPr txBox="1"/>
      </xdr:nvSpPr>
      <xdr:spPr>
        <a:xfrm>
          <a:off x="3562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29845</xdr:rowOff>
    </xdr:from>
    <xdr:to>
      <xdr:col>15</xdr:col>
      <xdr:colOff>101600</xdr:colOff>
      <xdr:row>37</xdr:row>
      <xdr:rowOff>131445</xdr:rowOff>
    </xdr:to>
    <xdr:sp macro="" textlink="">
      <xdr:nvSpPr>
        <xdr:cNvPr id="84" name="楕円 83"/>
        <xdr:cNvSpPr/>
      </xdr:nvSpPr>
      <xdr:spPr>
        <a:xfrm>
          <a:off x="2857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122572</xdr:rowOff>
    </xdr:from>
    <xdr:ext cx="469744" cy="259045"/>
    <xdr:sp macro="" textlink="">
      <xdr:nvSpPr>
        <xdr:cNvPr id="85" name="テキスト ボックス 84"/>
        <xdr:cNvSpPr txBox="1"/>
      </xdr:nvSpPr>
      <xdr:spPr>
        <a:xfrm>
          <a:off x="2673428"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24130</xdr:rowOff>
    </xdr:from>
    <xdr:to>
      <xdr:col>10</xdr:col>
      <xdr:colOff>165100</xdr:colOff>
      <xdr:row>37</xdr:row>
      <xdr:rowOff>125730</xdr:rowOff>
    </xdr:to>
    <xdr:sp macro="" textlink="">
      <xdr:nvSpPr>
        <xdr:cNvPr id="86" name="楕円 85"/>
        <xdr:cNvSpPr/>
      </xdr:nvSpPr>
      <xdr:spPr>
        <a:xfrm>
          <a:off x="1968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116857</xdr:rowOff>
    </xdr:from>
    <xdr:ext cx="469744" cy="259045"/>
    <xdr:sp macro="" textlink="">
      <xdr:nvSpPr>
        <xdr:cNvPr id="87" name="テキスト ボックス 86"/>
        <xdr:cNvSpPr txBox="1"/>
      </xdr:nvSpPr>
      <xdr:spPr>
        <a:xfrm>
          <a:off x="1784428"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83185</xdr:rowOff>
    </xdr:from>
    <xdr:to>
      <xdr:col>6</xdr:col>
      <xdr:colOff>38100</xdr:colOff>
      <xdr:row>36</xdr:row>
      <xdr:rowOff>13335</xdr:rowOff>
    </xdr:to>
    <xdr:sp macro="" textlink="">
      <xdr:nvSpPr>
        <xdr:cNvPr id="88" name="楕円 87"/>
        <xdr:cNvSpPr/>
      </xdr:nvSpPr>
      <xdr:spPr>
        <a:xfrm>
          <a:off x="1079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4462</xdr:rowOff>
    </xdr:from>
    <xdr:ext cx="469744" cy="259045"/>
    <xdr:sp macro="" textlink="">
      <xdr:nvSpPr>
        <xdr:cNvPr id="89" name="テキスト ボックス 88"/>
        <xdr:cNvSpPr txBox="1"/>
      </xdr:nvSpPr>
      <xdr:spPr>
        <a:xfrm>
          <a:off x="895428" y="61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2" name="直線コネクタ 111"/>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3"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4" name="直線コネクタ 113"/>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5"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6" name="直線コネクタ 115"/>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67714</xdr:rowOff>
    </xdr:from>
    <xdr:to>
      <xdr:col>24</xdr:col>
      <xdr:colOff>63500</xdr:colOff>
      <xdr:row>56</xdr:row>
      <xdr:rowOff>108976</xdr:rowOff>
    </xdr:to>
    <xdr:cxnSp macro="">
      <xdr:nvCxnSpPr>
        <xdr:cNvPr id="117" name="直線コネクタ 116"/>
        <xdr:cNvCxnSpPr/>
      </xdr:nvCxnSpPr>
      <xdr:spPr>
        <a:xfrm flipV="1">
          <a:off x="3797300" y="9668914"/>
          <a:ext cx="8382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98770</xdr:rowOff>
    </xdr:from>
    <xdr:ext cx="534377" cy="259045"/>
    <xdr:sp macro="" textlink="">
      <xdr:nvSpPr>
        <xdr:cNvPr id="118" name="総務費平均値テキスト"/>
        <xdr:cNvSpPr txBox="1"/>
      </xdr:nvSpPr>
      <xdr:spPr>
        <a:xfrm>
          <a:off x="4686300" y="935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19" name="フローチャート: 判断 118"/>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49243</xdr:rowOff>
    </xdr:from>
    <xdr:to>
      <xdr:col>19</xdr:col>
      <xdr:colOff>177800</xdr:colOff>
      <xdr:row>56</xdr:row>
      <xdr:rowOff>108976</xdr:rowOff>
    </xdr:to>
    <xdr:cxnSp macro="">
      <xdr:nvCxnSpPr>
        <xdr:cNvPr id="120" name="直線コネクタ 119"/>
        <xdr:cNvCxnSpPr/>
      </xdr:nvCxnSpPr>
      <xdr:spPr>
        <a:xfrm>
          <a:off x="2908300" y="9650443"/>
          <a:ext cx="889000" cy="5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1" name="フローチャート: 判断 120"/>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92384</xdr:rowOff>
    </xdr:from>
    <xdr:ext cx="534377" cy="259045"/>
    <xdr:sp macro="" textlink="">
      <xdr:nvSpPr>
        <xdr:cNvPr id="122" name="テキスト ボックス 121"/>
        <xdr:cNvSpPr txBox="1"/>
      </xdr:nvSpPr>
      <xdr:spPr>
        <a:xfrm>
          <a:off x="3530111" y="93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49243</xdr:rowOff>
    </xdr:from>
    <xdr:to>
      <xdr:col>15</xdr:col>
      <xdr:colOff>50800</xdr:colOff>
      <xdr:row>56</xdr:row>
      <xdr:rowOff>116840</xdr:rowOff>
    </xdr:to>
    <xdr:cxnSp macro="">
      <xdr:nvCxnSpPr>
        <xdr:cNvPr id="123" name="直線コネクタ 122"/>
        <xdr:cNvCxnSpPr/>
      </xdr:nvCxnSpPr>
      <xdr:spPr>
        <a:xfrm flipV="1">
          <a:off x="2019300" y="9650443"/>
          <a:ext cx="889000" cy="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4" name="フローチャート: 判断 123"/>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80863</xdr:rowOff>
    </xdr:from>
    <xdr:ext cx="534377" cy="259045"/>
    <xdr:sp macro="" textlink="">
      <xdr:nvSpPr>
        <xdr:cNvPr id="125" name="テキスト ボックス 124"/>
        <xdr:cNvSpPr txBox="1"/>
      </xdr:nvSpPr>
      <xdr:spPr>
        <a:xfrm>
          <a:off x="2641111" y="93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116840</xdr:rowOff>
    </xdr:from>
    <xdr:to>
      <xdr:col>10</xdr:col>
      <xdr:colOff>114300</xdr:colOff>
      <xdr:row>57</xdr:row>
      <xdr:rowOff>31961</xdr:rowOff>
    </xdr:to>
    <xdr:cxnSp macro="">
      <xdr:nvCxnSpPr>
        <xdr:cNvPr id="126" name="直線コネクタ 125"/>
        <xdr:cNvCxnSpPr/>
      </xdr:nvCxnSpPr>
      <xdr:spPr>
        <a:xfrm flipV="1">
          <a:off x="1130300" y="9718040"/>
          <a:ext cx="889000" cy="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7" name="フローチャート: 判断 126"/>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23141</xdr:rowOff>
    </xdr:from>
    <xdr:ext cx="534377" cy="259045"/>
    <xdr:sp macro="" textlink="">
      <xdr:nvSpPr>
        <xdr:cNvPr id="128" name="テキスト ボックス 127"/>
        <xdr:cNvSpPr txBox="1"/>
      </xdr:nvSpPr>
      <xdr:spPr>
        <a:xfrm>
          <a:off x="1752111" y="92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39956</xdr:rowOff>
    </xdr:from>
    <xdr:to>
      <xdr:col>6</xdr:col>
      <xdr:colOff>38100</xdr:colOff>
      <xdr:row>55</xdr:row>
      <xdr:rowOff>141556</xdr:rowOff>
    </xdr:to>
    <xdr:sp macro="" textlink="">
      <xdr:nvSpPr>
        <xdr:cNvPr id="129" name="フローチャート: 判断 128"/>
        <xdr:cNvSpPr/>
      </xdr:nvSpPr>
      <xdr:spPr>
        <a:xfrm>
          <a:off x="1079500" y="946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158083</xdr:rowOff>
    </xdr:from>
    <xdr:ext cx="534377" cy="259045"/>
    <xdr:sp macro="" textlink="">
      <xdr:nvSpPr>
        <xdr:cNvPr id="130" name="テキスト ボックス 129"/>
        <xdr:cNvSpPr txBox="1"/>
      </xdr:nvSpPr>
      <xdr:spPr>
        <a:xfrm>
          <a:off x="863111" y="924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16914</xdr:rowOff>
    </xdr:from>
    <xdr:to>
      <xdr:col>24</xdr:col>
      <xdr:colOff>114300</xdr:colOff>
      <xdr:row>56</xdr:row>
      <xdr:rowOff>118514</xdr:rowOff>
    </xdr:to>
    <xdr:sp macro="" textlink="">
      <xdr:nvSpPr>
        <xdr:cNvPr id="136" name="楕円 135"/>
        <xdr:cNvSpPr/>
      </xdr:nvSpPr>
      <xdr:spPr>
        <a:xfrm>
          <a:off x="4584700" y="961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166791</xdr:rowOff>
    </xdr:from>
    <xdr:ext cx="534377" cy="259045"/>
    <xdr:sp macro="" textlink="">
      <xdr:nvSpPr>
        <xdr:cNvPr id="137" name="総務費該当値テキスト"/>
        <xdr:cNvSpPr txBox="1"/>
      </xdr:nvSpPr>
      <xdr:spPr>
        <a:xfrm>
          <a:off x="4686300" y="95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58176</xdr:rowOff>
    </xdr:from>
    <xdr:to>
      <xdr:col>20</xdr:col>
      <xdr:colOff>38100</xdr:colOff>
      <xdr:row>56</xdr:row>
      <xdr:rowOff>159776</xdr:rowOff>
    </xdr:to>
    <xdr:sp macro="" textlink="">
      <xdr:nvSpPr>
        <xdr:cNvPr id="138" name="楕円 137"/>
        <xdr:cNvSpPr/>
      </xdr:nvSpPr>
      <xdr:spPr>
        <a:xfrm>
          <a:off x="3746500" y="965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150903</xdr:rowOff>
    </xdr:from>
    <xdr:ext cx="534377" cy="259045"/>
    <xdr:sp macro="" textlink="">
      <xdr:nvSpPr>
        <xdr:cNvPr id="139" name="テキスト ボックス 138"/>
        <xdr:cNvSpPr txBox="1"/>
      </xdr:nvSpPr>
      <xdr:spPr>
        <a:xfrm>
          <a:off x="3530111" y="975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169893</xdr:rowOff>
    </xdr:from>
    <xdr:to>
      <xdr:col>15</xdr:col>
      <xdr:colOff>101600</xdr:colOff>
      <xdr:row>56</xdr:row>
      <xdr:rowOff>100043</xdr:rowOff>
    </xdr:to>
    <xdr:sp macro="" textlink="">
      <xdr:nvSpPr>
        <xdr:cNvPr id="140" name="楕円 139"/>
        <xdr:cNvSpPr/>
      </xdr:nvSpPr>
      <xdr:spPr>
        <a:xfrm>
          <a:off x="2857500" y="95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91170</xdr:rowOff>
    </xdr:from>
    <xdr:ext cx="534377" cy="259045"/>
    <xdr:sp macro="" textlink="">
      <xdr:nvSpPr>
        <xdr:cNvPr id="141" name="テキスト ボックス 140"/>
        <xdr:cNvSpPr txBox="1"/>
      </xdr:nvSpPr>
      <xdr:spPr>
        <a:xfrm>
          <a:off x="2641111" y="96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66040</xdr:rowOff>
    </xdr:from>
    <xdr:to>
      <xdr:col>10</xdr:col>
      <xdr:colOff>165100</xdr:colOff>
      <xdr:row>56</xdr:row>
      <xdr:rowOff>167640</xdr:rowOff>
    </xdr:to>
    <xdr:sp macro="" textlink="">
      <xdr:nvSpPr>
        <xdr:cNvPr id="142" name="楕円 141"/>
        <xdr:cNvSpPr/>
      </xdr:nvSpPr>
      <xdr:spPr>
        <a:xfrm>
          <a:off x="1968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158767</xdr:rowOff>
    </xdr:from>
    <xdr:ext cx="534377" cy="259045"/>
    <xdr:sp macro="" textlink="">
      <xdr:nvSpPr>
        <xdr:cNvPr id="143" name="テキスト ボックス 142"/>
        <xdr:cNvSpPr txBox="1"/>
      </xdr:nvSpPr>
      <xdr:spPr>
        <a:xfrm>
          <a:off x="1752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152611</xdr:rowOff>
    </xdr:from>
    <xdr:to>
      <xdr:col>6</xdr:col>
      <xdr:colOff>38100</xdr:colOff>
      <xdr:row>57</xdr:row>
      <xdr:rowOff>82761</xdr:rowOff>
    </xdr:to>
    <xdr:sp macro="" textlink="">
      <xdr:nvSpPr>
        <xdr:cNvPr id="144" name="楕円 143"/>
        <xdr:cNvSpPr/>
      </xdr:nvSpPr>
      <xdr:spPr>
        <a:xfrm>
          <a:off x="1079500" y="97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73888</xdr:rowOff>
    </xdr:from>
    <xdr:ext cx="534377" cy="259045"/>
    <xdr:sp macro="" textlink="">
      <xdr:nvSpPr>
        <xdr:cNvPr id="145" name="テキスト ボックス 144"/>
        <xdr:cNvSpPr txBox="1"/>
      </xdr:nvSpPr>
      <xdr:spPr>
        <a:xfrm>
          <a:off x="863111" y="98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68" name="直線コネクタ 167"/>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69" name="民生費最小値テキスト"/>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0" name="直線コネクタ 169"/>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1" name="民生費最大値テキスト"/>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2" name="直線コネクタ 171"/>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6060</xdr:rowOff>
    </xdr:from>
    <xdr:to>
      <xdr:col>24</xdr:col>
      <xdr:colOff>63500</xdr:colOff>
      <xdr:row>78</xdr:row>
      <xdr:rowOff>55049</xdr:rowOff>
    </xdr:to>
    <xdr:cxnSp macro="">
      <xdr:nvCxnSpPr>
        <xdr:cNvPr id="173" name="直線コネクタ 172"/>
        <xdr:cNvCxnSpPr/>
      </xdr:nvCxnSpPr>
      <xdr:spPr>
        <a:xfrm>
          <a:off x="3797300" y="13379160"/>
          <a:ext cx="8382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38465</xdr:rowOff>
    </xdr:from>
    <xdr:ext cx="599010" cy="259045"/>
    <xdr:sp macro="" textlink="">
      <xdr:nvSpPr>
        <xdr:cNvPr id="174" name="民生費平均値テキスト"/>
        <xdr:cNvSpPr txBox="1"/>
      </xdr:nvSpPr>
      <xdr:spPr>
        <a:xfrm>
          <a:off x="4686300" y="12897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5" name="フローチャート: 判断 174"/>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6060</xdr:rowOff>
    </xdr:from>
    <xdr:to>
      <xdr:col>19</xdr:col>
      <xdr:colOff>177800</xdr:colOff>
      <xdr:row>78</xdr:row>
      <xdr:rowOff>20622</xdr:rowOff>
    </xdr:to>
    <xdr:cxnSp macro="">
      <xdr:nvCxnSpPr>
        <xdr:cNvPr id="176" name="直線コネクタ 175"/>
        <xdr:cNvCxnSpPr/>
      </xdr:nvCxnSpPr>
      <xdr:spPr>
        <a:xfrm flipV="1">
          <a:off x="2908300" y="13379160"/>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7" name="フローチャート: 判断 176"/>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76039</xdr:rowOff>
    </xdr:from>
    <xdr:ext cx="599010" cy="259045"/>
    <xdr:sp macro="" textlink="">
      <xdr:nvSpPr>
        <xdr:cNvPr id="178" name="テキスト ボックス 177"/>
        <xdr:cNvSpPr txBox="1"/>
      </xdr:nvSpPr>
      <xdr:spPr>
        <a:xfrm>
          <a:off x="3497795" y="1293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20622</xdr:rowOff>
    </xdr:from>
    <xdr:to>
      <xdr:col>15</xdr:col>
      <xdr:colOff>50800</xdr:colOff>
      <xdr:row>78</xdr:row>
      <xdr:rowOff>84722</xdr:rowOff>
    </xdr:to>
    <xdr:cxnSp macro="">
      <xdr:nvCxnSpPr>
        <xdr:cNvPr id="179" name="直線コネクタ 178"/>
        <xdr:cNvCxnSpPr/>
      </xdr:nvCxnSpPr>
      <xdr:spPr>
        <a:xfrm flipV="1">
          <a:off x="2019300" y="13393722"/>
          <a:ext cx="8890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0" name="フローチャート: 判断 179"/>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92453</xdr:rowOff>
    </xdr:from>
    <xdr:ext cx="599010" cy="259045"/>
    <xdr:sp macro="" textlink="">
      <xdr:nvSpPr>
        <xdr:cNvPr id="181" name="テキスト ボックス 180"/>
        <xdr:cNvSpPr txBox="1"/>
      </xdr:nvSpPr>
      <xdr:spPr>
        <a:xfrm>
          <a:off x="2608795" y="1295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84722</xdr:rowOff>
    </xdr:from>
    <xdr:to>
      <xdr:col>10</xdr:col>
      <xdr:colOff>114300</xdr:colOff>
      <xdr:row>78</xdr:row>
      <xdr:rowOff>105936</xdr:rowOff>
    </xdr:to>
    <xdr:cxnSp macro="">
      <xdr:nvCxnSpPr>
        <xdr:cNvPr id="182" name="直線コネクタ 181"/>
        <xdr:cNvCxnSpPr/>
      </xdr:nvCxnSpPr>
      <xdr:spPr>
        <a:xfrm flipV="1">
          <a:off x="1130300" y="13457822"/>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3" name="フローチャート: 判断 182"/>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131818</xdr:rowOff>
    </xdr:from>
    <xdr:ext cx="599010" cy="259045"/>
    <xdr:sp macro="" textlink="">
      <xdr:nvSpPr>
        <xdr:cNvPr id="184" name="テキスト ボックス 183"/>
        <xdr:cNvSpPr txBox="1"/>
      </xdr:nvSpPr>
      <xdr:spPr>
        <a:xfrm>
          <a:off x="1719795" y="1299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158714</xdr:rowOff>
    </xdr:from>
    <xdr:to>
      <xdr:col>6</xdr:col>
      <xdr:colOff>38100</xdr:colOff>
      <xdr:row>78</xdr:row>
      <xdr:rowOff>88864</xdr:rowOff>
    </xdr:to>
    <xdr:sp macro="" textlink="">
      <xdr:nvSpPr>
        <xdr:cNvPr id="185" name="フローチャート: 判断 184"/>
        <xdr:cNvSpPr/>
      </xdr:nvSpPr>
      <xdr:spPr>
        <a:xfrm>
          <a:off x="1079500" y="1336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105391</xdr:rowOff>
    </xdr:from>
    <xdr:ext cx="599010" cy="259045"/>
    <xdr:sp macro="" textlink="">
      <xdr:nvSpPr>
        <xdr:cNvPr id="186" name="テキスト ボックス 185"/>
        <xdr:cNvSpPr txBox="1"/>
      </xdr:nvSpPr>
      <xdr:spPr>
        <a:xfrm>
          <a:off x="830795" y="131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4249</xdr:rowOff>
    </xdr:from>
    <xdr:to>
      <xdr:col>24</xdr:col>
      <xdr:colOff>114300</xdr:colOff>
      <xdr:row>78</xdr:row>
      <xdr:rowOff>105849</xdr:rowOff>
    </xdr:to>
    <xdr:sp macro="" textlink="">
      <xdr:nvSpPr>
        <xdr:cNvPr id="192" name="楕円 191"/>
        <xdr:cNvSpPr/>
      </xdr:nvSpPr>
      <xdr:spPr>
        <a:xfrm>
          <a:off x="45847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154126</xdr:rowOff>
    </xdr:from>
    <xdr:ext cx="599010" cy="259045"/>
    <xdr:sp macro="" textlink="">
      <xdr:nvSpPr>
        <xdr:cNvPr id="193" name="民生費該当値テキスト"/>
        <xdr:cNvSpPr txBox="1"/>
      </xdr:nvSpPr>
      <xdr:spPr>
        <a:xfrm>
          <a:off x="4686300" y="1335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126710</xdr:rowOff>
    </xdr:from>
    <xdr:to>
      <xdr:col>20</xdr:col>
      <xdr:colOff>38100</xdr:colOff>
      <xdr:row>78</xdr:row>
      <xdr:rowOff>56860</xdr:rowOff>
    </xdr:to>
    <xdr:sp macro="" textlink="">
      <xdr:nvSpPr>
        <xdr:cNvPr id="194" name="楕円 193"/>
        <xdr:cNvSpPr/>
      </xdr:nvSpPr>
      <xdr:spPr>
        <a:xfrm>
          <a:off x="3746500" y="133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47987</xdr:rowOff>
    </xdr:from>
    <xdr:ext cx="599010" cy="259045"/>
    <xdr:sp macro="" textlink="">
      <xdr:nvSpPr>
        <xdr:cNvPr id="195" name="テキスト ボックス 194"/>
        <xdr:cNvSpPr txBox="1"/>
      </xdr:nvSpPr>
      <xdr:spPr>
        <a:xfrm>
          <a:off x="3497795" y="1342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141272</xdr:rowOff>
    </xdr:from>
    <xdr:to>
      <xdr:col>15</xdr:col>
      <xdr:colOff>101600</xdr:colOff>
      <xdr:row>78</xdr:row>
      <xdr:rowOff>71422</xdr:rowOff>
    </xdr:to>
    <xdr:sp macro="" textlink="">
      <xdr:nvSpPr>
        <xdr:cNvPr id="196" name="楕円 195"/>
        <xdr:cNvSpPr/>
      </xdr:nvSpPr>
      <xdr:spPr>
        <a:xfrm>
          <a:off x="2857500" y="133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62549</xdr:rowOff>
    </xdr:from>
    <xdr:ext cx="599010" cy="259045"/>
    <xdr:sp macro="" textlink="">
      <xdr:nvSpPr>
        <xdr:cNvPr id="197" name="テキスト ボックス 196"/>
        <xdr:cNvSpPr txBox="1"/>
      </xdr:nvSpPr>
      <xdr:spPr>
        <a:xfrm>
          <a:off x="2608795" y="1343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33922</xdr:rowOff>
    </xdr:from>
    <xdr:to>
      <xdr:col>10</xdr:col>
      <xdr:colOff>165100</xdr:colOff>
      <xdr:row>78</xdr:row>
      <xdr:rowOff>135522</xdr:rowOff>
    </xdr:to>
    <xdr:sp macro="" textlink="">
      <xdr:nvSpPr>
        <xdr:cNvPr id="198" name="楕円 197"/>
        <xdr:cNvSpPr/>
      </xdr:nvSpPr>
      <xdr:spPr>
        <a:xfrm>
          <a:off x="1968500" y="134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126649</xdr:rowOff>
    </xdr:from>
    <xdr:ext cx="599010" cy="259045"/>
    <xdr:sp macro="" textlink="">
      <xdr:nvSpPr>
        <xdr:cNvPr id="199" name="テキスト ボックス 198"/>
        <xdr:cNvSpPr txBox="1"/>
      </xdr:nvSpPr>
      <xdr:spPr>
        <a:xfrm>
          <a:off x="1719795" y="1349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55136</xdr:rowOff>
    </xdr:from>
    <xdr:to>
      <xdr:col>6</xdr:col>
      <xdr:colOff>38100</xdr:colOff>
      <xdr:row>78</xdr:row>
      <xdr:rowOff>156736</xdr:rowOff>
    </xdr:to>
    <xdr:sp macro="" textlink="">
      <xdr:nvSpPr>
        <xdr:cNvPr id="200" name="楕円 199"/>
        <xdr:cNvSpPr/>
      </xdr:nvSpPr>
      <xdr:spPr>
        <a:xfrm>
          <a:off x="1079500" y="134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147863</xdr:rowOff>
    </xdr:from>
    <xdr:ext cx="599010" cy="259045"/>
    <xdr:sp macro="" textlink="">
      <xdr:nvSpPr>
        <xdr:cNvPr id="201" name="テキスト ボックス 200"/>
        <xdr:cNvSpPr txBox="1"/>
      </xdr:nvSpPr>
      <xdr:spPr>
        <a:xfrm>
          <a:off x="830795" y="1352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8255</xdr:rowOff>
    </xdr:from>
    <xdr:to>
      <xdr:col>24</xdr:col>
      <xdr:colOff>62865</xdr:colOff>
      <xdr:row>98</xdr:row>
      <xdr:rowOff>122738</xdr:rowOff>
    </xdr:to>
    <xdr:cxnSp macro="">
      <xdr:nvCxnSpPr>
        <xdr:cNvPr id="224" name="直線コネクタ 223"/>
        <xdr:cNvCxnSpPr/>
      </xdr:nvCxnSpPr>
      <xdr:spPr>
        <a:xfrm flipV="1">
          <a:off x="4633595" y="15953105"/>
          <a:ext cx="1270" cy="97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126565</xdr:rowOff>
    </xdr:from>
    <xdr:ext cx="534377" cy="259045"/>
    <xdr:sp macro="" textlink="">
      <xdr:nvSpPr>
        <xdr:cNvPr id="225" name="衛生費最小値テキスト"/>
        <xdr:cNvSpPr txBox="1"/>
      </xdr:nvSpPr>
      <xdr:spPr>
        <a:xfrm>
          <a:off x="4686300" y="169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122738</xdr:rowOff>
    </xdr:from>
    <xdr:to>
      <xdr:col>24</xdr:col>
      <xdr:colOff>152400</xdr:colOff>
      <xdr:row>98</xdr:row>
      <xdr:rowOff>122738</xdr:rowOff>
    </xdr:to>
    <xdr:cxnSp macro="">
      <xdr:nvCxnSpPr>
        <xdr:cNvPr id="226" name="直線コネクタ 225"/>
        <xdr:cNvCxnSpPr/>
      </xdr:nvCxnSpPr>
      <xdr:spPr>
        <a:xfrm>
          <a:off x="4546600" y="1692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126382</xdr:rowOff>
    </xdr:from>
    <xdr:ext cx="534377" cy="259045"/>
    <xdr:sp macro="" textlink="">
      <xdr:nvSpPr>
        <xdr:cNvPr id="227" name="衛生費最大値テキスト"/>
        <xdr:cNvSpPr txBox="1"/>
      </xdr:nvSpPr>
      <xdr:spPr>
        <a:xfrm>
          <a:off x="4686300" y="1572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8255</xdr:rowOff>
    </xdr:from>
    <xdr:to>
      <xdr:col>24</xdr:col>
      <xdr:colOff>152400</xdr:colOff>
      <xdr:row>93</xdr:row>
      <xdr:rowOff>8255</xdr:rowOff>
    </xdr:to>
    <xdr:cxnSp macro="">
      <xdr:nvCxnSpPr>
        <xdr:cNvPr id="228" name="直線コネクタ 227"/>
        <xdr:cNvCxnSpPr/>
      </xdr:nvCxnSpPr>
      <xdr:spPr>
        <a:xfrm>
          <a:off x="4546600" y="1595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162057</xdr:rowOff>
    </xdr:from>
    <xdr:to>
      <xdr:col>24</xdr:col>
      <xdr:colOff>63500</xdr:colOff>
      <xdr:row>96</xdr:row>
      <xdr:rowOff>22930</xdr:rowOff>
    </xdr:to>
    <xdr:cxnSp macro="">
      <xdr:nvCxnSpPr>
        <xdr:cNvPr id="229" name="直線コネクタ 228"/>
        <xdr:cNvCxnSpPr/>
      </xdr:nvCxnSpPr>
      <xdr:spPr>
        <a:xfrm flipV="1">
          <a:off x="3797300" y="16449807"/>
          <a:ext cx="838200" cy="3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118589</xdr:rowOff>
    </xdr:from>
    <xdr:ext cx="534377" cy="259045"/>
    <xdr:sp macro="" textlink="">
      <xdr:nvSpPr>
        <xdr:cNvPr id="230" name="衛生費平均値テキスト"/>
        <xdr:cNvSpPr txBox="1"/>
      </xdr:nvSpPr>
      <xdr:spPr>
        <a:xfrm>
          <a:off x="4686300" y="16234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95712</xdr:rowOff>
    </xdr:from>
    <xdr:to>
      <xdr:col>24</xdr:col>
      <xdr:colOff>114300</xdr:colOff>
      <xdr:row>96</xdr:row>
      <xdr:rowOff>25862</xdr:rowOff>
    </xdr:to>
    <xdr:sp macro="" textlink="">
      <xdr:nvSpPr>
        <xdr:cNvPr id="231" name="フローチャート: 判断 230"/>
        <xdr:cNvSpPr/>
      </xdr:nvSpPr>
      <xdr:spPr>
        <a:xfrm>
          <a:off x="4584700" y="1638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22930</xdr:rowOff>
    </xdr:from>
    <xdr:to>
      <xdr:col>19</xdr:col>
      <xdr:colOff>177800</xdr:colOff>
      <xdr:row>96</xdr:row>
      <xdr:rowOff>29652</xdr:rowOff>
    </xdr:to>
    <xdr:cxnSp macro="">
      <xdr:nvCxnSpPr>
        <xdr:cNvPr id="232" name="直線コネクタ 231"/>
        <xdr:cNvCxnSpPr/>
      </xdr:nvCxnSpPr>
      <xdr:spPr>
        <a:xfrm flipV="1">
          <a:off x="2908300" y="16482130"/>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140519</xdr:rowOff>
    </xdr:from>
    <xdr:to>
      <xdr:col>20</xdr:col>
      <xdr:colOff>38100</xdr:colOff>
      <xdr:row>96</xdr:row>
      <xdr:rowOff>70669</xdr:rowOff>
    </xdr:to>
    <xdr:sp macro="" textlink="">
      <xdr:nvSpPr>
        <xdr:cNvPr id="233" name="フローチャート: 判断 232"/>
        <xdr:cNvSpPr/>
      </xdr:nvSpPr>
      <xdr:spPr>
        <a:xfrm>
          <a:off x="3746500" y="164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87196</xdr:rowOff>
    </xdr:from>
    <xdr:ext cx="534377" cy="259045"/>
    <xdr:sp macro="" textlink="">
      <xdr:nvSpPr>
        <xdr:cNvPr id="234" name="テキスト ボックス 233"/>
        <xdr:cNvSpPr txBox="1"/>
      </xdr:nvSpPr>
      <xdr:spPr>
        <a:xfrm>
          <a:off x="3530111" y="162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106553</xdr:rowOff>
    </xdr:from>
    <xdr:to>
      <xdr:col>15</xdr:col>
      <xdr:colOff>50800</xdr:colOff>
      <xdr:row>96</xdr:row>
      <xdr:rowOff>29652</xdr:rowOff>
    </xdr:to>
    <xdr:cxnSp macro="">
      <xdr:nvCxnSpPr>
        <xdr:cNvPr id="235" name="直線コネクタ 234"/>
        <xdr:cNvCxnSpPr/>
      </xdr:nvCxnSpPr>
      <xdr:spPr>
        <a:xfrm>
          <a:off x="2019300" y="15879953"/>
          <a:ext cx="889000" cy="60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24389</xdr:rowOff>
    </xdr:from>
    <xdr:to>
      <xdr:col>15</xdr:col>
      <xdr:colOff>101600</xdr:colOff>
      <xdr:row>95</xdr:row>
      <xdr:rowOff>125989</xdr:rowOff>
    </xdr:to>
    <xdr:sp macro="" textlink="">
      <xdr:nvSpPr>
        <xdr:cNvPr id="236" name="フローチャート: 判断 235"/>
        <xdr:cNvSpPr/>
      </xdr:nvSpPr>
      <xdr:spPr>
        <a:xfrm>
          <a:off x="2857500" y="16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142516</xdr:rowOff>
    </xdr:from>
    <xdr:ext cx="534377" cy="259045"/>
    <xdr:sp macro="" textlink="">
      <xdr:nvSpPr>
        <xdr:cNvPr id="237" name="テキスト ボックス 236"/>
        <xdr:cNvSpPr txBox="1"/>
      </xdr:nvSpPr>
      <xdr:spPr>
        <a:xfrm>
          <a:off x="2641111" y="160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106553</xdr:rowOff>
    </xdr:from>
    <xdr:to>
      <xdr:col>10</xdr:col>
      <xdr:colOff>114300</xdr:colOff>
      <xdr:row>94</xdr:row>
      <xdr:rowOff>123515</xdr:rowOff>
    </xdr:to>
    <xdr:cxnSp macro="">
      <xdr:nvCxnSpPr>
        <xdr:cNvPr id="238" name="直線コネクタ 237"/>
        <xdr:cNvCxnSpPr/>
      </xdr:nvCxnSpPr>
      <xdr:spPr>
        <a:xfrm flipV="1">
          <a:off x="1130300" y="15879953"/>
          <a:ext cx="889000" cy="3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166305</xdr:rowOff>
    </xdr:from>
    <xdr:to>
      <xdr:col>10</xdr:col>
      <xdr:colOff>165100</xdr:colOff>
      <xdr:row>95</xdr:row>
      <xdr:rowOff>96455</xdr:rowOff>
    </xdr:to>
    <xdr:sp macro="" textlink="">
      <xdr:nvSpPr>
        <xdr:cNvPr id="239" name="フローチャート: 判断 238"/>
        <xdr:cNvSpPr/>
      </xdr:nvSpPr>
      <xdr:spPr>
        <a:xfrm>
          <a:off x="19685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87582</xdr:rowOff>
    </xdr:from>
    <xdr:ext cx="534377" cy="259045"/>
    <xdr:sp macro="" textlink="">
      <xdr:nvSpPr>
        <xdr:cNvPr id="240" name="テキスト ボックス 239"/>
        <xdr:cNvSpPr txBox="1"/>
      </xdr:nvSpPr>
      <xdr:spPr>
        <a:xfrm>
          <a:off x="1752111" y="163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68098</xdr:rowOff>
    </xdr:from>
    <xdr:to>
      <xdr:col>6</xdr:col>
      <xdr:colOff>38100</xdr:colOff>
      <xdr:row>95</xdr:row>
      <xdr:rowOff>169698</xdr:rowOff>
    </xdr:to>
    <xdr:sp macro="" textlink="">
      <xdr:nvSpPr>
        <xdr:cNvPr id="241" name="フローチャート: 判断 240"/>
        <xdr:cNvSpPr/>
      </xdr:nvSpPr>
      <xdr:spPr>
        <a:xfrm>
          <a:off x="1079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160825</xdr:rowOff>
    </xdr:from>
    <xdr:ext cx="534377" cy="259045"/>
    <xdr:sp macro="" textlink="">
      <xdr:nvSpPr>
        <xdr:cNvPr id="242" name="テキスト ボックス 241"/>
        <xdr:cNvSpPr txBox="1"/>
      </xdr:nvSpPr>
      <xdr:spPr>
        <a:xfrm>
          <a:off x="863111" y="164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111257</xdr:rowOff>
    </xdr:from>
    <xdr:to>
      <xdr:col>24</xdr:col>
      <xdr:colOff>114300</xdr:colOff>
      <xdr:row>96</xdr:row>
      <xdr:rowOff>41407</xdr:rowOff>
    </xdr:to>
    <xdr:sp macro="" textlink="">
      <xdr:nvSpPr>
        <xdr:cNvPr id="248" name="楕円 247"/>
        <xdr:cNvSpPr/>
      </xdr:nvSpPr>
      <xdr:spPr>
        <a:xfrm>
          <a:off x="4584700" y="16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89684</xdr:rowOff>
    </xdr:from>
    <xdr:ext cx="534377" cy="259045"/>
    <xdr:sp macro="" textlink="">
      <xdr:nvSpPr>
        <xdr:cNvPr id="249" name="衛生費該当値テキスト"/>
        <xdr:cNvSpPr txBox="1"/>
      </xdr:nvSpPr>
      <xdr:spPr>
        <a:xfrm>
          <a:off x="4686300" y="163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143580</xdr:rowOff>
    </xdr:from>
    <xdr:to>
      <xdr:col>20</xdr:col>
      <xdr:colOff>38100</xdr:colOff>
      <xdr:row>96</xdr:row>
      <xdr:rowOff>73730</xdr:rowOff>
    </xdr:to>
    <xdr:sp macro="" textlink="">
      <xdr:nvSpPr>
        <xdr:cNvPr id="250" name="楕円 249"/>
        <xdr:cNvSpPr/>
      </xdr:nvSpPr>
      <xdr:spPr>
        <a:xfrm>
          <a:off x="3746500" y="164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64857</xdr:rowOff>
    </xdr:from>
    <xdr:ext cx="534377" cy="259045"/>
    <xdr:sp macro="" textlink="">
      <xdr:nvSpPr>
        <xdr:cNvPr id="251" name="テキスト ボックス 250"/>
        <xdr:cNvSpPr txBox="1"/>
      </xdr:nvSpPr>
      <xdr:spPr>
        <a:xfrm>
          <a:off x="3530111" y="165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150302</xdr:rowOff>
    </xdr:from>
    <xdr:to>
      <xdr:col>15</xdr:col>
      <xdr:colOff>101600</xdr:colOff>
      <xdr:row>96</xdr:row>
      <xdr:rowOff>80452</xdr:rowOff>
    </xdr:to>
    <xdr:sp macro="" textlink="">
      <xdr:nvSpPr>
        <xdr:cNvPr id="252" name="楕円 251"/>
        <xdr:cNvSpPr/>
      </xdr:nvSpPr>
      <xdr:spPr>
        <a:xfrm>
          <a:off x="2857500" y="164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71579</xdr:rowOff>
    </xdr:from>
    <xdr:ext cx="534377" cy="259045"/>
    <xdr:sp macro="" textlink="">
      <xdr:nvSpPr>
        <xdr:cNvPr id="253" name="テキスト ボックス 252"/>
        <xdr:cNvSpPr txBox="1"/>
      </xdr:nvSpPr>
      <xdr:spPr>
        <a:xfrm>
          <a:off x="2641111" y="165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55753</xdr:rowOff>
    </xdr:from>
    <xdr:to>
      <xdr:col>10</xdr:col>
      <xdr:colOff>165100</xdr:colOff>
      <xdr:row>92</xdr:row>
      <xdr:rowOff>157353</xdr:rowOff>
    </xdr:to>
    <xdr:sp macro="" textlink="">
      <xdr:nvSpPr>
        <xdr:cNvPr id="254" name="楕円 253"/>
        <xdr:cNvSpPr/>
      </xdr:nvSpPr>
      <xdr:spPr>
        <a:xfrm>
          <a:off x="1968500" y="15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2430</xdr:rowOff>
    </xdr:from>
    <xdr:ext cx="534377" cy="259045"/>
    <xdr:sp macro="" textlink="">
      <xdr:nvSpPr>
        <xdr:cNvPr id="255" name="テキスト ボックス 254"/>
        <xdr:cNvSpPr txBox="1"/>
      </xdr:nvSpPr>
      <xdr:spPr>
        <a:xfrm>
          <a:off x="1752111" y="156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72715</xdr:rowOff>
    </xdr:from>
    <xdr:to>
      <xdr:col>6</xdr:col>
      <xdr:colOff>38100</xdr:colOff>
      <xdr:row>95</xdr:row>
      <xdr:rowOff>2865</xdr:rowOff>
    </xdr:to>
    <xdr:sp macro="" textlink="">
      <xdr:nvSpPr>
        <xdr:cNvPr id="256" name="楕円 255"/>
        <xdr:cNvSpPr/>
      </xdr:nvSpPr>
      <xdr:spPr>
        <a:xfrm>
          <a:off x="1079500" y="161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19392</xdr:rowOff>
    </xdr:from>
    <xdr:ext cx="534377" cy="259045"/>
    <xdr:sp macro="" textlink="">
      <xdr:nvSpPr>
        <xdr:cNvPr id="257" name="テキスト ボックス 256"/>
        <xdr:cNvSpPr txBox="1"/>
      </xdr:nvSpPr>
      <xdr:spPr>
        <a:xfrm>
          <a:off x="863111" y="159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3" name="直線コネクタ 282"/>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4" name="労働費最小値テキスト"/>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5" name="直線コネクタ 284"/>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6" name="労働費最大値テキスト"/>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7" name="直線コネクタ 286"/>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44014</xdr:rowOff>
    </xdr:from>
    <xdr:to>
      <xdr:col>55</xdr:col>
      <xdr:colOff>0</xdr:colOff>
      <xdr:row>38</xdr:row>
      <xdr:rowOff>53811</xdr:rowOff>
    </xdr:to>
    <xdr:cxnSp macro="">
      <xdr:nvCxnSpPr>
        <xdr:cNvPr id="288" name="直線コネクタ 287"/>
        <xdr:cNvCxnSpPr/>
      </xdr:nvCxnSpPr>
      <xdr:spPr>
        <a:xfrm flipV="1">
          <a:off x="9639300" y="655911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5641</xdr:rowOff>
    </xdr:from>
    <xdr:ext cx="469744" cy="259045"/>
    <xdr:sp macro="" textlink="">
      <xdr:nvSpPr>
        <xdr:cNvPr id="289" name="労働費平均値テキスト"/>
        <xdr:cNvSpPr txBox="1"/>
      </xdr:nvSpPr>
      <xdr:spPr>
        <a:xfrm>
          <a:off x="10528300" y="63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90" name="フローチャート: 判断 289"/>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50546</xdr:rowOff>
    </xdr:from>
    <xdr:to>
      <xdr:col>50</xdr:col>
      <xdr:colOff>114300</xdr:colOff>
      <xdr:row>38</xdr:row>
      <xdr:rowOff>53811</xdr:rowOff>
    </xdr:to>
    <xdr:cxnSp macro="">
      <xdr:nvCxnSpPr>
        <xdr:cNvPr id="291" name="直線コネクタ 290"/>
        <xdr:cNvCxnSpPr/>
      </xdr:nvCxnSpPr>
      <xdr:spPr>
        <a:xfrm>
          <a:off x="8750300" y="656564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2" name="フローチャート: 判断 291"/>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87665</xdr:rowOff>
    </xdr:from>
    <xdr:ext cx="469744" cy="259045"/>
    <xdr:sp macro="" textlink="">
      <xdr:nvSpPr>
        <xdr:cNvPr id="293" name="テキスト ボックス 292"/>
        <xdr:cNvSpPr txBox="1"/>
      </xdr:nvSpPr>
      <xdr:spPr>
        <a:xfrm>
          <a:off x="9404428" y="62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42055</xdr:rowOff>
    </xdr:from>
    <xdr:to>
      <xdr:col>45</xdr:col>
      <xdr:colOff>177800</xdr:colOff>
      <xdr:row>38</xdr:row>
      <xdr:rowOff>50546</xdr:rowOff>
    </xdr:to>
    <xdr:cxnSp macro="">
      <xdr:nvCxnSpPr>
        <xdr:cNvPr id="294" name="直線コネクタ 293"/>
        <xdr:cNvCxnSpPr/>
      </xdr:nvCxnSpPr>
      <xdr:spPr>
        <a:xfrm>
          <a:off x="7861300" y="655715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5" name="フローチャート: 判断 294"/>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296" name="テキスト ボックス 295"/>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29156</xdr:rowOff>
    </xdr:from>
    <xdr:to>
      <xdr:col>41</xdr:col>
      <xdr:colOff>50800</xdr:colOff>
      <xdr:row>38</xdr:row>
      <xdr:rowOff>42055</xdr:rowOff>
    </xdr:to>
    <xdr:cxnSp macro="">
      <xdr:nvCxnSpPr>
        <xdr:cNvPr id="297" name="直線コネクタ 296"/>
        <xdr:cNvCxnSpPr/>
      </xdr:nvCxnSpPr>
      <xdr:spPr>
        <a:xfrm>
          <a:off x="6972300" y="6544256"/>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8" name="フローチャート: 判断 297"/>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80480</xdr:rowOff>
    </xdr:from>
    <xdr:ext cx="469744" cy="259045"/>
    <xdr:sp macro="" textlink="">
      <xdr:nvSpPr>
        <xdr:cNvPr id="299" name="テキスト ボックス 298"/>
        <xdr:cNvSpPr txBox="1"/>
      </xdr:nvSpPr>
      <xdr:spPr>
        <a:xfrm>
          <a:off x="762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42364</xdr:rowOff>
    </xdr:from>
    <xdr:to>
      <xdr:col>36</xdr:col>
      <xdr:colOff>165100</xdr:colOff>
      <xdr:row>37</xdr:row>
      <xdr:rowOff>143964</xdr:rowOff>
    </xdr:to>
    <xdr:sp macro="" textlink="">
      <xdr:nvSpPr>
        <xdr:cNvPr id="300" name="フローチャート: 判断 299"/>
        <xdr:cNvSpPr/>
      </xdr:nvSpPr>
      <xdr:spPr>
        <a:xfrm>
          <a:off x="6921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160491</xdr:rowOff>
    </xdr:from>
    <xdr:ext cx="469744" cy="259045"/>
    <xdr:sp macro="" textlink="">
      <xdr:nvSpPr>
        <xdr:cNvPr id="301" name="テキスト ボックス 300"/>
        <xdr:cNvSpPr txBox="1"/>
      </xdr:nvSpPr>
      <xdr:spPr>
        <a:xfrm>
          <a:off x="6737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164664</xdr:rowOff>
    </xdr:from>
    <xdr:to>
      <xdr:col>55</xdr:col>
      <xdr:colOff>50800</xdr:colOff>
      <xdr:row>38</xdr:row>
      <xdr:rowOff>94814</xdr:rowOff>
    </xdr:to>
    <xdr:sp macro="" textlink="">
      <xdr:nvSpPr>
        <xdr:cNvPr id="307" name="楕円 306"/>
        <xdr:cNvSpPr/>
      </xdr:nvSpPr>
      <xdr:spPr>
        <a:xfrm>
          <a:off x="10426700" y="65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143091</xdr:rowOff>
    </xdr:from>
    <xdr:ext cx="469744" cy="259045"/>
    <xdr:sp macro="" textlink="">
      <xdr:nvSpPr>
        <xdr:cNvPr id="308" name="労働費該当値テキスト"/>
        <xdr:cNvSpPr txBox="1"/>
      </xdr:nvSpPr>
      <xdr:spPr>
        <a:xfrm>
          <a:off x="10528300"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3011</xdr:rowOff>
    </xdr:from>
    <xdr:to>
      <xdr:col>50</xdr:col>
      <xdr:colOff>165100</xdr:colOff>
      <xdr:row>38</xdr:row>
      <xdr:rowOff>104611</xdr:rowOff>
    </xdr:to>
    <xdr:sp macro="" textlink="">
      <xdr:nvSpPr>
        <xdr:cNvPr id="309" name="楕円 308"/>
        <xdr:cNvSpPr/>
      </xdr:nvSpPr>
      <xdr:spPr>
        <a:xfrm>
          <a:off x="9588500" y="65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95738</xdr:rowOff>
    </xdr:from>
    <xdr:ext cx="469744" cy="259045"/>
    <xdr:sp macro="" textlink="">
      <xdr:nvSpPr>
        <xdr:cNvPr id="310" name="テキスト ボックス 309"/>
        <xdr:cNvSpPr txBox="1"/>
      </xdr:nvSpPr>
      <xdr:spPr>
        <a:xfrm>
          <a:off x="9404428" y="661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171196</xdr:rowOff>
    </xdr:from>
    <xdr:to>
      <xdr:col>46</xdr:col>
      <xdr:colOff>38100</xdr:colOff>
      <xdr:row>38</xdr:row>
      <xdr:rowOff>101346</xdr:rowOff>
    </xdr:to>
    <xdr:sp macro="" textlink="">
      <xdr:nvSpPr>
        <xdr:cNvPr id="311" name="楕円 310"/>
        <xdr:cNvSpPr/>
      </xdr:nvSpPr>
      <xdr:spPr>
        <a:xfrm>
          <a:off x="8699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92473</xdr:rowOff>
    </xdr:from>
    <xdr:ext cx="469744" cy="259045"/>
    <xdr:sp macro="" textlink="">
      <xdr:nvSpPr>
        <xdr:cNvPr id="312" name="テキスト ボックス 311"/>
        <xdr:cNvSpPr txBox="1"/>
      </xdr:nvSpPr>
      <xdr:spPr>
        <a:xfrm>
          <a:off x="8515428" y="660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162705</xdr:rowOff>
    </xdr:from>
    <xdr:to>
      <xdr:col>41</xdr:col>
      <xdr:colOff>101600</xdr:colOff>
      <xdr:row>38</xdr:row>
      <xdr:rowOff>92855</xdr:rowOff>
    </xdr:to>
    <xdr:sp macro="" textlink="">
      <xdr:nvSpPr>
        <xdr:cNvPr id="313" name="楕円 312"/>
        <xdr:cNvSpPr/>
      </xdr:nvSpPr>
      <xdr:spPr>
        <a:xfrm>
          <a:off x="7810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83982</xdr:rowOff>
    </xdr:from>
    <xdr:ext cx="469744" cy="259045"/>
    <xdr:sp macro="" textlink="">
      <xdr:nvSpPr>
        <xdr:cNvPr id="314" name="テキスト ボックス 313"/>
        <xdr:cNvSpPr txBox="1"/>
      </xdr:nvSpPr>
      <xdr:spPr>
        <a:xfrm>
          <a:off x="7626428" y="65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149806</xdr:rowOff>
    </xdr:from>
    <xdr:to>
      <xdr:col>36</xdr:col>
      <xdr:colOff>165100</xdr:colOff>
      <xdr:row>38</xdr:row>
      <xdr:rowOff>79956</xdr:rowOff>
    </xdr:to>
    <xdr:sp macro="" textlink="">
      <xdr:nvSpPr>
        <xdr:cNvPr id="315" name="楕円 314"/>
        <xdr:cNvSpPr/>
      </xdr:nvSpPr>
      <xdr:spPr>
        <a:xfrm>
          <a:off x="6921500" y="649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71083</xdr:rowOff>
    </xdr:from>
    <xdr:ext cx="469744" cy="259045"/>
    <xdr:sp macro="" textlink="">
      <xdr:nvSpPr>
        <xdr:cNvPr id="316" name="テキスト ボックス 315"/>
        <xdr:cNvSpPr txBox="1"/>
      </xdr:nvSpPr>
      <xdr:spPr>
        <a:xfrm>
          <a:off x="6737428" y="658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8" name="直線コネクタ 337"/>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9"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40" name="直線コネクタ 339"/>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41"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2" name="直線コネクタ 341"/>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103215</xdr:rowOff>
    </xdr:from>
    <xdr:to>
      <xdr:col>55</xdr:col>
      <xdr:colOff>0</xdr:colOff>
      <xdr:row>57</xdr:row>
      <xdr:rowOff>111765</xdr:rowOff>
    </xdr:to>
    <xdr:cxnSp macro="">
      <xdr:nvCxnSpPr>
        <xdr:cNvPr id="343" name="直線コネクタ 342"/>
        <xdr:cNvCxnSpPr/>
      </xdr:nvCxnSpPr>
      <xdr:spPr>
        <a:xfrm>
          <a:off x="9639300" y="9875865"/>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59931</xdr:rowOff>
    </xdr:from>
    <xdr:ext cx="469744" cy="259045"/>
    <xdr:sp macro="" textlink="">
      <xdr:nvSpPr>
        <xdr:cNvPr id="344" name="農林水産業費平均値テキスト"/>
        <xdr:cNvSpPr txBox="1"/>
      </xdr:nvSpPr>
      <xdr:spPr>
        <a:xfrm>
          <a:off x="10528300" y="948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5" name="フローチャート: 判断 344"/>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103215</xdr:rowOff>
    </xdr:from>
    <xdr:to>
      <xdr:col>50</xdr:col>
      <xdr:colOff>114300</xdr:colOff>
      <xdr:row>57</xdr:row>
      <xdr:rowOff>117708</xdr:rowOff>
    </xdr:to>
    <xdr:cxnSp macro="">
      <xdr:nvCxnSpPr>
        <xdr:cNvPr id="346" name="直線コネクタ 345"/>
        <xdr:cNvCxnSpPr/>
      </xdr:nvCxnSpPr>
      <xdr:spPr>
        <a:xfrm flipV="1">
          <a:off x="8750300" y="9875865"/>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7" name="フローチャート: 判断 346"/>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154632</xdr:rowOff>
    </xdr:from>
    <xdr:ext cx="469744" cy="259045"/>
    <xdr:sp macro="" textlink="">
      <xdr:nvSpPr>
        <xdr:cNvPr id="348" name="テキスト ボックス 347"/>
        <xdr:cNvSpPr txBox="1"/>
      </xdr:nvSpPr>
      <xdr:spPr>
        <a:xfrm>
          <a:off x="9404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51781</xdr:rowOff>
    </xdr:from>
    <xdr:to>
      <xdr:col>45</xdr:col>
      <xdr:colOff>177800</xdr:colOff>
      <xdr:row>57</xdr:row>
      <xdr:rowOff>117708</xdr:rowOff>
    </xdr:to>
    <xdr:cxnSp macro="">
      <xdr:nvCxnSpPr>
        <xdr:cNvPr id="349" name="直線コネクタ 348"/>
        <xdr:cNvCxnSpPr/>
      </xdr:nvCxnSpPr>
      <xdr:spPr>
        <a:xfrm>
          <a:off x="7861300" y="9824431"/>
          <a:ext cx="889000" cy="6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50" name="フローチャート: 判断 349"/>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112981</xdr:rowOff>
    </xdr:from>
    <xdr:ext cx="469744" cy="259045"/>
    <xdr:sp macro="" textlink="">
      <xdr:nvSpPr>
        <xdr:cNvPr id="351" name="テキスト ボックス 350"/>
        <xdr:cNvSpPr txBox="1"/>
      </xdr:nvSpPr>
      <xdr:spPr>
        <a:xfrm>
          <a:off x="8515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51781</xdr:rowOff>
    </xdr:from>
    <xdr:to>
      <xdr:col>41</xdr:col>
      <xdr:colOff>50800</xdr:colOff>
      <xdr:row>57</xdr:row>
      <xdr:rowOff>89088</xdr:rowOff>
    </xdr:to>
    <xdr:cxnSp macro="">
      <xdr:nvCxnSpPr>
        <xdr:cNvPr id="352" name="直線コネクタ 351"/>
        <xdr:cNvCxnSpPr/>
      </xdr:nvCxnSpPr>
      <xdr:spPr>
        <a:xfrm flipV="1">
          <a:off x="6972300" y="9824431"/>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3" name="フローチャート: 判断 352"/>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138173</xdr:rowOff>
    </xdr:from>
    <xdr:ext cx="469744" cy="259045"/>
    <xdr:sp macro="" textlink="">
      <xdr:nvSpPr>
        <xdr:cNvPr id="354" name="テキスト ボックス 353"/>
        <xdr:cNvSpPr txBox="1"/>
      </xdr:nvSpPr>
      <xdr:spPr>
        <a:xfrm>
          <a:off x="7626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5" name="フローチャート: 判断 354"/>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116319</xdr:rowOff>
    </xdr:from>
    <xdr:ext cx="469744" cy="259045"/>
    <xdr:sp macro="" textlink="">
      <xdr:nvSpPr>
        <xdr:cNvPr id="356" name="テキスト ボックス 355"/>
        <xdr:cNvSpPr txBox="1"/>
      </xdr:nvSpPr>
      <xdr:spPr>
        <a:xfrm>
          <a:off x="6737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60965</xdr:rowOff>
    </xdr:from>
    <xdr:to>
      <xdr:col>55</xdr:col>
      <xdr:colOff>50800</xdr:colOff>
      <xdr:row>57</xdr:row>
      <xdr:rowOff>162565</xdr:rowOff>
    </xdr:to>
    <xdr:sp macro="" textlink="">
      <xdr:nvSpPr>
        <xdr:cNvPr id="362" name="楕円 361"/>
        <xdr:cNvSpPr/>
      </xdr:nvSpPr>
      <xdr:spPr>
        <a:xfrm>
          <a:off x="10426700" y="98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39392</xdr:rowOff>
    </xdr:from>
    <xdr:ext cx="469744" cy="259045"/>
    <xdr:sp macro="" textlink="">
      <xdr:nvSpPr>
        <xdr:cNvPr id="363" name="農林水産業費該当値テキスト"/>
        <xdr:cNvSpPr txBox="1"/>
      </xdr:nvSpPr>
      <xdr:spPr>
        <a:xfrm>
          <a:off x="10528300" y="98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52415</xdr:rowOff>
    </xdr:from>
    <xdr:to>
      <xdr:col>50</xdr:col>
      <xdr:colOff>165100</xdr:colOff>
      <xdr:row>57</xdr:row>
      <xdr:rowOff>154015</xdr:rowOff>
    </xdr:to>
    <xdr:sp macro="" textlink="">
      <xdr:nvSpPr>
        <xdr:cNvPr id="364" name="楕円 363"/>
        <xdr:cNvSpPr/>
      </xdr:nvSpPr>
      <xdr:spPr>
        <a:xfrm>
          <a:off x="9588500" y="98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145142</xdr:rowOff>
    </xdr:from>
    <xdr:ext cx="469744" cy="259045"/>
    <xdr:sp macro="" textlink="">
      <xdr:nvSpPr>
        <xdr:cNvPr id="365" name="テキスト ボックス 364"/>
        <xdr:cNvSpPr txBox="1"/>
      </xdr:nvSpPr>
      <xdr:spPr>
        <a:xfrm>
          <a:off x="9404428" y="991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66908</xdr:rowOff>
    </xdr:from>
    <xdr:to>
      <xdr:col>46</xdr:col>
      <xdr:colOff>38100</xdr:colOff>
      <xdr:row>57</xdr:row>
      <xdr:rowOff>168508</xdr:rowOff>
    </xdr:to>
    <xdr:sp macro="" textlink="">
      <xdr:nvSpPr>
        <xdr:cNvPr id="366" name="楕円 365"/>
        <xdr:cNvSpPr/>
      </xdr:nvSpPr>
      <xdr:spPr>
        <a:xfrm>
          <a:off x="8699500" y="983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159635</xdr:rowOff>
    </xdr:from>
    <xdr:ext cx="469744" cy="259045"/>
    <xdr:sp macro="" textlink="">
      <xdr:nvSpPr>
        <xdr:cNvPr id="367" name="テキスト ボックス 366"/>
        <xdr:cNvSpPr txBox="1"/>
      </xdr:nvSpPr>
      <xdr:spPr>
        <a:xfrm>
          <a:off x="8515428" y="99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981</xdr:rowOff>
    </xdr:from>
    <xdr:to>
      <xdr:col>41</xdr:col>
      <xdr:colOff>101600</xdr:colOff>
      <xdr:row>57</xdr:row>
      <xdr:rowOff>102581</xdr:rowOff>
    </xdr:to>
    <xdr:sp macro="" textlink="">
      <xdr:nvSpPr>
        <xdr:cNvPr id="368" name="楕円 367"/>
        <xdr:cNvSpPr/>
      </xdr:nvSpPr>
      <xdr:spPr>
        <a:xfrm>
          <a:off x="7810500" y="97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93708</xdr:rowOff>
    </xdr:from>
    <xdr:ext cx="469744" cy="259045"/>
    <xdr:sp macro="" textlink="">
      <xdr:nvSpPr>
        <xdr:cNvPr id="369" name="テキスト ボックス 368"/>
        <xdr:cNvSpPr txBox="1"/>
      </xdr:nvSpPr>
      <xdr:spPr>
        <a:xfrm>
          <a:off x="7626428" y="986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38288</xdr:rowOff>
    </xdr:from>
    <xdr:to>
      <xdr:col>36</xdr:col>
      <xdr:colOff>165100</xdr:colOff>
      <xdr:row>57</xdr:row>
      <xdr:rowOff>139888</xdr:rowOff>
    </xdr:to>
    <xdr:sp macro="" textlink="">
      <xdr:nvSpPr>
        <xdr:cNvPr id="370" name="楕円 369"/>
        <xdr:cNvSpPr/>
      </xdr:nvSpPr>
      <xdr:spPr>
        <a:xfrm>
          <a:off x="6921500" y="98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131015</xdr:rowOff>
    </xdr:from>
    <xdr:ext cx="469744" cy="259045"/>
    <xdr:sp macro="" textlink="">
      <xdr:nvSpPr>
        <xdr:cNvPr id="371" name="テキスト ボックス 370"/>
        <xdr:cNvSpPr txBox="1"/>
      </xdr:nvSpPr>
      <xdr:spPr>
        <a:xfrm>
          <a:off x="6737428" y="9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3" name="直線コネクタ 392"/>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4" name="商工費最小値テキスト"/>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5" name="直線コネクタ 394"/>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6" name="商工費最大値テキスト"/>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7" name="直線コネクタ 396"/>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142992</xdr:rowOff>
    </xdr:from>
    <xdr:to>
      <xdr:col>55</xdr:col>
      <xdr:colOff>0</xdr:colOff>
      <xdr:row>77</xdr:row>
      <xdr:rowOff>299</xdr:rowOff>
    </xdr:to>
    <xdr:cxnSp macro="">
      <xdr:nvCxnSpPr>
        <xdr:cNvPr id="398" name="直線コネクタ 397"/>
        <xdr:cNvCxnSpPr/>
      </xdr:nvCxnSpPr>
      <xdr:spPr>
        <a:xfrm flipV="1">
          <a:off x="9639300" y="13001742"/>
          <a:ext cx="838200" cy="20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158411</xdr:rowOff>
    </xdr:from>
    <xdr:ext cx="534377" cy="259045"/>
    <xdr:sp macro="" textlink="">
      <xdr:nvSpPr>
        <xdr:cNvPr id="399" name="商工費平均値テキスト"/>
        <xdr:cNvSpPr txBox="1"/>
      </xdr:nvSpPr>
      <xdr:spPr>
        <a:xfrm>
          <a:off x="10528300" y="12674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400" name="フローチャート: 判断 399"/>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299</xdr:rowOff>
    </xdr:from>
    <xdr:to>
      <xdr:col>50</xdr:col>
      <xdr:colOff>114300</xdr:colOff>
      <xdr:row>77</xdr:row>
      <xdr:rowOff>49129</xdr:rowOff>
    </xdr:to>
    <xdr:cxnSp macro="">
      <xdr:nvCxnSpPr>
        <xdr:cNvPr id="401" name="直線コネクタ 400"/>
        <xdr:cNvCxnSpPr/>
      </xdr:nvCxnSpPr>
      <xdr:spPr>
        <a:xfrm flipV="1">
          <a:off x="8750300" y="13201949"/>
          <a:ext cx="889000" cy="4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2" name="フローチャート: 判断 401"/>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113895</xdr:rowOff>
    </xdr:from>
    <xdr:ext cx="534377" cy="259045"/>
    <xdr:sp macro="" textlink="">
      <xdr:nvSpPr>
        <xdr:cNvPr id="403" name="テキスト ボックス 402"/>
        <xdr:cNvSpPr txBox="1"/>
      </xdr:nvSpPr>
      <xdr:spPr>
        <a:xfrm>
          <a:off x="9372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49129</xdr:rowOff>
    </xdr:from>
    <xdr:to>
      <xdr:col>45</xdr:col>
      <xdr:colOff>177800</xdr:colOff>
      <xdr:row>77</xdr:row>
      <xdr:rowOff>69109</xdr:rowOff>
    </xdr:to>
    <xdr:cxnSp macro="">
      <xdr:nvCxnSpPr>
        <xdr:cNvPr id="404" name="直線コネクタ 403"/>
        <xdr:cNvCxnSpPr/>
      </xdr:nvCxnSpPr>
      <xdr:spPr>
        <a:xfrm flipV="1">
          <a:off x="7861300" y="13250779"/>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5" name="フローチャート: 判断 404"/>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118833</xdr:rowOff>
    </xdr:from>
    <xdr:ext cx="534377" cy="259045"/>
    <xdr:sp macro="" textlink="">
      <xdr:nvSpPr>
        <xdr:cNvPr id="406" name="テキスト ボックス 405"/>
        <xdr:cNvSpPr txBox="1"/>
      </xdr:nvSpPr>
      <xdr:spPr>
        <a:xfrm>
          <a:off x="8483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69109</xdr:rowOff>
    </xdr:from>
    <xdr:to>
      <xdr:col>41</xdr:col>
      <xdr:colOff>50800</xdr:colOff>
      <xdr:row>77</xdr:row>
      <xdr:rowOff>128591</xdr:rowOff>
    </xdr:to>
    <xdr:cxnSp macro="">
      <xdr:nvCxnSpPr>
        <xdr:cNvPr id="407" name="直線コネクタ 406"/>
        <xdr:cNvCxnSpPr/>
      </xdr:nvCxnSpPr>
      <xdr:spPr>
        <a:xfrm flipV="1">
          <a:off x="6972300" y="13270759"/>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8" name="フローチャート: 判断 407"/>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94556</xdr:rowOff>
    </xdr:from>
    <xdr:ext cx="534377" cy="259045"/>
    <xdr:sp macro="" textlink="">
      <xdr:nvSpPr>
        <xdr:cNvPr id="409" name="テキスト ボックス 408"/>
        <xdr:cNvSpPr txBox="1"/>
      </xdr:nvSpPr>
      <xdr:spPr>
        <a:xfrm>
          <a:off x="7594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23109</xdr:rowOff>
    </xdr:from>
    <xdr:to>
      <xdr:col>36</xdr:col>
      <xdr:colOff>165100</xdr:colOff>
      <xdr:row>74</xdr:row>
      <xdr:rowOff>124709</xdr:rowOff>
    </xdr:to>
    <xdr:sp macro="" textlink="">
      <xdr:nvSpPr>
        <xdr:cNvPr id="410" name="フローチャート: 判断 409"/>
        <xdr:cNvSpPr/>
      </xdr:nvSpPr>
      <xdr:spPr>
        <a:xfrm>
          <a:off x="6921500" y="1271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141236</xdr:rowOff>
    </xdr:from>
    <xdr:ext cx="534377" cy="259045"/>
    <xdr:sp macro="" textlink="">
      <xdr:nvSpPr>
        <xdr:cNvPr id="411" name="テキスト ボックス 410"/>
        <xdr:cNvSpPr txBox="1"/>
      </xdr:nvSpPr>
      <xdr:spPr>
        <a:xfrm>
          <a:off x="6705111" y="124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92192</xdr:rowOff>
    </xdr:from>
    <xdr:to>
      <xdr:col>55</xdr:col>
      <xdr:colOff>50800</xdr:colOff>
      <xdr:row>76</xdr:row>
      <xdr:rowOff>22343</xdr:rowOff>
    </xdr:to>
    <xdr:sp macro="" textlink="">
      <xdr:nvSpPr>
        <xdr:cNvPr id="417" name="楕円 416"/>
        <xdr:cNvSpPr/>
      </xdr:nvSpPr>
      <xdr:spPr>
        <a:xfrm>
          <a:off x="10426700" y="12950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70619</xdr:rowOff>
    </xdr:from>
    <xdr:ext cx="534377" cy="259045"/>
    <xdr:sp macro="" textlink="">
      <xdr:nvSpPr>
        <xdr:cNvPr id="418" name="商工費該当値テキスト"/>
        <xdr:cNvSpPr txBox="1"/>
      </xdr:nvSpPr>
      <xdr:spPr>
        <a:xfrm>
          <a:off x="10528300" y="129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120949</xdr:rowOff>
    </xdr:from>
    <xdr:to>
      <xdr:col>50</xdr:col>
      <xdr:colOff>165100</xdr:colOff>
      <xdr:row>77</xdr:row>
      <xdr:rowOff>51099</xdr:rowOff>
    </xdr:to>
    <xdr:sp macro="" textlink="">
      <xdr:nvSpPr>
        <xdr:cNvPr id="419" name="楕円 418"/>
        <xdr:cNvSpPr/>
      </xdr:nvSpPr>
      <xdr:spPr>
        <a:xfrm>
          <a:off x="9588500" y="131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42226</xdr:rowOff>
    </xdr:from>
    <xdr:ext cx="469744" cy="259045"/>
    <xdr:sp macro="" textlink="">
      <xdr:nvSpPr>
        <xdr:cNvPr id="420" name="テキスト ボックス 419"/>
        <xdr:cNvSpPr txBox="1"/>
      </xdr:nvSpPr>
      <xdr:spPr>
        <a:xfrm>
          <a:off x="9404428" y="132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169779</xdr:rowOff>
    </xdr:from>
    <xdr:to>
      <xdr:col>46</xdr:col>
      <xdr:colOff>38100</xdr:colOff>
      <xdr:row>77</xdr:row>
      <xdr:rowOff>99929</xdr:rowOff>
    </xdr:to>
    <xdr:sp macro="" textlink="">
      <xdr:nvSpPr>
        <xdr:cNvPr id="421" name="楕円 420"/>
        <xdr:cNvSpPr/>
      </xdr:nvSpPr>
      <xdr:spPr>
        <a:xfrm>
          <a:off x="8699500" y="131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91056</xdr:rowOff>
    </xdr:from>
    <xdr:ext cx="469744" cy="259045"/>
    <xdr:sp macro="" textlink="">
      <xdr:nvSpPr>
        <xdr:cNvPr id="422" name="テキスト ボックス 421"/>
        <xdr:cNvSpPr txBox="1"/>
      </xdr:nvSpPr>
      <xdr:spPr>
        <a:xfrm>
          <a:off x="8515428" y="132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18309</xdr:rowOff>
    </xdr:from>
    <xdr:to>
      <xdr:col>41</xdr:col>
      <xdr:colOff>101600</xdr:colOff>
      <xdr:row>77</xdr:row>
      <xdr:rowOff>119909</xdr:rowOff>
    </xdr:to>
    <xdr:sp macro="" textlink="">
      <xdr:nvSpPr>
        <xdr:cNvPr id="423" name="楕円 422"/>
        <xdr:cNvSpPr/>
      </xdr:nvSpPr>
      <xdr:spPr>
        <a:xfrm>
          <a:off x="7810500" y="1321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111036</xdr:rowOff>
    </xdr:from>
    <xdr:ext cx="469744" cy="259045"/>
    <xdr:sp macro="" textlink="">
      <xdr:nvSpPr>
        <xdr:cNvPr id="424" name="テキスト ボックス 423"/>
        <xdr:cNvSpPr txBox="1"/>
      </xdr:nvSpPr>
      <xdr:spPr>
        <a:xfrm>
          <a:off x="7626428" y="1331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77791</xdr:rowOff>
    </xdr:from>
    <xdr:to>
      <xdr:col>36</xdr:col>
      <xdr:colOff>165100</xdr:colOff>
      <xdr:row>78</xdr:row>
      <xdr:rowOff>7941</xdr:rowOff>
    </xdr:to>
    <xdr:sp macro="" textlink="">
      <xdr:nvSpPr>
        <xdr:cNvPr id="425" name="楕円 424"/>
        <xdr:cNvSpPr/>
      </xdr:nvSpPr>
      <xdr:spPr>
        <a:xfrm>
          <a:off x="6921500" y="132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170518</xdr:rowOff>
    </xdr:from>
    <xdr:ext cx="469744" cy="259045"/>
    <xdr:sp macro="" textlink="">
      <xdr:nvSpPr>
        <xdr:cNvPr id="426" name="テキスト ボックス 425"/>
        <xdr:cNvSpPr txBox="1"/>
      </xdr:nvSpPr>
      <xdr:spPr>
        <a:xfrm>
          <a:off x="6737428" y="1337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9" name="テキスト ボックス 43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159748</xdr:rowOff>
    </xdr:from>
    <xdr:to>
      <xdr:col>54</xdr:col>
      <xdr:colOff>189865</xdr:colOff>
      <xdr:row>98</xdr:row>
      <xdr:rowOff>13216</xdr:rowOff>
    </xdr:to>
    <xdr:cxnSp macro="">
      <xdr:nvCxnSpPr>
        <xdr:cNvPr id="449" name="直線コネクタ 448"/>
        <xdr:cNvCxnSpPr/>
      </xdr:nvCxnSpPr>
      <xdr:spPr>
        <a:xfrm flipV="1">
          <a:off x="10475595" y="15933148"/>
          <a:ext cx="1270" cy="88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17043</xdr:rowOff>
    </xdr:from>
    <xdr:ext cx="534377" cy="259045"/>
    <xdr:sp macro="" textlink="">
      <xdr:nvSpPr>
        <xdr:cNvPr id="450" name="土木費最小値テキスト"/>
        <xdr:cNvSpPr txBox="1"/>
      </xdr:nvSpPr>
      <xdr:spPr>
        <a:xfrm>
          <a:off x="10528300" y="168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13216</xdr:rowOff>
    </xdr:from>
    <xdr:to>
      <xdr:col>55</xdr:col>
      <xdr:colOff>88900</xdr:colOff>
      <xdr:row>98</xdr:row>
      <xdr:rowOff>13216</xdr:rowOff>
    </xdr:to>
    <xdr:cxnSp macro="">
      <xdr:nvCxnSpPr>
        <xdr:cNvPr id="451" name="直線コネクタ 450"/>
        <xdr:cNvCxnSpPr/>
      </xdr:nvCxnSpPr>
      <xdr:spPr>
        <a:xfrm>
          <a:off x="10388600" y="1681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106425</xdr:rowOff>
    </xdr:from>
    <xdr:ext cx="534377" cy="259045"/>
    <xdr:sp macro="" textlink="">
      <xdr:nvSpPr>
        <xdr:cNvPr id="452" name="土木費最大値テキスト"/>
        <xdr:cNvSpPr txBox="1"/>
      </xdr:nvSpPr>
      <xdr:spPr>
        <a:xfrm>
          <a:off x="10528300" y="157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159748</xdr:rowOff>
    </xdr:from>
    <xdr:to>
      <xdr:col>55</xdr:col>
      <xdr:colOff>88900</xdr:colOff>
      <xdr:row>92</xdr:row>
      <xdr:rowOff>159748</xdr:rowOff>
    </xdr:to>
    <xdr:cxnSp macro="">
      <xdr:nvCxnSpPr>
        <xdr:cNvPr id="453" name="直線コネクタ 452"/>
        <xdr:cNvCxnSpPr/>
      </xdr:nvCxnSpPr>
      <xdr:spPr>
        <a:xfrm>
          <a:off x="10388600" y="1593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299</xdr:rowOff>
    </xdr:from>
    <xdr:to>
      <xdr:col>55</xdr:col>
      <xdr:colOff>0</xdr:colOff>
      <xdr:row>93</xdr:row>
      <xdr:rowOff>43459</xdr:rowOff>
    </xdr:to>
    <xdr:cxnSp macro="">
      <xdr:nvCxnSpPr>
        <xdr:cNvPr id="454" name="直線コネクタ 453"/>
        <xdr:cNvCxnSpPr/>
      </xdr:nvCxnSpPr>
      <xdr:spPr>
        <a:xfrm flipV="1">
          <a:off x="9639300" y="15945149"/>
          <a:ext cx="8382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12623</xdr:rowOff>
    </xdr:from>
    <xdr:ext cx="534377" cy="259045"/>
    <xdr:sp macro="" textlink="">
      <xdr:nvSpPr>
        <xdr:cNvPr id="455" name="土木費平均値テキスト"/>
        <xdr:cNvSpPr txBox="1"/>
      </xdr:nvSpPr>
      <xdr:spPr>
        <a:xfrm>
          <a:off x="10528300" y="16300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34196</xdr:rowOff>
    </xdr:from>
    <xdr:to>
      <xdr:col>55</xdr:col>
      <xdr:colOff>50800</xdr:colOff>
      <xdr:row>95</xdr:row>
      <xdr:rowOff>135796</xdr:rowOff>
    </xdr:to>
    <xdr:sp macro="" textlink="">
      <xdr:nvSpPr>
        <xdr:cNvPr id="456" name="フローチャート: 判断 455"/>
        <xdr:cNvSpPr/>
      </xdr:nvSpPr>
      <xdr:spPr>
        <a:xfrm>
          <a:off x="104267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79693</xdr:rowOff>
    </xdr:from>
    <xdr:to>
      <xdr:col>50</xdr:col>
      <xdr:colOff>114300</xdr:colOff>
      <xdr:row>93</xdr:row>
      <xdr:rowOff>43459</xdr:rowOff>
    </xdr:to>
    <xdr:cxnSp macro="">
      <xdr:nvCxnSpPr>
        <xdr:cNvPr id="457" name="直線コネクタ 456"/>
        <xdr:cNvCxnSpPr/>
      </xdr:nvCxnSpPr>
      <xdr:spPr>
        <a:xfrm>
          <a:off x="8750300" y="15853093"/>
          <a:ext cx="889000" cy="1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53056</xdr:rowOff>
    </xdr:from>
    <xdr:to>
      <xdr:col>50</xdr:col>
      <xdr:colOff>165100</xdr:colOff>
      <xdr:row>95</xdr:row>
      <xdr:rowOff>154656</xdr:rowOff>
    </xdr:to>
    <xdr:sp macro="" textlink="">
      <xdr:nvSpPr>
        <xdr:cNvPr id="458" name="フローチャート: 判断 457"/>
        <xdr:cNvSpPr/>
      </xdr:nvSpPr>
      <xdr:spPr>
        <a:xfrm>
          <a:off x="9588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145783</xdr:rowOff>
    </xdr:from>
    <xdr:ext cx="534377" cy="259045"/>
    <xdr:sp macro="" textlink="">
      <xdr:nvSpPr>
        <xdr:cNvPr id="459" name="テキスト ボックス 458"/>
        <xdr:cNvSpPr txBox="1"/>
      </xdr:nvSpPr>
      <xdr:spPr>
        <a:xfrm>
          <a:off x="9372111" y="164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38636</xdr:rowOff>
    </xdr:from>
    <xdr:to>
      <xdr:col>45</xdr:col>
      <xdr:colOff>177800</xdr:colOff>
      <xdr:row>92</xdr:row>
      <xdr:rowOff>79693</xdr:rowOff>
    </xdr:to>
    <xdr:cxnSp macro="">
      <xdr:nvCxnSpPr>
        <xdr:cNvPr id="460" name="直線コネクタ 459"/>
        <xdr:cNvCxnSpPr/>
      </xdr:nvCxnSpPr>
      <xdr:spPr>
        <a:xfrm>
          <a:off x="7861300" y="15469136"/>
          <a:ext cx="889000" cy="38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23451</xdr:rowOff>
    </xdr:from>
    <xdr:to>
      <xdr:col>46</xdr:col>
      <xdr:colOff>38100</xdr:colOff>
      <xdr:row>95</xdr:row>
      <xdr:rowOff>125051</xdr:rowOff>
    </xdr:to>
    <xdr:sp macro="" textlink="">
      <xdr:nvSpPr>
        <xdr:cNvPr id="461" name="フローチャート: 判断 460"/>
        <xdr:cNvSpPr/>
      </xdr:nvSpPr>
      <xdr:spPr>
        <a:xfrm>
          <a:off x="8699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116178</xdr:rowOff>
    </xdr:from>
    <xdr:ext cx="534377" cy="259045"/>
    <xdr:sp macro="" textlink="">
      <xdr:nvSpPr>
        <xdr:cNvPr id="462" name="テキスト ボックス 461"/>
        <xdr:cNvSpPr txBox="1"/>
      </xdr:nvSpPr>
      <xdr:spPr>
        <a:xfrm>
          <a:off x="8483111" y="164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38636</xdr:rowOff>
    </xdr:from>
    <xdr:to>
      <xdr:col>41</xdr:col>
      <xdr:colOff>50800</xdr:colOff>
      <xdr:row>93</xdr:row>
      <xdr:rowOff>138328</xdr:rowOff>
    </xdr:to>
    <xdr:cxnSp macro="">
      <xdr:nvCxnSpPr>
        <xdr:cNvPr id="463" name="直線コネクタ 462"/>
        <xdr:cNvCxnSpPr/>
      </xdr:nvCxnSpPr>
      <xdr:spPr>
        <a:xfrm flipV="1">
          <a:off x="6972300" y="15469136"/>
          <a:ext cx="889000" cy="6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18948</xdr:rowOff>
    </xdr:from>
    <xdr:to>
      <xdr:col>41</xdr:col>
      <xdr:colOff>101600</xdr:colOff>
      <xdr:row>95</xdr:row>
      <xdr:rowOff>120548</xdr:rowOff>
    </xdr:to>
    <xdr:sp macro="" textlink="">
      <xdr:nvSpPr>
        <xdr:cNvPr id="464" name="フローチャート: 判断 463"/>
        <xdr:cNvSpPr/>
      </xdr:nvSpPr>
      <xdr:spPr>
        <a:xfrm>
          <a:off x="78105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111675</xdr:rowOff>
    </xdr:from>
    <xdr:ext cx="534377" cy="259045"/>
    <xdr:sp macro="" textlink="">
      <xdr:nvSpPr>
        <xdr:cNvPr id="465" name="テキスト ボックス 464"/>
        <xdr:cNvSpPr txBox="1"/>
      </xdr:nvSpPr>
      <xdr:spPr>
        <a:xfrm>
          <a:off x="7594111" y="163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20892</xdr:rowOff>
    </xdr:from>
    <xdr:to>
      <xdr:col>36</xdr:col>
      <xdr:colOff>165100</xdr:colOff>
      <xdr:row>95</xdr:row>
      <xdr:rowOff>122492</xdr:rowOff>
    </xdr:to>
    <xdr:sp macro="" textlink="">
      <xdr:nvSpPr>
        <xdr:cNvPr id="466" name="フローチャート: 判断 465"/>
        <xdr:cNvSpPr/>
      </xdr:nvSpPr>
      <xdr:spPr>
        <a:xfrm>
          <a:off x="6921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113619</xdr:rowOff>
    </xdr:from>
    <xdr:ext cx="534377" cy="259045"/>
    <xdr:sp macro="" textlink="">
      <xdr:nvSpPr>
        <xdr:cNvPr id="467" name="テキスト ボックス 466"/>
        <xdr:cNvSpPr txBox="1"/>
      </xdr:nvSpPr>
      <xdr:spPr>
        <a:xfrm>
          <a:off x="6705111" y="16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120949</xdr:rowOff>
    </xdr:from>
    <xdr:to>
      <xdr:col>55</xdr:col>
      <xdr:colOff>50800</xdr:colOff>
      <xdr:row>93</xdr:row>
      <xdr:rowOff>51099</xdr:rowOff>
    </xdr:to>
    <xdr:sp macro="" textlink="">
      <xdr:nvSpPr>
        <xdr:cNvPr id="473" name="楕円 472"/>
        <xdr:cNvSpPr/>
      </xdr:nvSpPr>
      <xdr:spPr>
        <a:xfrm>
          <a:off x="10426700" y="158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61975</xdr:rowOff>
    </xdr:from>
    <xdr:ext cx="534377" cy="259045"/>
    <xdr:sp macro="" textlink="">
      <xdr:nvSpPr>
        <xdr:cNvPr id="474" name="土木費該当値テキスト"/>
        <xdr:cNvSpPr txBox="1"/>
      </xdr:nvSpPr>
      <xdr:spPr>
        <a:xfrm>
          <a:off x="10528300" y="15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164109</xdr:rowOff>
    </xdr:from>
    <xdr:to>
      <xdr:col>50</xdr:col>
      <xdr:colOff>165100</xdr:colOff>
      <xdr:row>93</xdr:row>
      <xdr:rowOff>94259</xdr:rowOff>
    </xdr:to>
    <xdr:sp macro="" textlink="">
      <xdr:nvSpPr>
        <xdr:cNvPr id="475" name="楕円 474"/>
        <xdr:cNvSpPr/>
      </xdr:nvSpPr>
      <xdr:spPr>
        <a:xfrm>
          <a:off x="9588500" y="159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110786</xdr:rowOff>
    </xdr:from>
    <xdr:ext cx="534377" cy="259045"/>
    <xdr:sp macro="" textlink="">
      <xdr:nvSpPr>
        <xdr:cNvPr id="476" name="テキスト ボックス 475"/>
        <xdr:cNvSpPr txBox="1"/>
      </xdr:nvSpPr>
      <xdr:spPr>
        <a:xfrm>
          <a:off x="9372111" y="157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28893</xdr:rowOff>
    </xdr:from>
    <xdr:to>
      <xdr:col>46</xdr:col>
      <xdr:colOff>38100</xdr:colOff>
      <xdr:row>92</xdr:row>
      <xdr:rowOff>130493</xdr:rowOff>
    </xdr:to>
    <xdr:sp macro="" textlink="">
      <xdr:nvSpPr>
        <xdr:cNvPr id="477" name="楕円 476"/>
        <xdr:cNvSpPr/>
      </xdr:nvSpPr>
      <xdr:spPr>
        <a:xfrm>
          <a:off x="8699500" y="158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147020</xdr:rowOff>
    </xdr:from>
    <xdr:ext cx="534377" cy="259045"/>
    <xdr:sp macro="" textlink="">
      <xdr:nvSpPr>
        <xdr:cNvPr id="478" name="テキスト ボックス 477"/>
        <xdr:cNvSpPr txBox="1"/>
      </xdr:nvSpPr>
      <xdr:spPr>
        <a:xfrm>
          <a:off x="8483111" y="155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159286</xdr:rowOff>
    </xdr:from>
    <xdr:to>
      <xdr:col>41</xdr:col>
      <xdr:colOff>101600</xdr:colOff>
      <xdr:row>90</xdr:row>
      <xdr:rowOff>89436</xdr:rowOff>
    </xdr:to>
    <xdr:sp macro="" textlink="">
      <xdr:nvSpPr>
        <xdr:cNvPr id="479" name="楕円 478"/>
        <xdr:cNvSpPr/>
      </xdr:nvSpPr>
      <xdr:spPr>
        <a:xfrm>
          <a:off x="7810500" y="154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105963</xdr:rowOff>
    </xdr:from>
    <xdr:ext cx="534377" cy="259045"/>
    <xdr:sp macro="" textlink="">
      <xdr:nvSpPr>
        <xdr:cNvPr id="480" name="テキスト ボックス 479"/>
        <xdr:cNvSpPr txBox="1"/>
      </xdr:nvSpPr>
      <xdr:spPr>
        <a:xfrm>
          <a:off x="7594111" y="1519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87528</xdr:rowOff>
    </xdr:from>
    <xdr:to>
      <xdr:col>36</xdr:col>
      <xdr:colOff>165100</xdr:colOff>
      <xdr:row>94</xdr:row>
      <xdr:rowOff>17678</xdr:rowOff>
    </xdr:to>
    <xdr:sp macro="" textlink="">
      <xdr:nvSpPr>
        <xdr:cNvPr id="481" name="楕円 480"/>
        <xdr:cNvSpPr/>
      </xdr:nvSpPr>
      <xdr:spPr>
        <a:xfrm>
          <a:off x="6921500" y="160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34205</xdr:rowOff>
    </xdr:from>
    <xdr:ext cx="534377" cy="259045"/>
    <xdr:sp macro="" textlink="">
      <xdr:nvSpPr>
        <xdr:cNvPr id="482" name="テキスト ボックス 481"/>
        <xdr:cNvSpPr txBox="1"/>
      </xdr:nvSpPr>
      <xdr:spPr>
        <a:xfrm>
          <a:off x="6705111" y="158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88036</xdr:rowOff>
    </xdr:from>
    <xdr:to>
      <xdr:col>85</xdr:col>
      <xdr:colOff>126364</xdr:colOff>
      <xdr:row>38</xdr:row>
      <xdr:rowOff>83007</xdr:rowOff>
    </xdr:to>
    <xdr:cxnSp macro="">
      <xdr:nvCxnSpPr>
        <xdr:cNvPr id="505" name="直線コネクタ 504"/>
        <xdr:cNvCxnSpPr/>
      </xdr:nvCxnSpPr>
      <xdr:spPr>
        <a:xfrm flipV="1">
          <a:off x="16317595" y="5231536"/>
          <a:ext cx="1269" cy="13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86834</xdr:rowOff>
    </xdr:from>
    <xdr:ext cx="534377" cy="259045"/>
    <xdr:sp macro="" textlink="">
      <xdr:nvSpPr>
        <xdr:cNvPr id="506" name="消防費最小値テキスト"/>
        <xdr:cNvSpPr txBox="1"/>
      </xdr:nvSpPr>
      <xdr:spPr>
        <a:xfrm>
          <a:off x="16370300" y="66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83007</xdr:rowOff>
    </xdr:from>
    <xdr:to>
      <xdr:col>86</xdr:col>
      <xdr:colOff>25400</xdr:colOff>
      <xdr:row>38</xdr:row>
      <xdr:rowOff>83007</xdr:rowOff>
    </xdr:to>
    <xdr:cxnSp macro="">
      <xdr:nvCxnSpPr>
        <xdr:cNvPr id="507" name="直線コネクタ 506"/>
        <xdr:cNvCxnSpPr/>
      </xdr:nvCxnSpPr>
      <xdr:spPr>
        <a:xfrm>
          <a:off x="16230600" y="659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34713</xdr:rowOff>
    </xdr:from>
    <xdr:ext cx="534377" cy="259045"/>
    <xdr:sp macro="" textlink="">
      <xdr:nvSpPr>
        <xdr:cNvPr id="508" name="消防費最大値テキスト"/>
        <xdr:cNvSpPr txBox="1"/>
      </xdr:nvSpPr>
      <xdr:spPr>
        <a:xfrm>
          <a:off x="16370300" y="50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88036</xdr:rowOff>
    </xdr:from>
    <xdr:to>
      <xdr:col>86</xdr:col>
      <xdr:colOff>25400</xdr:colOff>
      <xdr:row>30</xdr:row>
      <xdr:rowOff>88036</xdr:rowOff>
    </xdr:to>
    <xdr:cxnSp macro="">
      <xdr:nvCxnSpPr>
        <xdr:cNvPr id="509" name="直線コネクタ 508"/>
        <xdr:cNvCxnSpPr/>
      </xdr:nvCxnSpPr>
      <xdr:spPr>
        <a:xfrm>
          <a:off x="16230600" y="52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82733</xdr:rowOff>
    </xdr:from>
    <xdr:to>
      <xdr:col>85</xdr:col>
      <xdr:colOff>127000</xdr:colOff>
      <xdr:row>38</xdr:row>
      <xdr:rowOff>83007</xdr:rowOff>
    </xdr:to>
    <xdr:cxnSp macro="">
      <xdr:nvCxnSpPr>
        <xdr:cNvPr id="510" name="直線コネクタ 509"/>
        <xdr:cNvCxnSpPr/>
      </xdr:nvCxnSpPr>
      <xdr:spPr>
        <a:xfrm>
          <a:off x="15481300" y="659783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112600</xdr:rowOff>
    </xdr:from>
    <xdr:ext cx="534377" cy="259045"/>
    <xdr:sp macro="" textlink="">
      <xdr:nvSpPr>
        <xdr:cNvPr id="511" name="消防費平均値テキスト"/>
        <xdr:cNvSpPr txBox="1"/>
      </xdr:nvSpPr>
      <xdr:spPr>
        <a:xfrm>
          <a:off x="16370300" y="5941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89723</xdr:rowOff>
    </xdr:from>
    <xdr:to>
      <xdr:col>85</xdr:col>
      <xdr:colOff>177800</xdr:colOff>
      <xdr:row>36</xdr:row>
      <xdr:rowOff>19873</xdr:rowOff>
    </xdr:to>
    <xdr:sp macro="" textlink="">
      <xdr:nvSpPr>
        <xdr:cNvPr id="512" name="フローチャート: 判断 511"/>
        <xdr:cNvSpPr/>
      </xdr:nvSpPr>
      <xdr:spPr>
        <a:xfrm>
          <a:off x="162687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82733</xdr:rowOff>
    </xdr:from>
    <xdr:to>
      <xdr:col>81</xdr:col>
      <xdr:colOff>50800</xdr:colOff>
      <xdr:row>38</xdr:row>
      <xdr:rowOff>104496</xdr:rowOff>
    </xdr:to>
    <xdr:cxnSp macro="">
      <xdr:nvCxnSpPr>
        <xdr:cNvPr id="513" name="直線コネクタ 512"/>
        <xdr:cNvCxnSpPr/>
      </xdr:nvCxnSpPr>
      <xdr:spPr>
        <a:xfrm flipV="1">
          <a:off x="14592300" y="6597833"/>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132334</xdr:rowOff>
    </xdr:from>
    <xdr:to>
      <xdr:col>81</xdr:col>
      <xdr:colOff>101600</xdr:colOff>
      <xdr:row>36</xdr:row>
      <xdr:rowOff>62484</xdr:rowOff>
    </xdr:to>
    <xdr:sp macro="" textlink="">
      <xdr:nvSpPr>
        <xdr:cNvPr id="514" name="フローチャート: 判断 513"/>
        <xdr:cNvSpPr/>
      </xdr:nvSpPr>
      <xdr:spPr>
        <a:xfrm>
          <a:off x="15430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79011</xdr:rowOff>
    </xdr:from>
    <xdr:ext cx="534377" cy="259045"/>
    <xdr:sp macro="" textlink="">
      <xdr:nvSpPr>
        <xdr:cNvPr id="515" name="テキスト ボックス 514"/>
        <xdr:cNvSpPr txBox="1"/>
      </xdr:nvSpPr>
      <xdr:spPr>
        <a:xfrm>
          <a:off x="15214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95626</xdr:rowOff>
    </xdr:from>
    <xdr:to>
      <xdr:col>76</xdr:col>
      <xdr:colOff>114300</xdr:colOff>
      <xdr:row>38</xdr:row>
      <xdr:rowOff>104496</xdr:rowOff>
    </xdr:to>
    <xdr:cxnSp macro="">
      <xdr:nvCxnSpPr>
        <xdr:cNvPr id="516" name="直線コネクタ 515"/>
        <xdr:cNvCxnSpPr/>
      </xdr:nvCxnSpPr>
      <xdr:spPr>
        <a:xfrm>
          <a:off x="13703300" y="6610726"/>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57353</xdr:rowOff>
    </xdr:from>
    <xdr:to>
      <xdr:col>76</xdr:col>
      <xdr:colOff>165100</xdr:colOff>
      <xdr:row>36</xdr:row>
      <xdr:rowOff>158953</xdr:rowOff>
    </xdr:to>
    <xdr:sp macro="" textlink="">
      <xdr:nvSpPr>
        <xdr:cNvPr id="517" name="フローチャート: 判断 516"/>
        <xdr:cNvSpPr/>
      </xdr:nvSpPr>
      <xdr:spPr>
        <a:xfrm>
          <a:off x="14541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4030</xdr:rowOff>
    </xdr:from>
    <xdr:ext cx="534377" cy="259045"/>
    <xdr:sp macro="" textlink="">
      <xdr:nvSpPr>
        <xdr:cNvPr id="518" name="テキスト ボックス 517"/>
        <xdr:cNvSpPr txBox="1"/>
      </xdr:nvSpPr>
      <xdr:spPr>
        <a:xfrm>
          <a:off x="14325111" y="60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67188</xdr:rowOff>
    </xdr:from>
    <xdr:to>
      <xdr:col>71</xdr:col>
      <xdr:colOff>177800</xdr:colOff>
      <xdr:row>38</xdr:row>
      <xdr:rowOff>95626</xdr:rowOff>
    </xdr:to>
    <xdr:cxnSp macro="">
      <xdr:nvCxnSpPr>
        <xdr:cNvPr id="519" name="直線コネクタ 518"/>
        <xdr:cNvCxnSpPr/>
      </xdr:nvCxnSpPr>
      <xdr:spPr>
        <a:xfrm>
          <a:off x="12814300" y="6582288"/>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40163</xdr:rowOff>
    </xdr:from>
    <xdr:to>
      <xdr:col>72</xdr:col>
      <xdr:colOff>38100</xdr:colOff>
      <xdr:row>36</xdr:row>
      <xdr:rowOff>141763</xdr:rowOff>
    </xdr:to>
    <xdr:sp macro="" textlink="">
      <xdr:nvSpPr>
        <xdr:cNvPr id="520" name="フローチャート: 判断 519"/>
        <xdr:cNvSpPr/>
      </xdr:nvSpPr>
      <xdr:spPr>
        <a:xfrm>
          <a:off x="13652500" y="621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158290</xdr:rowOff>
    </xdr:from>
    <xdr:ext cx="534377" cy="259045"/>
    <xdr:sp macro="" textlink="">
      <xdr:nvSpPr>
        <xdr:cNvPr id="521" name="テキスト ボックス 520"/>
        <xdr:cNvSpPr txBox="1"/>
      </xdr:nvSpPr>
      <xdr:spPr>
        <a:xfrm>
          <a:off x="13436111" y="59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32664</xdr:rowOff>
    </xdr:from>
    <xdr:to>
      <xdr:col>67</xdr:col>
      <xdr:colOff>101600</xdr:colOff>
      <xdr:row>36</xdr:row>
      <xdr:rowOff>134264</xdr:rowOff>
    </xdr:to>
    <xdr:sp macro="" textlink="">
      <xdr:nvSpPr>
        <xdr:cNvPr id="522" name="フローチャート: 判断 521"/>
        <xdr:cNvSpPr/>
      </xdr:nvSpPr>
      <xdr:spPr>
        <a:xfrm>
          <a:off x="12763500" y="62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150791</xdr:rowOff>
    </xdr:from>
    <xdr:ext cx="534377" cy="259045"/>
    <xdr:sp macro="" textlink="">
      <xdr:nvSpPr>
        <xdr:cNvPr id="523" name="テキスト ボックス 522"/>
        <xdr:cNvSpPr txBox="1"/>
      </xdr:nvSpPr>
      <xdr:spPr>
        <a:xfrm>
          <a:off x="12547111" y="59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32207</xdr:rowOff>
    </xdr:from>
    <xdr:to>
      <xdr:col>85</xdr:col>
      <xdr:colOff>177800</xdr:colOff>
      <xdr:row>38</xdr:row>
      <xdr:rowOff>133807</xdr:rowOff>
    </xdr:to>
    <xdr:sp macro="" textlink="">
      <xdr:nvSpPr>
        <xdr:cNvPr id="529" name="楕円 528"/>
        <xdr:cNvSpPr/>
      </xdr:nvSpPr>
      <xdr:spPr>
        <a:xfrm>
          <a:off x="162687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118584</xdr:rowOff>
    </xdr:from>
    <xdr:ext cx="534377" cy="259045"/>
    <xdr:sp macro="" textlink="">
      <xdr:nvSpPr>
        <xdr:cNvPr id="530" name="消防費該当値テキスト"/>
        <xdr:cNvSpPr txBox="1"/>
      </xdr:nvSpPr>
      <xdr:spPr>
        <a:xfrm>
          <a:off x="16370300" y="64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31933</xdr:rowOff>
    </xdr:from>
    <xdr:to>
      <xdr:col>81</xdr:col>
      <xdr:colOff>101600</xdr:colOff>
      <xdr:row>38</xdr:row>
      <xdr:rowOff>133533</xdr:rowOff>
    </xdr:to>
    <xdr:sp macro="" textlink="">
      <xdr:nvSpPr>
        <xdr:cNvPr id="531" name="楕円 530"/>
        <xdr:cNvSpPr/>
      </xdr:nvSpPr>
      <xdr:spPr>
        <a:xfrm>
          <a:off x="15430500" y="65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124660</xdr:rowOff>
    </xdr:from>
    <xdr:ext cx="534377" cy="259045"/>
    <xdr:sp macro="" textlink="">
      <xdr:nvSpPr>
        <xdr:cNvPr id="532" name="テキスト ボックス 531"/>
        <xdr:cNvSpPr txBox="1"/>
      </xdr:nvSpPr>
      <xdr:spPr>
        <a:xfrm>
          <a:off x="15214111" y="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53696</xdr:rowOff>
    </xdr:from>
    <xdr:to>
      <xdr:col>76</xdr:col>
      <xdr:colOff>165100</xdr:colOff>
      <xdr:row>38</xdr:row>
      <xdr:rowOff>155296</xdr:rowOff>
    </xdr:to>
    <xdr:sp macro="" textlink="">
      <xdr:nvSpPr>
        <xdr:cNvPr id="533" name="楕円 532"/>
        <xdr:cNvSpPr/>
      </xdr:nvSpPr>
      <xdr:spPr>
        <a:xfrm>
          <a:off x="14541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146423</xdr:rowOff>
    </xdr:from>
    <xdr:ext cx="534377" cy="259045"/>
    <xdr:sp macro="" textlink="">
      <xdr:nvSpPr>
        <xdr:cNvPr id="534" name="テキスト ボックス 533"/>
        <xdr:cNvSpPr txBox="1"/>
      </xdr:nvSpPr>
      <xdr:spPr>
        <a:xfrm>
          <a:off x="14325111" y="666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44826</xdr:rowOff>
    </xdr:from>
    <xdr:to>
      <xdr:col>72</xdr:col>
      <xdr:colOff>38100</xdr:colOff>
      <xdr:row>38</xdr:row>
      <xdr:rowOff>146426</xdr:rowOff>
    </xdr:to>
    <xdr:sp macro="" textlink="">
      <xdr:nvSpPr>
        <xdr:cNvPr id="535" name="楕円 534"/>
        <xdr:cNvSpPr/>
      </xdr:nvSpPr>
      <xdr:spPr>
        <a:xfrm>
          <a:off x="13652500" y="65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137553</xdr:rowOff>
    </xdr:from>
    <xdr:ext cx="534377" cy="259045"/>
    <xdr:sp macro="" textlink="">
      <xdr:nvSpPr>
        <xdr:cNvPr id="536" name="テキスト ボックス 535"/>
        <xdr:cNvSpPr txBox="1"/>
      </xdr:nvSpPr>
      <xdr:spPr>
        <a:xfrm>
          <a:off x="13436111" y="665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16388</xdr:rowOff>
    </xdr:from>
    <xdr:to>
      <xdr:col>67</xdr:col>
      <xdr:colOff>101600</xdr:colOff>
      <xdr:row>38</xdr:row>
      <xdr:rowOff>117988</xdr:rowOff>
    </xdr:to>
    <xdr:sp macro="" textlink="">
      <xdr:nvSpPr>
        <xdr:cNvPr id="537" name="楕円 536"/>
        <xdr:cNvSpPr/>
      </xdr:nvSpPr>
      <xdr:spPr>
        <a:xfrm>
          <a:off x="12763500" y="6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109115</xdr:rowOff>
    </xdr:from>
    <xdr:ext cx="534377" cy="259045"/>
    <xdr:sp macro="" textlink="">
      <xdr:nvSpPr>
        <xdr:cNvPr id="538" name="テキスト ボックス 537"/>
        <xdr:cNvSpPr txBox="1"/>
      </xdr:nvSpPr>
      <xdr:spPr>
        <a:xfrm>
          <a:off x="12547111" y="662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59" name="テキスト ボックス 55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1" name="テキスト ボックス 56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3" name="テキスト ボックス 56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65" name="直線コネクタ 564"/>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66" name="教育費最小値テキスト"/>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67" name="直線コネクタ 566"/>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68" name="教育費最大値テキスト"/>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69" name="直線コネクタ 568"/>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24649</xdr:rowOff>
    </xdr:from>
    <xdr:to>
      <xdr:col>85</xdr:col>
      <xdr:colOff>127000</xdr:colOff>
      <xdr:row>54</xdr:row>
      <xdr:rowOff>108121</xdr:rowOff>
    </xdr:to>
    <xdr:cxnSp macro="">
      <xdr:nvCxnSpPr>
        <xdr:cNvPr id="570" name="直線コネクタ 569"/>
        <xdr:cNvCxnSpPr/>
      </xdr:nvCxnSpPr>
      <xdr:spPr>
        <a:xfrm flipV="1">
          <a:off x="15481300" y="8768599"/>
          <a:ext cx="838200" cy="5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95869</xdr:rowOff>
    </xdr:from>
    <xdr:ext cx="534377" cy="259045"/>
    <xdr:sp macro="" textlink="">
      <xdr:nvSpPr>
        <xdr:cNvPr id="571" name="教育費平均値テキスト"/>
        <xdr:cNvSpPr txBox="1"/>
      </xdr:nvSpPr>
      <xdr:spPr>
        <a:xfrm>
          <a:off x="16370300" y="9525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72" name="フローチャート: 判断 571"/>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108121</xdr:rowOff>
    </xdr:from>
    <xdr:to>
      <xdr:col>81</xdr:col>
      <xdr:colOff>50800</xdr:colOff>
      <xdr:row>55</xdr:row>
      <xdr:rowOff>59233</xdr:rowOff>
    </xdr:to>
    <xdr:cxnSp macro="">
      <xdr:nvCxnSpPr>
        <xdr:cNvPr id="573" name="直線コネクタ 572"/>
        <xdr:cNvCxnSpPr/>
      </xdr:nvCxnSpPr>
      <xdr:spPr>
        <a:xfrm flipV="1">
          <a:off x="14592300" y="9366421"/>
          <a:ext cx="889000" cy="1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74" name="フローチャート: 判断 573"/>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76243</xdr:rowOff>
    </xdr:from>
    <xdr:ext cx="534377" cy="259045"/>
    <xdr:sp macro="" textlink="">
      <xdr:nvSpPr>
        <xdr:cNvPr id="575" name="テキスト ボックス 574"/>
        <xdr:cNvSpPr txBox="1"/>
      </xdr:nvSpPr>
      <xdr:spPr>
        <a:xfrm>
          <a:off x="15214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59233</xdr:rowOff>
    </xdr:from>
    <xdr:to>
      <xdr:col>76</xdr:col>
      <xdr:colOff>114300</xdr:colOff>
      <xdr:row>55</xdr:row>
      <xdr:rowOff>154494</xdr:rowOff>
    </xdr:to>
    <xdr:cxnSp macro="">
      <xdr:nvCxnSpPr>
        <xdr:cNvPr id="576" name="直線コネクタ 575"/>
        <xdr:cNvCxnSpPr/>
      </xdr:nvCxnSpPr>
      <xdr:spPr>
        <a:xfrm flipV="1">
          <a:off x="13703300" y="9488983"/>
          <a:ext cx="889000" cy="9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77" name="フローチャート: 判断 576"/>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84864</xdr:rowOff>
    </xdr:from>
    <xdr:ext cx="534377" cy="259045"/>
    <xdr:sp macro="" textlink="">
      <xdr:nvSpPr>
        <xdr:cNvPr id="578" name="テキスト ボックス 577"/>
        <xdr:cNvSpPr txBox="1"/>
      </xdr:nvSpPr>
      <xdr:spPr>
        <a:xfrm>
          <a:off x="14325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154494</xdr:rowOff>
    </xdr:from>
    <xdr:to>
      <xdr:col>71</xdr:col>
      <xdr:colOff>177800</xdr:colOff>
      <xdr:row>55</xdr:row>
      <xdr:rowOff>161679</xdr:rowOff>
    </xdr:to>
    <xdr:cxnSp macro="">
      <xdr:nvCxnSpPr>
        <xdr:cNvPr id="579" name="直線コネクタ 578"/>
        <xdr:cNvCxnSpPr/>
      </xdr:nvCxnSpPr>
      <xdr:spPr>
        <a:xfrm flipV="1">
          <a:off x="12814300" y="958424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80" name="フローチャート: 判断 579"/>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153771</xdr:rowOff>
    </xdr:from>
    <xdr:ext cx="534377" cy="259045"/>
    <xdr:sp macro="" textlink="">
      <xdr:nvSpPr>
        <xdr:cNvPr id="581" name="テキスト ボックス 580"/>
        <xdr:cNvSpPr txBox="1"/>
      </xdr:nvSpPr>
      <xdr:spPr>
        <a:xfrm>
          <a:off x="13436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124170</xdr:rowOff>
    </xdr:from>
    <xdr:to>
      <xdr:col>67</xdr:col>
      <xdr:colOff>101600</xdr:colOff>
      <xdr:row>57</xdr:row>
      <xdr:rowOff>54320</xdr:rowOff>
    </xdr:to>
    <xdr:sp macro="" textlink="">
      <xdr:nvSpPr>
        <xdr:cNvPr id="582" name="フローチャート: 判断 581"/>
        <xdr:cNvSpPr/>
      </xdr:nvSpPr>
      <xdr:spPr>
        <a:xfrm>
          <a:off x="12763500" y="97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45447</xdr:rowOff>
    </xdr:from>
    <xdr:ext cx="534377" cy="259045"/>
    <xdr:sp macro="" textlink="">
      <xdr:nvSpPr>
        <xdr:cNvPr id="583" name="テキスト ボックス 582"/>
        <xdr:cNvSpPr txBox="1"/>
      </xdr:nvSpPr>
      <xdr:spPr>
        <a:xfrm>
          <a:off x="12547111" y="98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145299</xdr:rowOff>
    </xdr:from>
    <xdr:to>
      <xdr:col>85</xdr:col>
      <xdr:colOff>177800</xdr:colOff>
      <xdr:row>51</xdr:row>
      <xdr:rowOff>75449</xdr:rowOff>
    </xdr:to>
    <xdr:sp macro="" textlink="">
      <xdr:nvSpPr>
        <xdr:cNvPr id="589" name="楕円 588"/>
        <xdr:cNvSpPr/>
      </xdr:nvSpPr>
      <xdr:spPr>
        <a:xfrm>
          <a:off x="16268700" y="87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98326</xdr:rowOff>
    </xdr:from>
    <xdr:ext cx="534377" cy="259045"/>
    <xdr:sp macro="" textlink="">
      <xdr:nvSpPr>
        <xdr:cNvPr id="590" name="教育費該当値テキスト"/>
        <xdr:cNvSpPr txBox="1"/>
      </xdr:nvSpPr>
      <xdr:spPr>
        <a:xfrm>
          <a:off x="16370300" y="86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57321</xdr:rowOff>
    </xdr:from>
    <xdr:to>
      <xdr:col>81</xdr:col>
      <xdr:colOff>101600</xdr:colOff>
      <xdr:row>54</xdr:row>
      <xdr:rowOff>158921</xdr:rowOff>
    </xdr:to>
    <xdr:sp macro="" textlink="">
      <xdr:nvSpPr>
        <xdr:cNvPr id="591" name="楕円 590"/>
        <xdr:cNvSpPr/>
      </xdr:nvSpPr>
      <xdr:spPr>
        <a:xfrm>
          <a:off x="15430500" y="9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3998</xdr:rowOff>
    </xdr:from>
    <xdr:ext cx="534377" cy="259045"/>
    <xdr:sp macro="" textlink="">
      <xdr:nvSpPr>
        <xdr:cNvPr id="592" name="テキスト ボックス 591"/>
        <xdr:cNvSpPr txBox="1"/>
      </xdr:nvSpPr>
      <xdr:spPr>
        <a:xfrm>
          <a:off x="15214111" y="90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8433</xdr:rowOff>
    </xdr:from>
    <xdr:to>
      <xdr:col>76</xdr:col>
      <xdr:colOff>165100</xdr:colOff>
      <xdr:row>55</xdr:row>
      <xdr:rowOff>110033</xdr:rowOff>
    </xdr:to>
    <xdr:sp macro="" textlink="">
      <xdr:nvSpPr>
        <xdr:cNvPr id="593" name="楕円 592"/>
        <xdr:cNvSpPr/>
      </xdr:nvSpPr>
      <xdr:spPr>
        <a:xfrm>
          <a:off x="14541500" y="94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126560</xdr:rowOff>
    </xdr:from>
    <xdr:ext cx="534377" cy="259045"/>
    <xdr:sp macro="" textlink="">
      <xdr:nvSpPr>
        <xdr:cNvPr id="594" name="テキスト ボックス 593"/>
        <xdr:cNvSpPr txBox="1"/>
      </xdr:nvSpPr>
      <xdr:spPr>
        <a:xfrm>
          <a:off x="14325111" y="92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103694</xdr:rowOff>
    </xdr:from>
    <xdr:to>
      <xdr:col>72</xdr:col>
      <xdr:colOff>38100</xdr:colOff>
      <xdr:row>56</xdr:row>
      <xdr:rowOff>33844</xdr:rowOff>
    </xdr:to>
    <xdr:sp macro="" textlink="">
      <xdr:nvSpPr>
        <xdr:cNvPr id="595" name="楕円 594"/>
        <xdr:cNvSpPr/>
      </xdr:nvSpPr>
      <xdr:spPr>
        <a:xfrm>
          <a:off x="13652500" y="95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50371</xdr:rowOff>
    </xdr:from>
    <xdr:ext cx="534377" cy="259045"/>
    <xdr:sp macro="" textlink="">
      <xdr:nvSpPr>
        <xdr:cNvPr id="596" name="テキスト ボックス 595"/>
        <xdr:cNvSpPr txBox="1"/>
      </xdr:nvSpPr>
      <xdr:spPr>
        <a:xfrm>
          <a:off x="13436111" y="93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110879</xdr:rowOff>
    </xdr:from>
    <xdr:to>
      <xdr:col>67</xdr:col>
      <xdr:colOff>101600</xdr:colOff>
      <xdr:row>56</xdr:row>
      <xdr:rowOff>41029</xdr:rowOff>
    </xdr:to>
    <xdr:sp macro="" textlink="">
      <xdr:nvSpPr>
        <xdr:cNvPr id="597" name="楕円 596"/>
        <xdr:cNvSpPr/>
      </xdr:nvSpPr>
      <xdr:spPr>
        <a:xfrm>
          <a:off x="12763500" y="95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57556</xdr:rowOff>
    </xdr:from>
    <xdr:ext cx="534377" cy="259045"/>
    <xdr:sp macro="" textlink="">
      <xdr:nvSpPr>
        <xdr:cNvPr id="598" name="テキスト ボックス 597"/>
        <xdr:cNvSpPr txBox="1"/>
      </xdr:nvSpPr>
      <xdr:spPr>
        <a:xfrm>
          <a:off x="12547111" y="931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2" name="テキスト ボックス 61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20" name="直線コネクタ 619"/>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23" name="災害復旧費最大値テキスト"/>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24" name="直線コネクタ 623"/>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150274</xdr:rowOff>
    </xdr:from>
    <xdr:ext cx="469744" cy="259045"/>
    <xdr:sp macro="" textlink="">
      <xdr:nvSpPr>
        <xdr:cNvPr id="626" name="災害復旧費平均値テキスト"/>
        <xdr:cNvSpPr txBox="1"/>
      </xdr:nvSpPr>
      <xdr:spPr>
        <a:xfrm>
          <a:off x="16370300" y="1300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27" name="フローチャート: 判断 626"/>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29" name="フローチャート: 判断 628"/>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121804</xdr:rowOff>
    </xdr:from>
    <xdr:ext cx="469744" cy="259045"/>
    <xdr:sp macro="" textlink="">
      <xdr:nvSpPr>
        <xdr:cNvPr id="630" name="テキスト ボックス 629"/>
        <xdr:cNvSpPr txBox="1"/>
      </xdr:nvSpPr>
      <xdr:spPr>
        <a:xfrm>
          <a:off x="15246428" y="12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32" name="フローチャート: 判断 631"/>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167160</xdr:rowOff>
    </xdr:from>
    <xdr:ext cx="378565" cy="259045"/>
    <xdr:sp macro="" textlink="">
      <xdr:nvSpPr>
        <xdr:cNvPr id="633" name="テキスト ボックス 632"/>
        <xdr:cNvSpPr txBox="1"/>
      </xdr:nvSpPr>
      <xdr:spPr>
        <a:xfrm>
          <a:off x="14403017" y="1319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35" name="フローチャート: 判断 634"/>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130492</xdr:rowOff>
    </xdr:from>
    <xdr:ext cx="378565" cy="259045"/>
    <xdr:sp macro="" textlink="">
      <xdr:nvSpPr>
        <xdr:cNvPr id="636" name="テキスト ボックス 635"/>
        <xdr:cNvSpPr txBox="1"/>
      </xdr:nvSpPr>
      <xdr:spPr>
        <a:xfrm>
          <a:off x="13514017" y="1316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37" name="フローチャート: 判断 636"/>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135887</xdr:rowOff>
    </xdr:from>
    <xdr:ext cx="378565" cy="259045"/>
    <xdr:sp macro="" textlink="">
      <xdr:nvSpPr>
        <xdr:cNvPr id="638" name="テキスト ボックス 637"/>
        <xdr:cNvSpPr txBox="1"/>
      </xdr:nvSpPr>
      <xdr:spPr>
        <a:xfrm>
          <a:off x="12625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15094</xdr:rowOff>
    </xdr:from>
    <xdr:to>
      <xdr:col>85</xdr:col>
      <xdr:colOff>126364</xdr:colOff>
      <xdr:row>97</xdr:row>
      <xdr:rowOff>84989</xdr:rowOff>
    </xdr:to>
    <xdr:cxnSp macro="">
      <xdr:nvCxnSpPr>
        <xdr:cNvPr id="677" name="直線コネクタ 676"/>
        <xdr:cNvCxnSpPr/>
      </xdr:nvCxnSpPr>
      <xdr:spPr>
        <a:xfrm flipV="1">
          <a:off x="16317595" y="15617044"/>
          <a:ext cx="1269" cy="109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88816</xdr:rowOff>
    </xdr:from>
    <xdr:ext cx="534377" cy="259045"/>
    <xdr:sp macro="" textlink="">
      <xdr:nvSpPr>
        <xdr:cNvPr id="678" name="公債費最小値テキスト"/>
        <xdr:cNvSpPr txBox="1"/>
      </xdr:nvSpPr>
      <xdr:spPr>
        <a:xfrm>
          <a:off x="16370300" y="1671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84989</xdr:rowOff>
    </xdr:from>
    <xdr:to>
      <xdr:col>86</xdr:col>
      <xdr:colOff>25400</xdr:colOff>
      <xdr:row>97</xdr:row>
      <xdr:rowOff>84989</xdr:rowOff>
    </xdr:to>
    <xdr:cxnSp macro="">
      <xdr:nvCxnSpPr>
        <xdr:cNvPr id="679" name="直線コネクタ 678"/>
        <xdr:cNvCxnSpPr/>
      </xdr:nvCxnSpPr>
      <xdr:spPr>
        <a:xfrm>
          <a:off x="16230600" y="1671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133221</xdr:rowOff>
    </xdr:from>
    <xdr:ext cx="534377" cy="259045"/>
    <xdr:sp macro="" textlink="">
      <xdr:nvSpPr>
        <xdr:cNvPr id="680" name="公債費最大値テキスト"/>
        <xdr:cNvSpPr txBox="1"/>
      </xdr:nvSpPr>
      <xdr:spPr>
        <a:xfrm>
          <a:off x="16370300" y="1539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15094</xdr:rowOff>
    </xdr:from>
    <xdr:to>
      <xdr:col>86</xdr:col>
      <xdr:colOff>25400</xdr:colOff>
      <xdr:row>91</xdr:row>
      <xdr:rowOff>15094</xdr:rowOff>
    </xdr:to>
    <xdr:cxnSp macro="">
      <xdr:nvCxnSpPr>
        <xdr:cNvPr id="681" name="直線コネクタ 680"/>
        <xdr:cNvCxnSpPr/>
      </xdr:nvCxnSpPr>
      <xdr:spPr>
        <a:xfrm>
          <a:off x="16230600" y="156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84989</xdr:rowOff>
    </xdr:from>
    <xdr:to>
      <xdr:col>85</xdr:col>
      <xdr:colOff>127000</xdr:colOff>
      <xdr:row>97</xdr:row>
      <xdr:rowOff>92704</xdr:rowOff>
    </xdr:to>
    <xdr:cxnSp macro="">
      <xdr:nvCxnSpPr>
        <xdr:cNvPr id="682" name="直線コネクタ 681"/>
        <xdr:cNvCxnSpPr/>
      </xdr:nvCxnSpPr>
      <xdr:spPr>
        <a:xfrm flipV="1">
          <a:off x="15481300" y="16715639"/>
          <a:ext cx="8382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30</xdr:rowOff>
    </xdr:from>
    <xdr:ext cx="534377" cy="259045"/>
    <xdr:sp macro="" textlink="">
      <xdr:nvSpPr>
        <xdr:cNvPr id="683" name="公債費平均値テキスト"/>
        <xdr:cNvSpPr txBox="1"/>
      </xdr:nvSpPr>
      <xdr:spPr>
        <a:xfrm>
          <a:off x="16370300" y="16116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148603</xdr:rowOff>
    </xdr:from>
    <xdr:to>
      <xdr:col>85</xdr:col>
      <xdr:colOff>177800</xdr:colOff>
      <xdr:row>95</xdr:row>
      <xdr:rowOff>78753</xdr:rowOff>
    </xdr:to>
    <xdr:sp macro="" textlink="">
      <xdr:nvSpPr>
        <xdr:cNvPr id="684" name="フローチャート: 判断 683"/>
        <xdr:cNvSpPr/>
      </xdr:nvSpPr>
      <xdr:spPr>
        <a:xfrm>
          <a:off x="162687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92704</xdr:rowOff>
    </xdr:from>
    <xdr:to>
      <xdr:col>81</xdr:col>
      <xdr:colOff>50800</xdr:colOff>
      <xdr:row>97</xdr:row>
      <xdr:rowOff>104687</xdr:rowOff>
    </xdr:to>
    <xdr:cxnSp macro="">
      <xdr:nvCxnSpPr>
        <xdr:cNvPr id="685" name="直線コネクタ 684"/>
        <xdr:cNvCxnSpPr/>
      </xdr:nvCxnSpPr>
      <xdr:spPr>
        <a:xfrm flipV="1">
          <a:off x="14592300" y="1672335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159880</xdr:rowOff>
    </xdr:from>
    <xdr:to>
      <xdr:col>81</xdr:col>
      <xdr:colOff>101600</xdr:colOff>
      <xdr:row>95</xdr:row>
      <xdr:rowOff>90030</xdr:rowOff>
    </xdr:to>
    <xdr:sp macro="" textlink="">
      <xdr:nvSpPr>
        <xdr:cNvPr id="686" name="フローチャート: 判断 685"/>
        <xdr:cNvSpPr/>
      </xdr:nvSpPr>
      <xdr:spPr>
        <a:xfrm>
          <a:off x="15430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106557</xdr:rowOff>
    </xdr:from>
    <xdr:ext cx="534377" cy="259045"/>
    <xdr:sp macro="" textlink="">
      <xdr:nvSpPr>
        <xdr:cNvPr id="687" name="テキスト ボックス 686"/>
        <xdr:cNvSpPr txBox="1"/>
      </xdr:nvSpPr>
      <xdr:spPr>
        <a:xfrm>
          <a:off x="15214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104687</xdr:rowOff>
    </xdr:from>
    <xdr:to>
      <xdr:col>76</xdr:col>
      <xdr:colOff>114300</xdr:colOff>
      <xdr:row>97</xdr:row>
      <xdr:rowOff>113297</xdr:rowOff>
    </xdr:to>
    <xdr:cxnSp macro="">
      <xdr:nvCxnSpPr>
        <xdr:cNvPr id="688" name="直線コネクタ 687"/>
        <xdr:cNvCxnSpPr/>
      </xdr:nvCxnSpPr>
      <xdr:spPr>
        <a:xfrm flipV="1">
          <a:off x="13703300" y="16735337"/>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141554</xdr:rowOff>
    </xdr:from>
    <xdr:to>
      <xdr:col>76</xdr:col>
      <xdr:colOff>165100</xdr:colOff>
      <xdr:row>95</xdr:row>
      <xdr:rowOff>71704</xdr:rowOff>
    </xdr:to>
    <xdr:sp macro="" textlink="">
      <xdr:nvSpPr>
        <xdr:cNvPr id="689" name="フローチャート: 判断 688"/>
        <xdr:cNvSpPr/>
      </xdr:nvSpPr>
      <xdr:spPr>
        <a:xfrm>
          <a:off x="14541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88231</xdr:rowOff>
    </xdr:from>
    <xdr:ext cx="534377" cy="259045"/>
    <xdr:sp macro="" textlink="">
      <xdr:nvSpPr>
        <xdr:cNvPr id="690" name="テキスト ボックス 689"/>
        <xdr:cNvSpPr txBox="1"/>
      </xdr:nvSpPr>
      <xdr:spPr>
        <a:xfrm>
          <a:off x="14325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113297</xdr:rowOff>
    </xdr:from>
    <xdr:to>
      <xdr:col>71</xdr:col>
      <xdr:colOff>177800</xdr:colOff>
      <xdr:row>97</xdr:row>
      <xdr:rowOff>122746</xdr:rowOff>
    </xdr:to>
    <xdr:cxnSp macro="">
      <xdr:nvCxnSpPr>
        <xdr:cNvPr id="691" name="直線コネクタ 690"/>
        <xdr:cNvCxnSpPr/>
      </xdr:nvCxnSpPr>
      <xdr:spPr>
        <a:xfrm flipV="1">
          <a:off x="12814300" y="1674394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143039</xdr:rowOff>
    </xdr:from>
    <xdr:to>
      <xdr:col>72</xdr:col>
      <xdr:colOff>38100</xdr:colOff>
      <xdr:row>95</xdr:row>
      <xdr:rowOff>73189</xdr:rowOff>
    </xdr:to>
    <xdr:sp macro="" textlink="">
      <xdr:nvSpPr>
        <xdr:cNvPr id="692" name="フローチャート: 判断 691"/>
        <xdr:cNvSpPr/>
      </xdr:nvSpPr>
      <xdr:spPr>
        <a:xfrm>
          <a:off x="13652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89716</xdr:rowOff>
    </xdr:from>
    <xdr:ext cx="534377" cy="259045"/>
    <xdr:sp macro="" textlink="">
      <xdr:nvSpPr>
        <xdr:cNvPr id="693" name="テキスト ボックス 692"/>
        <xdr:cNvSpPr txBox="1"/>
      </xdr:nvSpPr>
      <xdr:spPr>
        <a:xfrm>
          <a:off x="13436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163804</xdr:rowOff>
    </xdr:from>
    <xdr:to>
      <xdr:col>67</xdr:col>
      <xdr:colOff>101600</xdr:colOff>
      <xdr:row>95</xdr:row>
      <xdr:rowOff>93954</xdr:rowOff>
    </xdr:to>
    <xdr:sp macro="" textlink="">
      <xdr:nvSpPr>
        <xdr:cNvPr id="694" name="フローチャート: 判断 693"/>
        <xdr:cNvSpPr/>
      </xdr:nvSpPr>
      <xdr:spPr>
        <a:xfrm>
          <a:off x="12763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110481</xdr:rowOff>
    </xdr:from>
    <xdr:ext cx="534377" cy="259045"/>
    <xdr:sp macro="" textlink="">
      <xdr:nvSpPr>
        <xdr:cNvPr id="695" name="テキスト ボックス 694"/>
        <xdr:cNvSpPr txBox="1"/>
      </xdr:nvSpPr>
      <xdr:spPr>
        <a:xfrm>
          <a:off x="12547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34189</xdr:rowOff>
    </xdr:from>
    <xdr:to>
      <xdr:col>85</xdr:col>
      <xdr:colOff>177800</xdr:colOff>
      <xdr:row>97</xdr:row>
      <xdr:rowOff>135789</xdr:rowOff>
    </xdr:to>
    <xdr:sp macro="" textlink="">
      <xdr:nvSpPr>
        <xdr:cNvPr id="701" name="楕円 700"/>
        <xdr:cNvSpPr/>
      </xdr:nvSpPr>
      <xdr:spPr>
        <a:xfrm>
          <a:off x="16268700" y="16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120566</xdr:rowOff>
    </xdr:from>
    <xdr:ext cx="534377" cy="259045"/>
    <xdr:sp macro="" textlink="">
      <xdr:nvSpPr>
        <xdr:cNvPr id="702" name="公債費該当値テキスト"/>
        <xdr:cNvSpPr txBox="1"/>
      </xdr:nvSpPr>
      <xdr:spPr>
        <a:xfrm>
          <a:off x="16370300" y="165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41904</xdr:rowOff>
    </xdr:from>
    <xdr:to>
      <xdr:col>81</xdr:col>
      <xdr:colOff>101600</xdr:colOff>
      <xdr:row>97</xdr:row>
      <xdr:rowOff>143504</xdr:rowOff>
    </xdr:to>
    <xdr:sp macro="" textlink="">
      <xdr:nvSpPr>
        <xdr:cNvPr id="703" name="楕円 702"/>
        <xdr:cNvSpPr/>
      </xdr:nvSpPr>
      <xdr:spPr>
        <a:xfrm>
          <a:off x="15430500" y="166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134631</xdr:rowOff>
    </xdr:from>
    <xdr:ext cx="534377" cy="259045"/>
    <xdr:sp macro="" textlink="">
      <xdr:nvSpPr>
        <xdr:cNvPr id="704" name="テキスト ボックス 703"/>
        <xdr:cNvSpPr txBox="1"/>
      </xdr:nvSpPr>
      <xdr:spPr>
        <a:xfrm>
          <a:off x="15214111" y="167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53887</xdr:rowOff>
    </xdr:from>
    <xdr:to>
      <xdr:col>76</xdr:col>
      <xdr:colOff>165100</xdr:colOff>
      <xdr:row>97</xdr:row>
      <xdr:rowOff>155487</xdr:rowOff>
    </xdr:to>
    <xdr:sp macro="" textlink="">
      <xdr:nvSpPr>
        <xdr:cNvPr id="705" name="楕円 704"/>
        <xdr:cNvSpPr/>
      </xdr:nvSpPr>
      <xdr:spPr>
        <a:xfrm>
          <a:off x="14541500" y="166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146614</xdr:rowOff>
    </xdr:from>
    <xdr:ext cx="534377" cy="259045"/>
    <xdr:sp macro="" textlink="">
      <xdr:nvSpPr>
        <xdr:cNvPr id="706" name="テキスト ボックス 705"/>
        <xdr:cNvSpPr txBox="1"/>
      </xdr:nvSpPr>
      <xdr:spPr>
        <a:xfrm>
          <a:off x="14325111" y="167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62497</xdr:rowOff>
    </xdr:from>
    <xdr:to>
      <xdr:col>72</xdr:col>
      <xdr:colOff>38100</xdr:colOff>
      <xdr:row>97</xdr:row>
      <xdr:rowOff>164097</xdr:rowOff>
    </xdr:to>
    <xdr:sp macro="" textlink="">
      <xdr:nvSpPr>
        <xdr:cNvPr id="707" name="楕円 706"/>
        <xdr:cNvSpPr/>
      </xdr:nvSpPr>
      <xdr:spPr>
        <a:xfrm>
          <a:off x="13652500" y="166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155224</xdr:rowOff>
    </xdr:from>
    <xdr:ext cx="534377" cy="259045"/>
    <xdr:sp macro="" textlink="">
      <xdr:nvSpPr>
        <xdr:cNvPr id="708" name="テキスト ボックス 707"/>
        <xdr:cNvSpPr txBox="1"/>
      </xdr:nvSpPr>
      <xdr:spPr>
        <a:xfrm>
          <a:off x="13436111" y="167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71946</xdr:rowOff>
    </xdr:from>
    <xdr:to>
      <xdr:col>67</xdr:col>
      <xdr:colOff>101600</xdr:colOff>
      <xdr:row>98</xdr:row>
      <xdr:rowOff>2096</xdr:rowOff>
    </xdr:to>
    <xdr:sp macro="" textlink="">
      <xdr:nvSpPr>
        <xdr:cNvPr id="709" name="楕円 708"/>
        <xdr:cNvSpPr/>
      </xdr:nvSpPr>
      <xdr:spPr>
        <a:xfrm>
          <a:off x="12763500" y="167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164673</xdr:rowOff>
    </xdr:from>
    <xdr:ext cx="534377" cy="259045"/>
    <xdr:sp macro="" textlink="">
      <xdr:nvSpPr>
        <xdr:cNvPr id="710" name="テキスト ボックス 709"/>
        <xdr:cNvSpPr txBox="1"/>
      </xdr:nvSpPr>
      <xdr:spPr>
        <a:xfrm>
          <a:off x="12547111" y="167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34" name="直線コネクタ 733"/>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37"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38" name="直線コネクタ 737"/>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40" name="諸支出金平均値テキスト"/>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41" name="フローチャート: 判断 740"/>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43" name="フローチャート: 判断 742"/>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44" name="テキスト ボックス 743"/>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46" name="フローチャート: 判断 745"/>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47" name="テキスト ボックス 746"/>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44450</xdr:rowOff>
    </xdr:to>
    <xdr:cxnSp macro="">
      <xdr:nvCxnSpPr>
        <xdr:cNvPr id="748" name="直線コネクタ 747"/>
        <xdr:cNvCxnSpPr/>
      </xdr:nvCxnSpPr>
      <xdr:spPr>
        <a:xfrm>
          <a:off x="18656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9" name="フローチャート: 判断 748"/>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50" name="テキスト ボックス 749"/>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51" name="フローチャート: 判断 750"/>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107205</xdr:rowOff>
    </xdr:from>
    <xdr:ext cx="313932" cy="259045"/>
    <xdr:sp macro="" textlink="">
      <xdr:nvSpPr>
        <xdr:cNvPr id="752" name="テキスト ボックス 751"/>
        <xdr:cNvSpPr txBox="1"/>
      </xdr:nvSpPr>
      <xdr:spPr>
        <a:xfrm>
          <a:off x="18499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164719</xdr:rowOff>
    </xdr:from>
    <xdr:to>
      <xdr:col>98</xdr:col>
      <xdr:colOff>38100</xdr:colOff>
      <xdr:row>39</xdr:row>
      <xdr:rowOff>94869</xdr:rowOff>
    </xdr:to>
    <xdr:sp macro="" textlink="">
      <xdr:nvSpPr>
        <xdr:cNvPr id="766" name="楕円 765"/>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85996</xdr:rowOff>
    </xdr:from>
    <xdr:ext cx="249299" cy="259045"/>
    <xdr:sp macro="" textlink="">
      <xdr:nvSpPr>
        <xdr:cNvPr id="767" name="テキスト ボックス 766"/>
        <xdr:cNvSpPr txBox="1"/>
      </xdr:nvSpPr>
      <xdr:spPr>
        <a:xfrm>
          <a:off x="18531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最も大きな割合を占める民生費は、住民一人当たり</a:t>
          </a:r>
          <a:r>
            <a:rPr kumimoji="1" lang="en-US" altLang="ja-JP" sz="1300">
              <a:latin typeface="ＭＳ Ｐゴシック" panose="020B0600070205080204" pitchFamily="50" charset="-128"/>
              <a:ea typeface="ＭＳ Ｐゴシック" panose="020B0600070205080204" pitchFamily="50" charset="-128"/>
            </a:rPr>
            <a:t>123,703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2,143</a:t>
          </a:r>
          <a:r>
            <a:rPr kumimoji="1" lang="ja-JP" altLang="en-US" sz="1300">
              <a:latin typeface="ＭＳ Ｐゴシック" panose="020B0600070205080204" pitchFamily="50" charset="-128"/>
              <a:ea typeface="ＭＳ Ｐゴシック" panose="020B0600070205080204" pitchFamily="50" charset="-128"/>
            </a:rPr>
            <a:t>円の減少となっている。これは、民間保育所支援事業や障害者福祉費などの扶助費が増加傾向にあるものの、公立保育園の改築工事費や民間保育所等の整備補助などの普通建設事業費が前年度より大幅に減少したことなどが要因となっ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11,178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4,379</a:t>
          </a:r>
          <a:r>
            <a:rPr kumimoji="1" lang="ja-JP" altLang="en-US" sz="1300">
              <a:latin typeface="ＭＳ Ｐゴシック" panose="020B0600070205080204" pitchFamily="50" charset="-128"/>
              <a:ea typeface="ＭＳ Ｐゴシック" panose="020B0600070205080204" pitchFamily="50" charset="-128"/>
            </a:rPr>
            <a:t>円の増加となっている。これは、企業立地推進事業に係る廃棄物処理費やプレミアム付商品券事業の実施などが主な要因である。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63,598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1,888</a:t>
          </a:r>
          <a:r>
            <a:rPr kumimoji="1" lang="ja-JP" altLang="en-US" sz="1300">
              <a:latin typeface="ＭＳ Ｐゴシック" panose="020B0600070205080204" pitchFamily="50" charset="-128"/>
              <a:ea typeface="ＭＳ Ｐゴシック" panose="020B0600070205080204" pitchFamily="50" charset="-128"/>
            </a:rPr>
            <a:t>円の増加となっている。これは、名鉄新安城駅の駅舎改修に伴う負担金や産業文化公園デンパークの大規模改修工事費などが主な要因である。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74,273</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18,306</a:t>
          </a:r>
          <a:r>
            <a:rPr kumimoji="1" lang="ja-JP" altLang="en-US" sz="1300">
              <a:latin typeface="ＭＳ Ｐゴシック" panose="020B0600070205080204" pitchFamily="50" charset="-128"/>
              <a:ea typeface="ＭＳ Ｐゴシック" panose="020B0600070205080204" pitchFamily="50" charset="-128"/>
            </a:rPr>
            <a:t>円の増加となっている。これは、小中学校の空調設置工事や北部学校給食調理場整備工事などが主な要因である。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扶助費や公共施設の改修経費の増加等を背景に減少傾向にある。実質収支額は安定的に黒字を確保しており、令和元年度は４２億円余であった。実質単年度収支は、平成２７・２８年度においては、大型事業の実施などを背景に財政調整基金取崩額が増え赤字となっていたが、平成２９年度以降は黒字に転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連結する全会計が黒字決算のため赤字は発生しておらず、財政状況は良好であると判断できる。</a:t>
          </a:r>
        </a:p>
        <a:p>
          <a:r>
            <a:rPr kumimoji="1" lang="ja-JP" altLang="en-US" sz="1400">
              <a:latin typeface="ＭＳ ゴシック" pitchFamily="49" charset="-128"/>
              <a:ea typeface="ＭＳ ゴシック" pitchFamily="49" charset="-128"/>
            </a:rPr>
            <a:t>今後とも各会計において、健全な財政運営に努めていく。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5"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76943200</v>
      </c>
      <c r="BO4" s="393"/>
      <c r="BP4" s="393"/>
      <c r="BQ4" s="393"/>
      <c r="BR4" s="393"/>
      <c r="BS4" s="393"/>
      <c r="BT4" s="393"/>
      <c r="BU4" s="394"/>
      <c r="BV4" s="392">
        <v>73747526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9.8000000000000007</v>
      </c>
      <c r="CU4" s="399"/>
      <c r="CV4" s="399"/>
      <c r="CW4" s="399"/>
      <c r="CX4" s="399"/>
      <c r="CY4" s="399"/>
      <c r="CZ4" s="399"/>
      <c r="DA4" s="400"/>
      <c r="DB4" s="398">
        <v>9</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71511861</v>
      </c>
      <c r="BO5" s="430"/>
      <c r="BP5" s="430"/>
      <c r="BQ5" s="430"/>
      <c r="BR5" s="430"/>
      <c r="BS5" s="430"/>
      <c r="BT5" s="430"/>
      <c r="BU5" s="431"/>
      <c r="BV5" s="429">
        <v>66363892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79.099999999999994</v>
      </c>
      <c r="CU5" s="427"/>
      <c r="CV5" s="427"/>
      <c r="CW5" s="427"/>
      <c r="CX5" s="427"/>
      <c r="CY5" s="427"/>
      <c r="CZ5" s="427"/>
      <c r="DA5" s="428"/>
      <c r="DB5" s="426">
        <v>77.099999999999994</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5431339</v>
      </c>
      <c r="BO6" s="430"/>
      <c r="BP6" s="430"/>
      <c r="BQ6" s="430"/>
      <c r="BR6" s="430"/>
      <c r="BS6" s="430"/>
      <c r="BT6" s="430"/>
      <c r="BU6" s="431"/>
      <c r="BV6" s="429">
        <v>7383634</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79.099999999999994</v>
      </c>
      <c r="CU6" s="467"/>
      <c r="CV6" s="467"/>
      <c r="CW6" s="467"/>
      <c r="CX6" s="467"/>
      <c r="CY6" s="467"/>
      <c r="CZ6" s="467"/>
      <c r="DA6" s="468"/>
      <c r="DB6" s="466">
        <v>77.099999999999994</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1151154</v>
      </c>
      <c r="BO7" s="430"/>
      <c r="BP7" s="430"/>
      <c r="BQ7" s="430"/>
      <c r="BR7" s="430"/>
      <c r="BS7" s="430"/>
      <c r="BT7" s="430"/>
      <c r="BU7" s="431"/>
      <c r="BV7" s="429">
        <v>3666263</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43455749</v>
      </c>
      <c r="CU7" s="430"/>
      <c r="CV7" s="430"/>
      <c r="CW7" s="430"/>
      <c r="CX7" s="430"/>
      <c r="CY7" s="430"/>
      <c r="CZ7" s="430"/>
      <c r="DA7" s="431"/>
      <c r="DB7" s="429">
        <v>41441753</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4280185</v>
      </c>
      <c r="BO8" s="430"/>
      <c r="BP8" s="430"/>
      <c r="BQ8" s="430"/>
      <c r="BR8" s="430"/>
      <c r="BS8" s="430"/>
      <c r="BT8" s="430"/>
      <c r="BU8" s="431"/>
      <c r="BV8" s="429">
        <v>3717371</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1.29</v>
      </c>
      <c r="CU8" s="470"/>
      <c r="CV8" s="470"/>
      <c r="CW8" s="470"/>
      <c r="CX8" s="470"/>
      <c r="CY8" s="470"/>
      <c r="CZ8" s="470"/>
      <c r="DA8" s="471"/>
      <c r="DB8" s="469">
        <v>1.27</v>
      </c>
      <c r="DC8" s="470"/>
      <c r="DD8" s="470"/>
      <c r="DE8" s="470"/>
      <c r="DF8" s="470"/>
      <c r="DG8" s="470"/>
      <c r="DH8" s="470"/>
      <c r="DI8" s="471"/>
      <c r="DJ8" s="186"/>
      <c r="DK8" s="186"/>
      <c r="DL8" s="186"/>
      <c r="DM8" s="186"/>
      <c r="DN8" s="186"/>
      <c r="DO8" s="186"/>
    </row>
    <row r="9" spans="1:119" ht="18.75" customHeight="1" thickBot="1" x14ac:dyDescent="0.25">
      <c r="A9" s="187"/>
      <c r="B9" s="423" t="s">
        <v>112</v>
      </c>
      <c r="C9" s="424"/>
      <c r="D9" s="424"/>
      <c r="E9" s="424"/>
      <c r="F9" s="424"/>
      <c r="G9" s="424"/>
      <c r="H9" s="424"/>
      <c r="I9" s="424"/>
      <c r="J9" s="424"/>
      <c r="K9" s="472"/>
      <c r="L9" s="473" t="s">
        <v>113</v>
      </c>
      <c r="M9" s="474"/>
      <c r="N9" s="474"/>
      <c r="O9" s="474"/>
      <c r="P9" s="474"/>
      <c r="Q9" s="475"/>
      <c r="R9" s="476">
        <v>184140</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562814</v>
      </c>
      <c r="BO9" s="430"/>
      <c r="BP9" s="430"/>
      <c r="BQ9" s="430"/>
      <c r="BR9" s="430"/>
      <c r="BS9" s="430"/>
      <c r="BT9" s="430"/>
      <c r="BU9" s="431"/>
      <c r="BV9" s="429">
        <v>178395</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5.6</v>
      </c>
      <c r="CU9" s="427"/>
      <c r="CV9" s="427"/>
      <c r="CW9" s="427"/>
      <c r="CX9" s="427"/>
      <c r="CY9" s="427"/>
      <c r="CZ9" s="427"/>
      <c r="DA9" s="428"/>
      <c r="DB9" s="426">
        <v>5.5</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119</v>
      </c>
      <c r="M10" s="459"/>
      <c r="N10" s="459"/>
      <c r="O10" s="459"/>
      <c r="P10" s="459"/>
      <c r="Q10" s="460"/>
      <c r="R10" s="480">
        <v>178691</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94</v>
      </c>
      <c r="AV10" s="462"/>
      <c r="AW10" s="462"/>
      <c r="AX10" s="462"/>
      <c r="AY10" s="463" t="s">
        <v>121</v>
      </c>
      <c r="AZ10" s="464"/>
      <c r="BA10" s="464"/>
      <c r="BB10" s="464"/>
      <c r="BC10" s="464"/>
      <c r="BD10" s="464"/>
      <c r="BE10" s="464"/>
      <c r="BF10" s="464"/>
      <c r="BG10" s="464"/>
      <c r="BH10" s="464"/>
      <c r="BI10" s="464"/>
      <c r="BJ10" s="464"/>
      <c r="BK10" s="464"/>
      <c r="BL10" s="464"/>
      <c r="BM10" s="465"/>
      <c r="BN10" s="429">
        <v>1889787</v>
      </c>
      <c r="BO10" s="430"/>
      <c r="BP10" s="430"/>
      <c r="BQ10" s="430"/>
      <c r="BR10" s="430"/>
      <c r="BS10" s="430"/>
      <c r="BT10" s="430"/>
      <c r="BU10" s="431"/>
      <c r="BV10" s="429">
        <v>1785571</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94</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2">
      <c r="A12" s="187"/>
      <c r="B12" s="489" t="s">
        <v>130</v>
      </c>
      <c r="C12" s="490"/>
      <c r="D12" s="490"/>
      <c r="E12" s="490"/>
      <c r="F12" s="490"/>
      <c r="G12" s="490"/>
      <c r="H12" s="490"/>
      <c r="I12" s="490"/>
      <c r="J12" s="490"/>
      <c r="K12" s="491"/>
      <c r="L12" s="498" t="s">
        <v>131</v>
      </c>
      <c r="M12" s="499"/>
      <c r="N12" s="499"/>
      <c r="O12" s="499"/>
      <c r="P12" s="499"/>
      <c r="Q12" s="500"/>
      <c r="R12" s="501">
        <v>190228</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109</v>
      </c>
      <c r="AV12" s="462"/>
      <c r="AW12" s="462"/>
      <c r="AX12" s="462"/>
      <c r="AY12" s="463" t="s">
        <v>135</v>
      </c>
      <c r="AZ12" s="464"/>
      <c r="BA12" s="464"/>
      <c r="BB12" s="464"/>
      <c r="BC12" s="464"/>
      <c r="BD12" s="464"/>
      <c r="BE12" s="464"/>
      <c r="BF12" s="464"/>
      <c r="BG12" s="464"/>
      <c r="BH12" s="464"/>
      <c r="BI12" s="464"/>
      <c r="BJ12" s="464"/>
      <c r="BK12" s="464"/>
      <c r="BL12" s="464"/>
      <c r="BM12" s="465"/>
      <c r="BN12" s="429">
        <v>1752547</v>
      </c>
      <c r="BO12" s="430"/>
      <c r="BP12" s="430"/>
      <c r="BQ12" s="430"/>
      <c r="BR12" s="430"/>
      <c r="BS12" s="430"/>
      <c r="BT12" s="430"/>
      <c r="BU12" s="431"/>
      <c r="BV12" s="429">
        <v>1278989</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138</v>
      </c>
      <c r="N13" s="521"/>
      <c r="O13" s="521"/>
      <c r="P13" s="521"/>
      <c r="Q13" s="522"/>
      <c r="R13" s="513">
        <v>182338</v>
      </c>
      <c r="S13" s="514"/>
      <c r="T13" s="514"/>
      <c r="U13" s="514"/>
      <c r="V13" s="515"/>
      <c r="W13" s="445" t="s">
        <v>139</v>
      </c>
      <c r="X13" s="446"/>
      <c r="Y13" s="446"/>
      <c r="Z13" s="446"/>
      <c r="AA13" s="446"/>
      <c r="AB13" s="436"/>
      <c r="AC13" s="480">
        <v>2243</v>
      </c>
      <c r="AD13" s="481"/>
      <c r="AE13" s="481"/>
      <c r="AF13" s="481"/>
      <c r="AG13" s="523"/>
      <c r="AH13" s="480">
        <v>2397</v>
      </c>
      <c r="AI13" s="481"/>
      <c r="AJ13" s="481"/>
      <c r="AK13" s="481"/>
      <c r="AL13" s="482"/>
      <c r="AM13" s="458" t="s">
        <v>140</v>
      </c>
      <c r="AN13" s="459"/>
      <c r="AO13" s="459"/>
      <c r="AP13" s="459"/>
      <c r="AQ13" s="459"/>
      <c r="AR13" s="459"/>
      <c r="AS13" s="459"/>
      <c r="AT13" s="460"/>
      <c r="AU13" s="461" t="s">
        <v>116</v>
      </c>
      <c r="AV13" s="462"/>
      <c r="AW13" s="462"/>
      <c r="AX13" s="462"/>
      <c r="AY13" s="463" t="s">
        <v>141</v>
      </c>
      <c r="AZ13" s="464"/>
      <c r="BA13" s="464"/>
      <c r="BB13" s="464"/>
      <c r="BC13" s="464"/>
      <c r="BD13" s="464"/>
      <c r="BE13" s="464"/>
      <c r="BF13" s="464"/>
      <c r="BG13" s="464"/>
      <c r="BH13" s="464"/>
      <c r="BI13" s="464"/>
      <c r="BJ13" s="464"/>
      <c r="BK13" s="464"/>
      <c r="BL13" s="464"/>
      <c r="BM13" s="465"/>
      <c r="BN13" s="429">
        <v>700054</v>
      </c>
      <c r="BO13" s="430"/>
      <c r="BP13" s="430"/>
      <c r="BQ13" s="430"/>
      <c r="BR13" s="430"/>
      <c r="BS13" s="430"/>
      <c r="BT13" s="430"/>
      <c r="BU13" s="431"/>
      <c r="BV13" s="429">
        <v>684977</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0.3</v>
      </c>
      <c r="CU13" s="427"/>
      <c r="CV13" s="427"/>
      <c r="CW13" s="427"/>
      <c r="CX13" s="427"/>
      <c r="CY13" s="427"/>
      <c r="CZ13" s="427"/>
      <c r="DA13" s="428"/>
      <c r="DB13" s="426">
        <v>0.5</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143</v>
      </c>
      <c r="M14" s="511"/>
      <c r="N14" s="511"/>
      <c r="O14" s="511"/>
      <c r="P14" s="511"/>
      <c r="Q14" s="512"/>
      <c r="R14" s="513">
        <v>189157</v>
      </c>
      <c r="S14" s="514"/>
      <c r="T14" s="514"/>
      <c r="U14" s="514"/>
      <c r="V14" s="515"/>
      <c r="W14" s="419"/>
      <c r="X14" s="420"/>
      <c r="Y14" s="420"/>
      <c r="Z14" s="420"/>
      <c r="AA14" s="420"/>
      <c r="AB14" s="409"/>
      <c r="AC14" s="516">
        <v>2.6</v>
      </c>
      <c r="AD14" s="517"/>
      <c r="AE14" s="517"/>
      <c r="AF14" s="517"/>
      <c r="AG14" s="518"/>
      <c r="AH14" s="516">
        <v>2.8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145</v>
      </c>
      <c r="CU14" s="528"/>
      <c r="CV14" s="528"/>
      <c r="CW14" s="528"/>
      <c r="CX14" s="528"/>
      <c r="CY14" s="528"/>
      <c r="CZ14" s="528"/>
      <c r="DA14" s="529"/>
      <c r="DB14" s="527" t="s">
        <v>145</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146</v>
      </c>
      <c r="N15" s="521"/>
      <c r="O15" s="521"/>
      <c r="P15" s="521"/>
      <c r="Q15" s="522"/>
      <c r="R15" s="513">
        <v>181984</v>
      </c>
      <c r="S15" s="514"/>
      <c r="T15" s="514"/>
      <c r="U15" s="514"/>
      <c r="V15" s="515"/>
      <c r="W15" s="445" t="s">
        <v>147</v>
      </c>
      <c r="X15" s="446"/>
      <c r="Y15" s="446"/>
      <c r="Z15" s="446"/>
      <c r="AA15" s="446"/>
      <c r="AB15" s="436"/>
      <c r="AC15" s="480">
        <v>38343</v>
      </c>
      <c r="AD15" s="481"/>
      <c r="AE15" s="481"/>
      <c r="AF15" s="481"/>
      <c r="AG15" s="523"/>
      <c r="AH15" s="480">
        <v>37657</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33512878</v>
      </c>
      <c r="BO15" s="393"/>
      <c r="BP15" s="393"/>
      <c r="BQ15" s="393"/>
      <c r="BR15" s="393"/>
      <c r="BS15" s="393"/>
      <c r="BT15" s="393"/>
      <c r="BU15" s="394"/>
      <c r="BV15" s="392">
        <v>32009748</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43.6</v>
      </c>
      <c r="AD16" s="517"/>
      <c r="AE16" s="517"/>
      <c r="AF16" s="517"/>
      <c r="AG16" s="518"/>
      <c r="AH16" s="516">
        <v>44</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25137045</v>
      </c>
      <c r="BO16" s="430"/>
      <c r="BP16" s="430"/>
      <c r="BQ16" s="430"/>
      <c r="BR16" s="430"/>
      <c r="BS16" s="430"/>
      <c r="BT16" s="430"/>
      <c r="BU16" s="431"/>
      <c r="BV16" s="429">
        <v>25200010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47343</v>
      </c>
      <c r="AD17" s="481"/>
      <c r="AE17" s="481"/>
      <c r="AF17" s="481"/>
      <c r="AG17" s="523"/>
      <c r="AH17" s="480">
        <v>45532</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43455749</v>
      </c>
      <c r="BO17" s="430"/>
      <c r="BP17" s="430"/>
      <c r="BQ17" s="430"/>
      <c r="BR17" s="430"/>
      <c r="BS17" s="430"/>
      <c r="BT17" s="430"/>
      <c r="BU17" s="431"/>
      <c r="BV17" s="429">
        <v>41441753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157</v>
      </c>
      <c r="C18" s="472"/>
      <c r="D18" s="472"/>
      <c r="E18" s="544"/>
      <c r="F18" s="544"/>
      <c r="G18" s="544"/>
      <c r="H18" s="544"/>
      <c r="I18" s="544"/>
      <c r="J18" s="544"/>
      <c r="K18" s="544"/>
      <c r="L18" s="545">
        <v>86.05</v>
      </c>
      <c r="M18" s="545"/>
      <c r="N18" s="545"/>
      <c r="O18" s="545"/>
      <c r="P18" s="545"/>
      <c r="Q18" s="545"/>
      <c r="R18" s="546"/>
      <c r="S18" s="546"/>
      <c r="T18" s="546"/>
      <c r="U18" s="546"/>
      <c r="V18" s="547"/>
      <c r="W18" s="447"/>
      <c r="X18" s="448"/>
      <c r="Y18" s="448"/>
      <c r="Z18" s="448"/>
      <c r="AA18" s="448"/>
      <c r="AB18" s="439"/>
      <c r="AC18" s="548">
        <v>53.8</v>
      </c>
      <c r="AD18" s="549"/>
      <c r="AE18" s="549"/>
      <c r="AF18" s="549"/>
      <c r="AG18" s="550"/>
      <c r="AH18" s="548">
        <v>53.2</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34053965</v>
      </c>
      <c r="BO18" s="430"/>
      <c r="BP18" s="430"/>
      <c r="BQ18" s="430"/>
      <c r="BR18" s="430"/>
      <c r="BS18" s="430"/>
      <c r="BT18" s="430"/>
      <c r="BU18" s="431"/>
      <c r="BV18" s="429">
        <v>33382649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159</v>
      </c>
      <c r="C19" s="472"/>
      <c r="D19" s="472"/>
      <c r="E19" s="544"/>
      <c r="F19" s="544"/>
      <c r="G19" s="544"/>
      <c r="H19" s="544"/>
      <c r="I19" s="544"/>
      <c r="J19" s="544"/>
      <c r="K19" s="544"/>
      <c r="L19" s="552">
        <v>2140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52979555</v>
      </c>
      <c r="BO19" s="430"/>
      <c r="BP19" s="430"/>
      <c r="BQ19" s="430"/>
      <c r="BR19" s="430"/>
      <c r="BS19" s="430"/>
      <c r="BT19" s="430"/>
      <c r="BU19" s="431"/>
      <c r="BV19" s="429">
        <v>52342446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161</v>
      </c>
      <c r="C20" s="472"/>
      <c r="D20" s="472"/>
      <c r="E20" s="544"/>
      <c r="F20" s="544"/>
      <c r="G20" s="544"/>
      <c r="H20" s="544"/>
      <c r="I20" s="544"/>
      <c r="J20" s="544"/>
      <c r="K20" s="544"/>
      <c r="L20" s="552">
        <v>70862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19434449</v>
      </c>
      <c r="BO23" s="430"/>
      <c r="BP23" s="430"/>
      <c r="BQ23" s="430"/>
      <c r="BR23" s="430"/>
      <c r="BS23" s="430"/>
      <c r="BT23" s="430"/>
      <c r="BU23" s="431"/>
      <c r="BV23" s="429">
        <v>18839385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170</v>
      </c>
      <c r="F24" s="459"/>
      <c r="G24" s="459"/>
      <c r="H24" s="459"/>
      <c r="I24" s="459"/>
      <c r="J24" s="459"/>
      <c r="K24" s="460"/>
      <c r="L24" s="480">
        <v>1</v>
      </c>
      <c r="M24" s="481"/>
      <c r="N24" s="481"/>
      <c r="O24" s="481"/>
      <c r="P24" s="523"/>
      <c r="Q24" s="480">
        <v>10410</v>
      </c>
      <c r="R24" s="481"/>
      <c r="S24" s="481"/>
      <c r="T24" s="481"/>
      <c r="U24" s="481"/>
      <c r="V24" s="523"/>
      <c r="W24" s="582"/>
      <c r="X24" s="570"/>
      <c r="Y24" s="571"/>
      <c r="Z24" s="479" t="s">
        <v>171</v>
      </c>
      <c r="AA24" s="459"/>
      <c r="AB24" s="459"/>
      <c r="AC24" s="459"/>
      <c r="AD24" s="459"/>
      <c r="AE24" s="459"/>
      <c r="AF24" s="459"/>
      <c r="AG24" s="460"/>
      <c r="AH24" s="480">
        <v>1059</v>
      </c>
      <c r="AI24" s="481"/>
      <c r="AJ24" s="481"/>
      <c r="AK24" s="481"/>
      <c r="AL24" s="523"/>
      <c r="AM24" s="480">
        <v>3009678</v>
      </c>
      <c r="AN24" s="481"/>
      <c r="AO24" s="481"/>
      <c r="AP24" s="481"/>
      <c r="AQ24" s="481"/>
      <c r="AR24" s="523"/>
      <c r="AS24" s="480">
        <v>2842</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3188805</v>
      </c>
      <c r="BO24" s="430"/>
      <c r="BP24" s="430"/>
      <c r="BQ24" s="430"/>
      <c r="BR24" s="430"/>
      <c r="BS24" s="430"/>
      <c r="BT24" s="430"/>
      <c r="BU24" s="431"/>
      <c r="BV24" s="429">
        <v>4094531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173</v>
      </c>
      <c r="F25" s="459"/>
      <c r="G25" s="459"/>
      <c r="H25" s="459"/>
      <c r="I25" s="459"/>
      <c r="J25" s="459"/>
      <c r="K25" s="460"/>
      <c r="L25" s="480">
        <v>1</v>
      </c>
      <c r="M25" s="481"/>
      <c r="N25" s="481"/>
      <c r="O25" s="481"/>
      <c r="P25" s="523"/>
      <c r="Q25" s="480">
        <v>8520</v>
      </c>
      <c r="R25" s="481"/>
      <c r="S25" s="481"/>
      <c r="T25" s="481"/>
      <c r="U25" s="481"/>
      <c r="V25" s="523"/>
      <c r="W25" s="582"/>
      <c r="X25" s="570"/>
      <c r="Y25" s="571"/>
      <c r="Z25" s="479" t="s">
        <v>174</v>
      </c>
      <c r="AA25" s="459"/>
      <c r="AB25" s="459"/>
      <c r="AC25" s="459"/>
      <c r="AD25" s="459"/>
      <c r="AE25" s="459"/>
      <c r="AF25" s="459"/>
      <c r="AG25" s="460"/>
      <c r="AH25" s="480" t="s">
        <v>137</v>
      </c>
      <c r="AI25" s="481"/>
      <c r="AJ25" s="481"/>
      <c r="AK25" s="481"/>
      <c r="AL25" s="523"/>
      <c r="AM25" s="480" t="s">
        <v>128</v>
      </c>
      <c r="AN25" s="481"/>
      <c r="AO25" s="481"/>
      <c r="AP25" s="481"/>
      <c r="AQ25" s="481"/>
      <c r="AR25" s="523"/>
      <c r="AS25" s="480" t="s">
        <v>129</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21976397</v>
      </c>
      <c r="BO25" s="393"/>
      <c r="BP25" s="393"/>
      <c r="BQ25" s="393"/>
      <c r="BR25" s="393"/>
      <c r="BS25" s="393"/>
      <c r="BT25" s="393"/>
      <c r="BU25" s="394"/>
      <c r="BV25" s="392">
        <v>24403334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176</v>
      </c>
      <c r="F26" s="459"/>
      <c r="G26" s="459"/>
      <c r="H26" s="459"/>
      <c r="I26" s="459"/>
      <c r="J26" s="459"/>
      <c r="K26" s="460"/>
      <c r="L26" s="480">
        <v>1</v>
      </c>
      <c r="M26" s="481"/>
      <c r="N26" s="481"/>
      <c r="O26" s="481"/>
      <c r="P26" s="523"/>
      <c r="Q26" s="480">
        <v>7490</v>
      </c>
      <c r="R26" s="481"/>
      <c r="S26" s="481"/>
      <c r="T26" s="481"/>
      <c r="U26" s="481"/>
      <c r="V26" s="523"/>
      <c r="W26" s="582"/>
      <c r="X26" s="570"/>
      <c r="Y26" s="571"/>
      <c r="Z26" s="479" t="s">
        <v>177</v>
      </c>
      <c r="AA26" s="592"/>
      <c r="AB26" s="592"/>
      <c r="AC26" s="592"/>
      <c r="AD26" s="592"/>
      <c r="AE26" s="592"/>
      <c r="AF26" s="592"/>
      <c r="AG26" s="593"/>
      <c r="AH26" s="480">
        <v>42</v>
      </c>
      <c r="AI26" s="481"/>
      <c r="AJ26" s="481"/>
      <c r="AK26" s="481"/>
      <c r="AL26" s="523"/>
      <c r="AM26" s="480">
        <v>120078</v>
      </c>
      <c r="AN26" s="481"/>
      <c r="AO26" s="481"/>
      <c r="AP26" s="481"/>
      <c r="AQ26" s="481"/>
      <c r="AR26" s="523"/>
      <c r="AS26" s="480">
        <v>2859</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179</v>
      </c>
      <c r="F27" s="459"/>
      <c r="G27" s="459"/>
      <c r="H27" s="459"/>
      <c r="I27" s="459"/>
      <c r="J27" s="459"/>
      <c r="K27" s="460"/>
      <c r="L27" s="480">
        <v>1</v>
      </c>
      <c r="M27" s="481"/>
      <c r="N27" s="481"/>
      <c r="O27" s="481"/>
      <c r="P27" s="523"/>
      <c r="Q27" s="480">
        <v>5760</v>
      </c>
      <c r="R27" s="481"/>
      <c r="S27" s="481"/>
      <c r="T27" s="481"/>
      <c r="U27" s="481"/>
      <c r="V27" s="523"/>
      <c r="W27" s="582"/>
      <c r="X27" s="570"/>
      <c r="Y27" s="571"/>
      <c r="Z27" s="479" t="s">
        <v>180</v>
      </c>
      <c r="AA27" s="459"/>
      <c r="AB27" s="459"/>
      <c r="AC27" s="459"/>
      <c r="AD27" s="459"/>
      <c r="AE27" s="459"/>
      <c r="AF27" s="459"/>
      <c r="AG27" s="460"/>
      <c r="AH27" s="480">
        <v>21</v>
      </c>
      <c r="AI27" s="481"/>
      <c r="AJ27" s="481"/>
      <c r="AK27" s="481"/>
      <c r="AL27" s="523"/>
      <c r="AM27" s="480">
        <v>63453</v>
      </c>
      <c r="AN27" s="481"/>
      <c r="AO27" s="481"/>
      <c r="AP27" s="481"/>
      <c r="AQ27" s="481"/>
      <c r="AR27" s="523"/>
      <c r="AS27" s="480">
        <v>3022</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621452</v>
      </c>
      <c r="BO27" s="606"/>
      <c r="BP27" s="606"/>
      <c r="BQ27" s="606"/>
      <c r="BR27" s="606"/>
      <c r="BS27" s="606"/>
      <c r="BT27" s="606"/>
      <c r="BU27" s="607"/>
      <c r="BV27" s="605">
        <v>621400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182</v>
      </c>
      <c r="F28" s="459"/>
      <c r="G28" s="459"/>
      <c r="H28" s="459"/>
      <c r="I28" s="459"/>
      <c r="J28" s="459"/>
      <c r="K28" s="460"/>
      <c r="L28" s="480">
        <v>1</v>
      </c>
      <c r="M28" s="481"/>
      <c r="N28" s="481"/>
      <c r="O28" s="481"/>
      <c r="P28" s="523"/>
      <c r="Q28" s="480">
        <v>5330</v>
      </c>
      <c r="R28" s="481"/>
      <c r="S28" s="481"/>
      <c r="T28" s="481"/>
      <c r="U28" s="481"/>
      <c r="V28" s="523"/>
      <c r="W28" s="582"/>
      <c r="X28" s="570"/>
      <c r="Y28" s="571"/>
      <c r="Z28" s="479" t="s">
        <v>183</v>
      </c>
      <c r="AA28" s="459"/>
      <c r="AB28" s="459"/>
      <c r="AC28" s="459"/>
      <c r="AD28" s="459"/>
      <c r="AE28" s="459"/>
      <c r="AF28" s="459"/>
      <c r="AG28" s="460"/>
      <c r="AH28" s="480" t="s">
        <v>128</v>
      </c>
      <c r="AI28" s="481"/>
      <c r="AJ28" s="481"/>
      <c r="AK28" s="481"/>
      <c r="AL28" s="523"/>
      <c r="AM28" s="480" t="s">
        <v>137</v>
      </c>
      <c r="AN28" s="481"/>
      <c r="AO28" s="481"/>
      <c r="AP28" s="481"/>
      <c r="AQ28" s="481"/>
      <c r="AR28" s="523"/>
      <c r="AS28" s="480" t="s">
        <v>137</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5868311</v>
      </c>
      <c r="BO28" s="393"/>
      <c r="BP28" s="393"/>
      <c r="BQ28" s="393"/>
      <c r="BR28" s="393"/>
      <c r="BS28" s="393"/>
      <c r="BT28" s="393"/>
      <c r="BU28" s="394"/>
      <c r="BV28" s="392">
        <v>5731071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185</v>
      </c>
      <c r="F29" s="459"/>
      <c r="G29" s="459"/>
      <c r="H29" s="459"/>
      <c r="I29" s="459"/>
      <c r="J29" s="459"/>
      <c r="K29" s="460"/>
      <c r="L29" s="480">
        <v>26</v>
      </c>
      <c r="M29" s="481"/>
      <c r="N29" s="481"/>
      <c r="O29" s="481"/>
      <c r="P29" s="523"/>
      <c r="Q29" s="480">
        <v>4800</v>
      </c>
      <c r="R29" s="481"/>
      <c r="S29" s="481"/>
      <c r="T29" s="481"/>
      <c r="U29" s="481"/>
      <c r="V29" s="523"/>
      <c r="W29" s="583"/>
      <c r="X29" s="584"/>
      <c r="Y29" s="585"/>
      <c r="Z29" s="479" t="s">
        <v>186</v>
      </c>
      <c r="AA29" s="459"/>
      <c r="AB29" s="459"/>
      <c r="AC29" s="459"/>
      <c r="AD29" s="459"/>
      <c r="AE29" s="459"/>
      <c r="AF29" s="459"/>
      <c r="AG29" s="460"/>
      <c r="AH29" s="480">
        <v>1080</v>
      </c>
      <c r="AI29" s="481"/>
      <c r="AJ29" s="481"/>
      <c r="AK29" s="481"/>
      <c r="AL29" s="523"/>
      <c r="AM29" s="480">
        <v>3073131</v>
      </c>
      <c r="AN29" s="481"/>
      <c r="AO29" s="481"/>
      <c r="AP29" s="481"/>
      <c r="AQ29" s="481"/>
      <c r="AR29" s="523"/>
      <c r="AS29" s="480">
        <v>2845</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t="s">
        <v>137</v>
      </c>
      <c r="BO29" s="430"/>
      <c r="BP29" s="430"/>
      <c r="BQ29" s="430"/>
      <c r="BR29" s="430"/>
      <c r="BS29" s="430"/>
      <c r="BT29" s="430"/>
      <c r="BU29" s="431"/>
      <c r="BV29" s="429" t="s">
        <v>129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98.9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18450487</v>
      </c>
      <c r="BO30" s="606"/>
      <c r="BP30" s="606"/>
      <c r="BQ30" s="606"/>
      <c r="BR30" s="606"/>
      <c r="BS30" s="606"/>
      <c r="BT30" s="606"/>
      <c r="BU30" s="607"/>
      <c r="BV30" s="605">
        <v>18651942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197</v>
      </c>
      <c r="X33" s="418"/>
      <c r="Y33" s="418"/>
      <c r="Z33" s="418"/>
      <c r="AA33" s="418"/>
      <c r="AB33" s="418"/>
      <c r="AC33" s="418"/>
      <c r="AD33" s="418"/>
      <c r="AE33" s="418"/>
      <c r="AF33" s="418"/>
      <c r="AG33" s="418"/>
      <c r="AH33" s="418"/>
      <c r="AI33" s="418"/>
      <c r="AJ33" s="418"/>
      <c r="AK33" s="418"/>
      <c r="AL33" s="216"/>
      <c r="AM33" s="453" t="s">
        <v>195</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201</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IF('各会計、関係団体の財政状況及び健全化判断比率'!B34="","",'各会計、関係団体の財政状況及び健全化判断比率'!B34)</f>
        <v>安城桜井駅周辺特定土地区画整理事業特別会計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衣浦東部広域連合</v>
      </c>
      <c r="BZ34" s="619"/>
      <c r="CA34" s="619"/>
      <c r="CB34" s="619"/>
      <c r="CC34" s="619"/>
      <c r="CD34" s="619"/>
      <c r="CE34" s="619"/>
      <c r="CF34" s="619"/>
      <c r="CG34" s="619"/>
      <c r="CH34" s="619"/>
      <c r="CI34" s="619"/>
      <c r="CJ34" s="619"/>
      <c r="CK34" s="619"/>
      <c r="CL34" s="619"/>
      <c r="CM34" s="619"/>
      <c r="CN34" s="214"/>
      <c r="CO34" s="618">
        <f>IF(CQ34="","",MAX(C34:D43,U34:V43,AM34:AN43,BE34:BF43,BW34:BX43)+1)</f>
        <v>13</v>
      </c>
      <c r="CP34" s="618"/>
      <c r="CQ34" s="619" t="str">
        <f>IF('各会計、関係団体の財政状況及び健全化判断比率'!BS7="","",'各会計、関係団体の財政状況及び健全化判断比率'!BS7)</f>
        <v>安城市土地開発公社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土地取得特別会計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有料駐車場事業特別会計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愛知県後期高齢者医療広域連合（一般会計）</v>
      </c>
      <c r="BZ35" s="619"/>
      <c r="CA35" s="619"/>
      <c r="CB35" s="619"/>
      <c r="CC35" s="619"/>
      <c r="CD35" s="619"/>
      <c r="CE35" s="619"/>
      <c r="CF35" s="619"/>
      <c r="CG35" s="619"/>
      <c r="CH35" s="619"/>
      <c r="CI35" s="619"/>
      <c r="CJ35" s="619"/>
      <c r="CK35" s="619"/>
      <c r="CL35" s="619"/>
      <c r="CM35" s="619"/>
      <c r="CN35" s="214"/>
      <c r="CO35" s="618">
        <f t="shared" ref="CO35:CO43" si="3">IF(CQ35="","",CO34+1)</f>
        <v>14</v>
      </c>
      <c r="CP35" s="618"/>
      <c r="CQ35" s="619" t="str">
        <f>IF('各会計、関係団体の財政状況及び健全化判断比率'!BS8="","",'各会計、関係団体の財政状況及び健全化判断比率'!BS8)</f>
        <v>安城都市農業振興協会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介護保険事業特別会計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愛知県後期高齢者医療広域連合（後期高齢者医療特別会計）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hVZ/H9BagmsKH+zTTLmvGJcJ0E/XGybKtftbFdtk0859J5aqZBJt0rno9wtM9CWeKh21yxaGXJmGmZlDvNh7/Q==" saltValue="xd1Sr11ZOkIqT2iYusau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0" t="s">
        <v>563</v>
      </c>
      <c r="D34" s="1210"/>
      <c r="E34" s="1211"/>
      <c r="F34" s="32">
        <v>10.62</v>
      </c>
      <c r="G34" s="33">
        <v>11.99</v>
      </c>
      <c r="H34" s="33">
        <v>12.66</v>
      </c>
      <c r="I34" s="33">
        <v>11.26</v>
      </c>
      <c r="J34" s="34">
        <v>10.67</v>
      </c>
      <c r="K34" s="22"/>
      <c r="L34" s="22"/>
      <c r="M34" s="22"/>
      <c r="N34" s="22"/>
      <c r="O34" s="22"/>
      <c r="P34" s="22"/>
    </row>
    <row r="35" spans="1:16" ht="39" customHeight="1" x14ac:dyDescent="0.2">
      <c r="A35" s="22"/>
      <c r="B35" s="35"/>
      <c r="C35" s="1204" t="s">
        <v>564</v>
      </c>
      <c r="D35" s="1205"/>
      <c r="E35" s="1206"/>
      <c r="F35" s="36">
        <v>6.63</v>
      </c>
      <c r="G35" s="37">
        <v>7.44</v>
      </c>
      <c r="H35" s="37">
        <v>8.4600000000000009</v>
      </c>
      <c r="I35" s="37">
        <v>8.9600000000000009</v>
      </c>
      <c r="J35" s="38">
        <v>9.84</v>
      </c>
      <c r="K35" s="22"/>
      <c r="L35" s="22"/>
      <c r="M35" s="22"/>
      <c r="N35" s="22"/>
      <c r="O35" s="22"/>
      <c r="P35" s="22"/>
    </row>
    <row r="36" spans="1:16" ht="39" customHeight="1" x14ac:dyDescent="0.2">
      <c r="A36" s="22"/>
      <c r="B36" s="35"/>
      <c r="C36" s="1204" t="s">
        <v>565</v>
      </c>
      <c r="D36" s="1205"/>
      <c r="E36" s="1206"/>
      <c r="F36" s="36">
        <v>1.28</v>
      </c>
      <c r="G36" s="37">
        <v>2.77</v>
      </c>
      <c r="H36" s="37">
        <v>4.01</v>
      </c>
      <c r="I36" s="37">
        <v>3.68</v>
      </c>
      <c r="J36" s="38">
        <v>3.56</v>
      </c>
      <c r="K36" s="22"/>
      <c r="L36" s="22"/>
      <c r="M36" s="22"/>
      <c r="N36" s="22"/>
      <c r="O36" s="22"/>
      <c r="P36" s="22"/>
    </row>
    <row r="37" spans="1:16" ht="39" customHeight="1" x14ac:dyDescent="0.2">
      <c r="A37" s="22"/>
      <c r="B37" s="35"/>
      <c r="C37" s="1204" t="s">
        <v>566</v>
      </c>
      <c r="D37" s="1205"/>
      <c r="E37" s="1206"/>
      <c r="F37" s="36">
        <v>0.17</v>
      </c>
      <c r="G37" s="37">
        <v>0.79</v>
      </c>
      <c r="H37" s="37">
        <v>0.41</v>
      </c>
      <c r="I37" s="37">
        <v>0.74</v>
      </c>
      <c r="J37" s="38">
        <v>1.25</v>
      </c>
      <c r="K37" s="22"/>
      <c r="L37" s="22"/>
      <c r="M37" s="22"/>
      <c r="N37" s="22"/>
      <c r="O37" s="22"/>
      <c r="P37" s="22"/>
    </row>
    <row r="38" spans="1:16" ht="39" customHeight="1" x14ac:dyDescent="0.2">
      <c r="A38" s="22"/>
      <c r="B38" s="35"/>
      <c r="C38" s="1204" t="s">
        <v>567</v>
      </c>
      <c r="D38" s="1205"/>
      <c r="E38" s="1206"/>
      <c r="F38" s="36">
        <v>0.19</v>
      </c>
      <c r="G38" s="37">
        <v>0.25</v>
      </c>
      <c r="H38" s="37">
        <v>0.35</v>
      </c>
      <c r="I38" s="37">
        <v>0.54</v>
      </c>
      <c r="J38" s="38">
        <v>0.75</v>
      </c>
      <c r="K38" s="22"/>
      <c r="L38" s="22"/>
      <c r="M38" s="22"/>
      <c r="N38" s="22"/>
      <c r="O38" s="22"/>
      <c r="P38" s="22"/>
    </row>
    <row r="39" spans="1:16" ht="39" customHeight="1" x14ac:dyDescent="0.2">
      <c r="A39" s="22"/>
      <c r="B39" s="35"/>
      <c r="C39" s="1204" t="s">
        <v>568</v>
      </c>
      <c r="D39" s="1205"/>
      <c r="E39" s="1206"/>
      <c r="F39" s="36" t="s">
        <v>515</v>
      </c>
      <c r="G39" s="37" t="s">
        <v>515</v>
      </c>
      <c r="H39" s="37" t="s">
        <v>515</v>
      </c>
      <c r="I39" s="37" t="s">
        <v>515</v>
      </c>
      <c r="J39" s="38">
        <v>0.62</v>
      </c>
      <c r="K39" s="22"/>
      <c r="L39" s="22"/>
      <c r="M39" s="22"/>
      <c r="N39" s="22"/>
      <c r="O39" s="22"/>
      <c r="P39" s="22"/>
    </row>
    <row r="40" spans="1:16" ht="39" customHeight="1" x14ac:dyDescent="0.2">
      <c r="A40" s="22"/>
      <c r="B40" s="35"/>
      <c r="C40" s="1204" t="s">
        <v>569</v>
      </c>
      <c r="D40" s="1205"/>
      <c r="E40" s="1206"/>
      <c r="F40" s="36">
        <v>0.01</v>
      </c>
      <c r="G40" s="37">
        <v>0.01</v>
      </c>
      <c r="H40" s="37">
        <v>0.02</v>
      </c>
      <c r="I40" s="37">
        <v>0.02</v>
      </c>
      <c r="J40" s="38">
        <v>0.02</v>
      </c>
      <c r="K40" s="22"/>
      <c r="L40" s="22"/>
      <c r="M40" s="22"/>
      <c r="N40" s="22"/>
      <c r="O40" s="22"/>
      <c r="P40" s="22"/>
    </row>
    <row r="41" spans="1:16" ht="39" customHeight="1" x14ac:dyDescent="0.2">
      <c r="A41" s="22"/>
      <c r="B41" s="35"/>
      <c r="C41" s="1204" t="s">
        <v>570</v>
      </c>
      <c r="D41" s="1205"/>
      <c r="E41" s="1206"/>
      <c r="F41" s="36">
        <v>0</v>
      </c>
      <c r="G41" s="37">
        <v>0</v>
      </c>
      <c r="H41" s="37">
        <v>0</v>
      </c>
      <c r="I41" s="37">
        <v>0</v>
      </c>
      <c r="J41" s="38">
        <v>0</v>
      </c>
      <c r="K41" s="22"/>
      <c r="L41" s="22"/>
      <c r="M41" s="22"/>
      <c r="N41" s="22"/>
      <c r="O41" s="22"/>
      <c r="P41" s="22"/>
    </row>
    <row r="42" spans="1:16" ht="39" customHeight="1" x14ac:dyDescent="0.2">
      <c r="A42" s="22"/>
      <c r="B42" s="39"/>
      <c r="C42" s="1204" t="s">
        <v>571</v>
      </c>
      <c r="D42" s="1205"/>
      <c r="E42" s="1206"/>
      <c r="F42" s="36" t="s">
        <v>515</v>
      </c>
      <c r="G42" s="37" t="s">
        <v>515</v>
      </c>
      <c r="H42" s="37" t="s">
        <v>515</v>
      </c>
      <c r="I42" s="37" t="s">
        <v>515</v>
      </c>
      <c r="J42" s="38" t="s">
        <v>515</v>
      </c>
      <c r="K42" s="22"/>
      <c r="L42" s="22"/>
      <c r="M42" s="22"/>
      <c r="N42" s="22"/>
      <c r="O42" s="22"/>
      <c r="P42" s="22"/>
    </row>
    <row r="43" spans="1:16" ht="39" customHeight="1" thickBot="1" x14ac:dyDescent="0.25">
      <c r="A43" s="22"/>
      <c r="B43" s="40"/>
      <c r="C43" s="1207" t="s">
        <v>572</v>
      </c>
      <c r="D43" s="1208"/>
      <c r="E43" s="1209"/>
      <c r="F43" s="41">
        <v>0</v>
      </c>
      <c r="G43" s="42">
        <v>0</v>
      </c>
      <c r="H43" s="42">
        <v>0</v>
      </c>
      <c r="I43" s="42">
        <v>0.74</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55Yb7nddj8GW2AFHGnqbD9oRoeSyDppYDzcq7lxCcBOuddcTFzisImv+FQbh/qbxMp48jhxSqX6vRBFMoHJIA==" saltValue="q1gdN9vCAHIBjN/S6JHV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70" zoomScaleNormal="70" zoomScaleSheetLayoutView="55" workbookViewId="0">
      <selection activeCell="U43" sqref="U4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2581</v>
      </c>
      <c r="L45" s="60">
        <v>2688</v>
      </c>
      <c r="M45" s="60">
        <v>2791</v>
      </c>
      <c r="N45" s="60">
        <v>2926</v>
      </c>
      <c r="O45" s="61">
        <v>3019</v>
      </c>
      <c r="P45" s="48"/>
      <c r="Q45" s="48"/>
      <c r="R45" s="48"/>
      <c r="S45" s="48"/>
      <c r="T45" s="48"/>
      <c r="U45" s="48"/>
    </row>
    <row r="46" spans="1:21" ht="30.75" customHeight="1" x14ac:dyDescent="0.2">
      <c r="A46" s="48"/>
      <c r="B46" s="1214"/>
      <c r="C46" s="1215"/>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2">
      <c r="A47" s="48"/>
      <c r="B47" s="1214"/>
      <c r="C47" s="1215"/>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2">
      <c r="A48" s="48"/>
      <c r="B48" s="1214"/>
      <c r="C48" s="1215"/>
      <c r="D48" s="62"/>
      <c r="E48" s="1220" t="s">
        <v>15</v>
      </c>
      <c r="F48" s="1220"/>
      <c r="G48" s="1220"/>
      <c r="H48" s="1220"/>
      <c r="I48" s="1220"/>
      <c r="J48" s="1221"/>
      <c r="K48" s="63">
        <v>1467</v>
      </c>
      <c r="L48" s="64">
        <v>1390</v>
      </c>
      <c r="M48" s="64">
        <v>1434</v>
      </c>
      <c r="N48" s="64">
        <v>1591</v>
      </c>
      <c r="O48" s="65">
        <v>757</v>
      </c>
      <c r="P48" s="48"/>
      <c r="Q48" s="48"/>
      <c r="R48" s="48"/>
      <c r="S48" s="48"/>
      <c r="T48" s="48"/>
      <c r="U48" s="48"/>
    </row>
    <row r="49" spans="1:21" ht="30.75" customHeight="1" x14ac:dyDescent="0.2">
      <c r="A49" s="48"/>
      <c r="B49" s="1214"/>
      <c r="C49" s="1215"/>
      <c r="D49" s="62"/>
      <c r="E49" s="1220" t="s">
        <v>16</v>
      </c>
      <c r="F49" s="1220"/>
      <c r="G49" s="1220"/>
      <c r="H49" s="1220"/>
      <c r="I49" s="1220"/>
      <c r="J49" s="1221"/>
      <c r="K49" s="63">
        <v>4</v>
      </c>
      <c r="L49" s="64">
        <v>4</v>
      </c>
      <c r="M49" s="64">
        <v>69</v>
      </c>
      <c r="N49" s="64">
        <v>69</v>
      </c>
      <c r="O49" s="65">
        <v>66</v>
      </c>
      <c r="P49" s="48"/>
      <c r="Q49" s="48"/>
      <c r="R49" s="48"/>
      <c r="S49" s="48"/>
      <c r="T49" s="48"/>
      <c r="U49" s="48"/>
    </row>
    <row r="50" spans="1:21" ht="30.75" customHeight="1" x14ac:dyDescent="0.2">
      <c r="A50" s="48"/>
      <c r="B50" s="1214"/>
      <c r="C50" s="1215"/>
      <c r="D50" s="62"/>
      <c r="E50" s="1220" t="s">
        <v>17</v>
      </c>
      <c r="F50" s="1220"/>
      <c r="G50" s="1220"/>
      <c r="H50" s="1220"/>
      <c r="I50" s="1220"/>
      <c r="J50" s="1221"/>
      <c r="K50" s="63">
        <v>1094</v>
      </c>
      <c r="L50" s="64">
        <v>945</v>
      </c>
      <c r="M50" s="64">
        <v>551</v>
      </c>
      <c r="N50" s="64">
        <v>530</v>
      </c>
      <c r="O50" s="65">
        <v>358</v>
      </c>
      <c r="P50" s="48"/>
      <c r="Q50" s="48"/>
      <c r="R50" s="48"/>
      <c r="S50" s="48"/>
      <c r="T50" s="48"/>
      <c r="U50" s="48"/>
    </row>
    <row r="51" spans="1:21" ht="30.75" customHeight="1" x14ac:dyDescent="0.2">
      <c r="A51" s="48"/>
      <c r="B51" s="1216"/>
      <c r="C51" s="1217"/>
      <c r="D51" s="66"/>
      <c r="E51" s="1220" t="s">
        <v>18</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4458</v>
      </c>
      <c r="L52" s="64">
        <v>4589</v>
      </c>
      <c r="M52" s="64">
        <v>4738</v>
      </c>
      <c r="N52" s="64">
        <v>4984</v>
      </c>
      <c r="O52" s="65">
        <v>4000</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688</v>
      </c>
      <c r="L53" s="69">
        <v>438</v>
      </c>
      <c r="M53" s="69">
        <v>107</v>
      </c>
      <c r="N53" s="69">
        <v>132</v>
      </c>
      <c r="O53" s="70">
        <v>200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28" t="s">
        <v>25</v>
      </c>
      <c r="C57" s="1229"/>
      <c r="D57" s="1232" t="s">
        <v>26</v>
      </c>
      <c r="E57" s="1233"/>
      <c r="F57" s="1233"/>
      <c r="G57" s="1233"/>
      <c r="H57" s="1233"/>
      <c r="I57" s="1233"/>
      <c r="J57" s="1234"/>
      <c r="K57" s="83" t="s">
        <v>594</v>
      </c>
      <c r="L57" s="84" t="s">
        <v>594</v>
      </c>
      <c r="M57" s="84" t="s">
        <v>595</v>
      </c>
      <c r="N57" s="84" t="s">
        <v>594</v>
      </c>
      <c r="O57" s="85" t="s">
        <v>594</v>
      </c>
    </row>
    <row r="58" spans="1:21" ht="31.5" customHeight="1" thickBot="1" x14ac:dyDescent="0.25">
      <c r="B58" s="1230"/>
      <c r="C58" s="1231"/>
      <c r="D58" s="1235" t="s">
        <v>27</v>
      </c>
      <c r="E58" s="1236"/>
      <c r="F58" s="1236"/>
      <c r="G58" s="1236"/>
      <c r="H58" s="1236"/>
      <c r="I58" s="1236"/>
      <c r="J58" s="1237"/>
      <c r="K58" s="86" t="s">
        <v>595</v>
      </c>
      <c r="L58" s="87" t="s">
        <v>594</v>
      </c>
      <c r="M58" s="87" t="s">
        <v>594</v>
      </c>
      <c r="N58" s="87" t="s">
        <v>594</v>
      </c>
      <c r="O58" s="88" t="s">
        <v>595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5Na0bu/jW4xKJUlsXKPxyXWr/LowMvJJEC8v68gMfEnuKCLL/0CpvFHtMWhuVFogzV5g6jhOmINSz2ipAQuQ==" saltValue="4f7RH/ig4fZFSPJyCR8q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38" t="s">
        <v>30</v>
      </c>
      <c r="C41" s="1239"/>
      <c r="D41" s="102"/>
      <c r="E41" s="1244" t="s">
        <v>31</v>
      </c>
      <c r="F41" s="1244"/>
      <c r="G41" s="1244"/>
      <c r="H41" s="1245"/>
      <c r="I41" s="103">
        <v>17022</v>
      </c>
      <c r="J41" s="104">
        <v>18339</v>
      </c>
      <c r="K41" s="104">
        <v>18529</v>
      </c>
      <c r="L41" s="104">
        <v>18839</v>
      </c>
      <c r="M41" s="105">
        <v>19434</v>
      </c>
    </row>
    <row r="42" spans="2:13" ht="27.75" customHeight="1" x14ac:dyDescent="0.2">
      <c r="B42" s="1240"/>
      <c r="C42" s="1241"/>
      <c r="D42" s="106"/>
      <c r="E42" s="1246" t="s">
        <v>32</v>
      </c>
      <c r="F42" s="1246"/>
      <c r="G42" s="1246"/>
      <c r="H42" s="1247"/>
      <c r="I42" s="107">
        <v>1441</v>
      </c>
      <c r="J42" s="108">
        <v>442</v>
      </c>
      <c r="K42" s="108">
        <v>107</v>
      </c>
      <c r="L42" s="108">
        <v>225</v>
      </c>
      <c r="M42" s="109">
        <v>34</v>
      </c>
    </row>
    <row r="43" spans="2:13" ht="27.75" customHeight="1" x14ac:dyDescent="0.2">
      <c r="B43" s="1240"/>
      <c r="C43" s="1241"/>
      <c r="D43" s="106"/>
      <c r="E43" s="1246" t="s">
        <v>33</v>
      </c>
      <c r="F43" s="1246"/>
      <c r="G43" s="1246"/>
      <c r="H43" s="1247"/>
      <c r="I43" s="107">
        <v>14843</v>
      </c>
      <c r="J43" s="108">
        <v>14159</v>
      </c>
      <c r="K43" s="108">
        <v>13517</v>
      </c>
      <c r="L43" s="108">
        <v>13314</v>
      </c>
      <c r="M43" s="109">
        <v>10766</v>
      </c>
    </row>
    <row r="44" spans="2:13" ht="27.75" customHeight="1" x14ac:dyDescent="0.2">
      <c r="B44" s="1240"/>
      <c r="C44" s="1241"/>
      <c r="D44" s="106"/>
      <c r="E44" s="1246" t="s">
        <v>34</v>
      </c>
      <c r="F44" s="1246"/>
      <c r="G44" s="1246"/>
      <c r="H44" s="1247"/>
      <c r="I44" s="107">
        <v>17</v>
      </c>
      <c r="J44" s="108">
        <v>274</v>
      </c>
      <c r="K44" s="108">
        <v>206</v>
      </c>
      <c r="L44" s="108">
        <v>137</v>
      </c>
      <c r="M44" s="109">
        <v>70</v>
      </c>
    </row>
    <row r="45" spans="2:13" ht="27.75" customHeight="1" x14ac:dyDescent="0.2">
      <c r="B45" s="1240"/>
      <c r="C45" s="1241"/>
      <c r="D45" s="106"/>
      <c r="E45" s="1246" t="s">
        <v>35</v>
      </c>
      <c r="F45" s="1246"/>
      <c r="G45" s="1246"/>
      <c r="H45" s="1247"/>
      <c r="I45" s="107">
        <v>6370</v>
      </c>
      <c r="J45" s="108">
        <v>6360</v>
      </c>
      <c r="K45" s="108">
        <v>6191</v>
      </c>
      <c r="L45" s="108">
        <v>6069</v>
      </c>
      <c r="M45" s="109">
        <v>6044</v>
      </c>
    </row>
    <row r="46" spans="2:13" ht="27.75" customHeight="1" x14ac:dyDescent="0.2">
      <c r="B46" s="1240"/>
      <c r="C46" s="1241"/>
      <c r="D46" s="110"/>
      <c r="E46" s="1246" t="s">
        <v>36</v>
      </c>
      <c r="F46" s="1246"/>
      <c r="G46" s="1246"/>
      <c r="H46" s="1247"/>
      <c r="I46" s="107" t="s">
        <v>515</v>
      </c>
      <c r="J46" s="108" t="s">
        <v>515</v>
      </c>
      <c r="K46" s="108">
        <v>69</v>
      </c>
      <c r="L46" s="108" t="s">
        <v>515</v>
      </c>
      <c r="M46" s="109" t="s">
        <v>515</v>
      </c>
    </row>
    <row r="47" spans="2:13" ht="27.75" customHeight="1" x14ac:dyDescent="0.2">
      <c r="B47" s="1240"/>
      <c r="C47" s="1241"/>
      <c r="D47" s="111"/>
      <c r="E47" s="1248" t="s">
        <v>37</v>
      </c>
      <c r="F47" s="1249"/>
      <c r="G47" s="1249"/>
      <c r="H47" s="1250"/>
      <c r="I47" s="107" t="s">
        <v>515</v>
      </c>
      <c r="J47" s="108" t="s">
        <v>515</v>
      </c>
      <c r="K47" s="108" t="s">
        <v>515</v>
      </c>
      <c r="L47" s="108" t="s">
        <v>515</v>
      </c>
      <c r="M47" s="109" t="s">
        <v>515</v>
      </c>
    </row>
    <row r="48" spans="2:13" ht="27.75" customHeight="1" x14ac:dyDescent="0.2">
      <c r="B48" s="1240"/>
      <c r="C48" s="1241"/>
      <c r="D48" s="106"/>
      <c r="E48" s="1246" t="s">
        <v>38</v>
      </c>
      <c r="F48" s="1246"/>
      <c r="G48" s="1246"/>
      <c r="H48" s="1247"/>
      <c r="I48" s="107" t="s">
        <v>515</v>
      </c>
      <c r="J48" s="108" t="s">
        <v>515</v>
      </c>
      <c r="K48" s="108" t="s">
        <v>515</v>
      </c>
      <c r="L48" s="108" t="s">
        <v>515</v>
      </c>
      <c r="M48" s="109" t="s">
        <v>515</v>
      </c>
    </row>
    <row r="49" spans="2:13" ht="27.75" customHeight="1" x14ac:dyDescent="0.2">
      <c r="B49" s="1242"/>
      <c r="C49" s="1243"/>
      <c r="D49" s="106"/>
      <c r="E49" s="1246" t="s">
        <v>39</v>
      </c>
      <c r="F49" s="1246"/>
      <c r="G49" s="1246"/>
      <c r="H49" s="1247"/>
      <c r="I49" s="107" t="s">
        <v>515</v>
      </c>
      <c r="J49" s="108" t="s">
        <v>515</v>
      </c>
      <c r="K49" s="108" t="s">
        <v>515</v>
      </c>
      <c r="L49" s="108" t="s">
        <v>515</v>
      </c>
      <c r="M49" s="109" t="s">
        <v>515</v>
      </c>
    </row>
    <row r="50" spans="2:13" ht="27.75" customHeight="1" x14ac:dyDescent="0.2">
      <c r="B50" s="1251" t="s">
        <v>40</v>
      </c>
      <c r="C50" s="1252"/>
      <c r="D50" s="112"/>
      <c r="E50" s="1246" t="s">
        <v>41</v>
      </c>
      <c r="F50" s="1246"/>
      <c r="G50" s="1246"/>
      <c r="H50" s="1247"/>
      <c r="I50" s="107">
        <v>32151</v>
      </c>
      <c r="J50" s="108">
        <v>28686</v>
      </c>
      <c r="K50" s="108">
        <v>28523</v>
      </c>
      <c r="L50" s="108">
        <v>27807</v>
      </c>
      <c r="M50" s="109">
        <v>27798</v>
      </c>
    </row>
    <row r="51" spans="2:13" ht="27.75" customHeight="1" x14ac:dyDescent="0.2">
      <c r="B51" s="1240"/>
      <c r="C51" s="1241"/>
      <c r="D51" s="106"/>
      <c r="E51" s="1246" t="s">
        <v>42</v>
      </c>
      <c r="F51" s="1246"/>
      <c r="G51" s="1246"/>
      <c r="H51" s="1247"/>
      <c r="I51" s="107">
        <v>12989</v>
      </c>
      <c r="J51" s="108">
        <v>14860</v>
      </c>
      <c r="K51" s="108">
        <v>14476</v>
      </c>
      <c r="L51" s="108">
        <v>15078</v>
      </c>
      <c r="M51" s="109">
        <v>13852</v>
      </c>
    </row>
    <row r="52" spans="2:13" ht="27.75" customHeight="1" x14ac:dyDescent="0.2">
      <c r="B52" s="1242"/>
      <c r="C52" s="1243"/>
      <c r="D52" s="106"/>
      <c r="E52" s="1246" t="s">
        <v>43</v>
      </c>
      <c r="F52" s="1246"/>
      <c r="G52" s="1246"/>
      <c r="H52" s="1247"/>
      <c r="I52" s="107">
        <v>27893</v>
      </c>
      <c r="J52" s="108">
        <v>26994</v>
      </c>
      <c r="K52" s="108">
        <v>24664</v>
      </c>
      <c r="L52" s="108">
        <v>23640</v>
      </c>
      <c r="M52" s="109">
        <v>21850</v>
      </c>
    </row>
    <row r="53" spans="2:13" ht="27.75" customHeight="1" thickBot="1" x14ac:dyDescent="0.25">
      <c r="B53" s="1253" t="s">
        <v>44</v>
      </c>
      <c r="C53" s="1254"/>
      <c r="D53" s="113"/>
      <c r="E53" s="1255" t="s">
        <v>45</v>
      </c>
      <c r="F53" s="1255"/>
      <c r="G53" s="1255"/>
      <c r="H53" s="1256"/>
      <c r="I53" s="114">
        <v>-33341</v>
      </c>
      <c r="J53" s="115">
        <v>-30967</v>
      </c>
      <c r="K53" s="115">
        <v>-29045</v>
      </c>
      <c r="L53" s="115">
        <v>-27939</v>
      </c>
      <c r="M53" s="116">
        <v>-27151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DBNAxtp2pz6LQpJQKuXF5sI13QxiYEy6IZHavZDw6boDK/unIDRedWPs0ye+smt5qNP6VTzfhiSklb7J4q3Kw==" saltValue="aPbbUo3+dMxXr09tG8ug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9" zoomScale="55" zoomScaleNormal="55" zoomScaleSheetLayoutView="100" workbookViewId="0">
      <selection activeCell="I52" sqref="I5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265" t="s">
        <v>48</v>
      </c>
      <c r="D55" s="1265"/>
      <c r="E55" s="1266"/>
      <c r="F55" s="128">
        <v>5224</v>
      </c>
      <c r="G55" s="128">
        <v>5731</v>
      </c>
      <c r="H55" s="129">
        <v>5868</v>
      </c>
    </row>
    <row r="56" spans="2:8" ht="52.5" customHeight="1" x14ac:dyDescent="0.2">
      <c r="B56" s="130"/>
      <c r="C56" s="1267" t="s">
        <v>49</v>
      </c>
      <c r="D56" s="1267"/>
      <c r="E56" s="1268"/>
      <c r="F56" s="131" t="s">
        <v>515</v>
      </c>
      <c r="G56" s="131" t="s">
        <v>515</v>
      </c>
      <c r="H56" s="132" t="s">
        <v>515</v>
      </c>
    </row>
    <row r="57" spans="2:8" ht="53.25" customHeight="1" x14ac:dyDescent="0.2">
      <c r="B57" s="130"/>
      <c r="C57" s="1269" t="s">
        <v>50</v>
      </c>
      <c r="D57" s="1269"/>
      <c r="E57" s="1270"/>
      <c r="F57" s="133">
        <v>20144</v>
      </c>
      <c r="G57" s="133">
        <v>18652</v>
      </c>
      <c r="H57" s="134">
        <v>18450</v>
      </c>
    </row>
    <row r="58" spans="2:8" ht="45.75" customHeight="1" x14ac:dyDescent="0.2">
      <c r="B58" s="135"/>
      <c r="C58" s="1257" t="s">
        <v>589</v>
      </c>
      <c r="D58" s="1258"/>
      <c r="E58" s="1259"/>
      <c r="F58" s="136">
        <v>7060</v>
      </c>
      <c r="G58" s="136">
        <v>5932</v>
      </c>
      <c r="H58" s="137">
        <v>5949</v>
      </c>
    </row>
    <row r="59" spans="2:8" ht="45.75" customHeight="1" x14ac:dyDescent="0.2">
      <c r="B59" s="135"/>
      <c r="C59" s="1257" t="s">
        <v>590</v>
      </c>
      <c r="D59" s="1258"/>
      <c r="E59" s="1259"/>
      <c r="F59" s="136">
        <v>3963</v>
      </c>
      <c r="G59" s="136">
        <v>3975</v>
      </c>
      <c r="H59" s="137">
        <v>3986</v>
      </c>
    </row>
    <row r="60" spans="2:8" ht="45.75" customHeight="1" x14ac:dyDescent="0.2">
      <c r="B60" s="135"/>
      <c r="C60" s="1257" t="s">
        <v>591</v>
      </c>
      <c r="D60" s="1258"/>
      <c r="E60" s="1259"/>
      <c r="F60" s="136">
        <v>2494</v>
      </c>
      <c r="G60" s="136">
        <v>2502</v>
      </c>
      <c r="H60" s="137">
        <v>2709</v>
      </c>
    </row>
    <row r="61" spans="2:8" ht="45.75" customHeight="1" x14ac:dyDescent="0.2">
      <c r="B61" s="135"/>
      <c r="C61" s="1257" t="s">
        <v>592</v>
      </c>
      <c r="D61" s="1258"/>
      <c r="E61" s="1259"/>
      <c r="F61" s="136">
        <v>2312</v>
      </c>
      <c r="G61" s="136">
        <v>2319</v>
      </c>
      <c r="H61" s="137">
        <v>2326</v>
      </c>
    </row>
    <row r="62" spans="2:8" ht="45.75" customHeight="1" thickBot="1" x14ac:dyDescent="0.25">
      <c r="B62" s="138"/>
      <c r="C62" s="1260" t="s">
        <v>593</v>
      </c>
      <c r="D62" s="1261"/>
      <c r="E62" s="1262"/>
      <c r="F62" s="139">
        <v>2020</v>
      </c>
      <c r="G62" s="139">
        <v>2027</v>
      </c>
      <c r="H62" s="140">
        <v>2032</v>
      </c>
    </row>
    <row r="63" spans="2:8" ht="52.5" customHeight="1" thickBot="1" x14ac:dyDescent="0.25">
      <c r="B63" s="141"/>
      <c r="C63" s="1263" t="s">
        <v>51</v>
      </c>
      <c r="D63" s="1263"/>
      <c r="E63" s="1264"/>
      <c r="F63" s="142">
        <v>25368</v>
      </c>
      <c r="G63" s="142">
        <v>24383</v>
      </c>
      <c r="H63" s="143">
        <v>24319</v>
      </c>
    </row>
    <row r="64" spans="2:8" ht="15" customHeight="1" x14ac:dyDescent="0.2"/>
  </sheetData>
  <sheetProtection algorithmName="SHA-512" hashValue="ZY5CV8FQUM32m8y1bVysARa7Yd/yHNAEIafhckCpxYx9ox5AVZ5ypZd848P9/uPiCrl/GJBkiqJY4DGWr10dkA==" saltValue="XbtN58ceJd8VhyNBk0zH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3" zoomScale="80" zoomScaleNormal="80" zoomScaleSheetLayoutView="55" workbookViewId="0">
      <selection activeCell="AB27" sqref="AB27"/>
    </sheetView>
  </sheetViews>
  <sheetFormatPr defaultColWidth="0" defaultRowHeight="0" customHeight="1" zeroHeight="1" x14ac:dyDescent="0.2"/>
  <cols>
    <col min="1" max="1" width="6.33203125" style="1271" customWidth="1"/>
    <col min="2" max="107" width="2.44140625" style="1271" customWidth="1"/>
    <col min="108" max="108" width="6.109375" style="1273" customWidth="1"/>
    <col min="109" max="109" width="5.88671875" style="1272" customWidth="1"/>
    <col min="110" max="110" width="19.109375" style="1271" hidden="1"/>
    <col min="111" max="115" width="12.6640625" style="1271" hidden="1"/>
    <col min="116" max="349" width="8.6640625" style="1271" hidden="1"/>
    <col min="350" max="355" width="14.88671875" style="1271" hidden="1"/>
    <col min="356" max="357" width="15.88671875" style="1271" hidden="1"/>
    <col min="358" max="363" width="16.109375" style="1271" hidden="1"/>
    <col min="364" max="364" width="6.109375" style="1271" hidden="1"/>
    <col min="365" max="365" width="3" style="1271" hidden="1"/>
    <col min="366" max="605" width="8.6640625" style="1271" hidden="1"/>
    <col min="606" max="611" width="14.88671875" style="1271" hidden="1"/>
    <col min="612" max="613" width="15.88671875" style="1271" hidden="1"/>
    <col min="614" max="619" width="16.109375" style="1271" hidden="1"/>
    <col min="620" max="620" width="6.109375" style="1271" hidden="1"/>
    <col min="621" max="621" width="3" style="1271" hidden="1"/>
    <col min="622" max="861" width="8.6640625" style="1271" hidden="1"/>
    <col min="862" max="867" width="14.88671875" style="1271" hidden="1"/>
    <col min="868" max="869" width="15.88671875" style="1271" hidden="1"/>
    <col min="870" max="875" width="16.109375" style="1271" hidden="1"/>
    <col min="876" max="876" width="6.109375" style="1271" hidden="1"/>
    <col min="877" max="877" width="3" style="1271" hidden="1"/>
    <col min="878" max="1117" width="8.6640625" style="1271" hidden="1"/>
    <col min="1118" max="1123" width="14.88671875" style="1271" hidden="1"/>
    <col min="1124" max="1125" width="15.88671875" style="1271" hidden="1"/>
    <col min="1126" max="1131" width="16.109375" style="1271" hidden="1"/>
    <col min="1132" max="1132" width="6.109375" style="1271" hidden="1"/>
    <col min="1133" max="1133" width="3" style="1271" hidden="1"/>
    <col min="1134" max="1373" width="8.6640625" style="1271" hidden="1"/>
    <col min="1374" max="1379" width="14.88671875" style="1271" hidden="1"/>
    <col min="1380" max="1381" width="15.88671875" style="1271" hidden="1"/>
    <col min="1382" max="1387" width="16.109375" style="1271" hidden="1"/>
    <col min="1388" max="1388" width="6.109375" style="1271" hidden="1"/>
    <col min="1389" max="1389" width="3" style="1271" hidden="1"/>
    <col min="1390" max="1629" width="8.6640625" style="1271" hidden="1"/>
    <col min="1630" max="1635" width="14.88671875" style="1271" hidden="1"/>
    <col min="1636" max="1637" width="15.88671875" style="1271" hidden="1"/>
    <col min="1638" max="1643" width="16.109375" style="1271" hidden="1"/>
    <col min="1644" max="1644" width="6.109375" style="1271" hidden="1"/>
    <col min="1645" max="1645" width="3" style="1271" hidden="1"/>
    <col min="1646" max="1885" width="8.6640625" style="1271" hidden="1"/>
    <col min="1886" max="1891" width="14.88671875" style="1271" hidden="1"/>
    <col min="1892" max="1893" width="15.88671875" style="1271" hidden="1"/>
    <col min="1894" max="1899" width="16.109375" style="1271" hidden="1"/>
    <col min="1900" max="1900" width="6.109375" style="1271" hidden="1"/>
    <col min="1901" max="1901" width="3" style="1271" hidden="1"/>
    <col min="1902" max="2141" width="8.6640625" style="1271" hidden="1"/>
    <col min="2142" max="2147" width="14.88671875" style="1271" hidden="1"/>
    <col min="2148" max="2149" width="15.88671875" style="1271" hidden="1"/>
    <col min="2150" max="2155" width="16.109375" style="1271" hidden="1"/>
    <col min="2156" max="2156" width="6.109375" style="1271" hidden="1"/>
    <col min="2157" max="2157" width="3" style="1271" hidden="1"/>
    <col min="2158" max="2397" width="8.6640625" style="1271" hidden="1"/>
    <col min="2398" max="2403" width="14.88671875" style="1271" hidden="1"/>
    <col min="2404" max="2405" width="15.88671875" style="1271" hidden="1"/>
    <col min="2406" max="2411" width="16.109375" style="1271" hidden="1"/>
    <col min="2412" max="2412" width="6.109375" style="1271" hidden="1"/>
    <col min="2413" max="2413" width="3" style="1271" hidden="1"/>
    <col min="2414" max="2653" width="8.6640625" style="1271" hidden="1"/>
    <col min="2654" max="2659" width="14.88671875" style="1271" hidden="1"/>
    <col min="2660" max="2661" width="15.88671875" style="1271" hidden="1"/>
    <col min="2662" max="2667" width="16.109375" style="1271" hidden="1"/>
    <col min="2668" max="2668" width="6.109375" style="1271" hidden="1"/>
    <col min="2669" max="2669" width="3" style="1271" hidden="1"/>
    <col min="2670" max="2909" width="8.6640625" style="1271" hidden="1"/>
    <col min="2910" max="2915" width="14.88671875" style="1271" hidden="1"/>
    <col min="2916" max="2917" width="15.88671875" style="1271" hidden="1"/>
    <col min="2918" max="2923" width="16.109375" style="1271" hidden="1"/>
    <col min="2924" max="2924" width="6.109375" style="1271" hidden="1"/>
    <col min="2925" max="2925" width="3" style="1271" hidden="1"/>
    <col min="2926" max="3165" width="8.6640625" style="1271" hidden="1"/>
    <col min="3166" max="3171" width="14.88671875" style="1271" hidden="1"/>
    <col min="3172" max="3173" width="15.88671875" style="1271" hidden="1"/>
    <col min="3174" max="3179" width="16.109375" style="1271" hidden="1"/>
    <col min="3180" max="3180" width="6.109375" style="1271" hidden="1"/>
    <col min="3181" max="3181" width="3" style="1271" hidden="1"/>
    <col min="3182" max="3421" width="8.6640625" style="1271" hidden="1"/>
    <col min="3422" max="3427" width="14.88671875" style="1271" hidden="1"/>
    <col min="3428" max="3429" width="15.88671875" style="1271" hidden="1"/>
    <col min="3430" max="3435" width="16.109375" style="1271" hidden="1"/>
    <col min="3436" max="3436" width="6.109375" style="1271" hidden="1"/>
    <col min="3437" max="3437" width="3" style="1271" hidden="1"/>
    <col min="3438" max="3677" width="8.6640625" style="1271" hidden="1"/>
    <col min="3678" max="3683" width="14.88671875" style="1271" hidden="1"/>
    <col min="3684" max="3685" width="15.88671875" style="1271" hidden="1"/>
    <col min="3686" max="3691" width="16.109375" style="1271" hidden="1"/>
    <col min="3692" max="3692" width="6.109375" style="1271" hidden="1"/>
    <col min="3693" max="3693" width="3" style="1271" hidden="1"/>
    <col min="3694" max="3933" width="8.6640625" style="1271" hidden="1"/>
    <col min="3934" max="3939" width="14.88671875" style="1271" hidden="1"/>
    <col min="3940" max="3941" width="15.88671875" style="1271" hidden="1"/>
    <col min="3942" max="3947" width="16.109375" style="1271" hidden="1"/>
    <col min="3948" max="3948" width="6.109375" style="1271" hidden="1"/>
    <col min="3949" max="3949" width="3" style="1271" hidden="1"/>
    <col min="3950" max="4189" width="8.6640625" style="1271" hidden="1"/>
    <col min="4190" max="4195" width="14.88671875" style="1271" hidden="1"/>
    <col min="4196" max="4197" width="15.88671875" style="1271" hidden="1"/>
    <col min="4198" max="4203" width="16.109375" style="1271" hidden="1"/>
    <col min="4204" max="4204" width="6.109375" style="1271" hidden="1"/>
    <col min="4205" max="4205" width="3" style="1271" hidden="1"/>
    <col min="4206" max="4445" width="8.6640625" style="1271" hidden="1"/>
    <col min="4446" max="4451" width="14.88671875" style="1271" hidden="1"/>
    <col min="4452" max="4453" width="15.88671875" style="1271" hidden="1"/>
    <col min="4454" max="4459" width="16.109375" style="1271" hidden="1"/>
    <col min="4460" max="4460" width="6.109375" style="1271" hidden="1"/>
    <col min="4461" max="4461" width="3" style="1271" hidden="1"/>
    <col min="4462" max="4701" width="8.6640625" style="1271" hidden="1"/>
    <col min="4702" max="4707" width="14.88671875" style="1271" hidden="1"/>
    <col min="4708" max="4709" width="15.88671875" style="1271" hidden="1"/>
    <col min="4710" max="4715" width="16.109375" style="1271" hidden="1"/>
    <col min="4716" max="4716" width="6.109375" style="1271" hidden="1"/>
    <col min="4717" max="4717" width="3" style="1271" hidden="1"/>
    <col min="4718" max="4957" width="8.6640625" style="1271" hidden="1"/>
    <col min="4958" max="4963" width="14.88671875" style="1271" hidden="1"/>
    <col min="4964" max="4965" width="15.88671875" style="1271" hidden="1"/>
    <col min="4966" max="4971" width="16.109375" style="1271" hidden="1"/>
    <col min="4972" max="4972" width="6.109375" style="1271" hidden="1"/>
    <col min="4973" max="4973" width="3" style="1271" hidden="1"/>
    <col min="4974" max="5213" width="8.6640625" style="1271" hidden="1"/>
    <col min="5214" max="5219" width="14.88671875" style="1271" hidden="1"/>
    <col min="5220" max="5221" width="15.88671875" style="1271" hidden="1"/>
    <col min="5222" max="5227" width="16.109375" style="1271" hidden="1"/>
    <col min="5228" max="5228" width="6.109375" style="1271" hidden="1"/>
    <col min="5229" max="5229" width="3" style="1271" hidden="1"/>
    <col min="5230" max="5469" width="8.6640625" style="1271" hidden="1"/>
    <col min="5470" max="5475" width="14.88671875" style="1271" hidden="1"/>
    <col min="5476" max="5477" width="15.88671875" style="1271" hidden="1"/>
    <col min="5478" max="5483" width="16.109375" style="1271" hidden="1"/>
    <col min="5484" max="5484" width="6.109375" style="1271" hidden="1"/>
    <col min="5485" max="5485" width="3" style="1271" hidden="1"/>
    <col min="5486" max="5725" width="8.6640625" style="1271" hidden="1"/>
    <col min="5726" max="5731" width="14.88671875" style="1271" hidden="1"/>
    <col min="5732" max="5733" width="15.88671875" style="1271" hidden="1"/>
    <col min="5734" max="5739" width="16.109375" style="1271" hidden="1"/>
    <col min="5740" max="5740" width="6.109375" style="1271" hidden="1"/>
    <col min="5741" max="5741" width="3" style="1271" hidden="1"/>
    <col min="5742" max="5981" width="8.6640625" style="1271" hidden="1"/>
    <col min="5982" max="5987" width="14.88671875" style="1271" hidden="1"/>
    <col min="5988" max="5989" width="15.88671875" style="1271" hidden="1"/>
    <col min="5990" max="5995" width="16.109375" style="1271" hidden="1"/>
    <col min="5996" max="5996" width="6.109375" style="1271" hidden="1"/>
    <col min="5997" max="5997" width="3" style="1271" hidden="1"/>
    <col min="5998" max="6237" width="8.6640625" style="1271" hidden="1"/>
    <col min="6238" max="6243" width="14.88671875" style="1271" hidden="1"/>
    <col min="6244" max="6245" width="15.88671875" style="1271" hidden="1"/>
    <col min="6246" max="6251" width="16.109375" style="1271" hidden="1"/>
    <col min="6252" max="6252" width="6.109375" style="1271" hidden="1"/>
    <col min="6253" max="6253" width="3" style="1271" hidden="1"/>
    <col min="6254" max="6493" width="8.6640625" style="1271" hidden="1"/>
    <col min="6494" max="6499" width="14.88671875" style="1271" hidden="1"/>
    <col min="6500" max="6501" width="15.88671875" style="1271" hidden="1"/>
    <col min="6502" max="6507" width="16.109375" style="1271" hidden="1"/>
    <col min="6508" max="6508" width="6.109375" style="1271" hidden="1"/>
    <col min="6509" max="6509" width="3" style="1271" hidden="1"/>
    <col min="6510" max="6749" width="8.6640625" style="1271" hidden="1"/>
    <col min="6750" max="6755" width="14.88671875" style="1271" hidden="1"/>
    <col min="6756" max="6757" width="15.88671875" style="1271" hidden="1"/>
    <col min="6758" max="6763" width="16.109375" style="1271" hidden="1"/>
    <col min="6764" max="6764" width="6.109375" style="1271" hidden="1"/>
    <col min="6765" max="6765" width="3" style="1271" hidden="1"/>
    <col min="6766" max="7005" width="8.6640625" style="1271" hidden="1"/>
    <col min="7006" max="7011" width="14.88671875" style="1271" hidden="1"/>
    <col min="7012" max="7013" width="15.88671875" style="1271" hidden="1"/>
    <col min="7014" max="7019" width="16.109375" style="1271" hidden="1"/>
    <col min="7020" max="7020" width="6.109375" style="1271" hidden="1"/>
    <col min="7021" max="7021" width="3" style="1271" hidden="1"/>
    <col min="7022" max="7261" width="8.6640625" style="1271" hidden="1"/>
    <col min="7262" max="7267" width="14.88671875" style="1271" hidden="1"/>
    <col min="7268" max="7269" width="15.88671875" style="1271" hidden="1"/>
    <col min="7270" max="7275" width="16.109375" style="1271" hidden="1"/>
    <col min="7276" max="7276" width="6.109375" style="1271" hidden="1"/>
    <col min="7277" max="7277" width="3" style="1271" hidden="1"/>
    <col min="7278" max="7517" width="8.6640625" style="1271" hidden="1"/>
    <col min="7518" max="7523" width="14.88671875" style="1271" hidden="1"/>
    <col min="7524" max="7525" width="15.88671875" style="1271" hidden="1"/>
    <col min="7526" max="7531" width="16.109375" style="1271" hidden="1"/>
    <col min="7532" max="7532" width="6.109375" style="1271" hidden="1"/>
    <col min="7533" max="7533" width="3" style="1271" hidden="1"/>
    <col min="7534" max="7773" width="8.6640625" style="1271" hidden="1"/>
    <col min="7774" max="7779" width="14.88671875" style="1271" hidden="1"/>
    <col min="7780" max="7781" width="15.88671875" style="1271" hidden="1"/>
    <col min="7782" max="7787" width="16.109375" style="1271" hidden="1"/>
    <col min="7788" max="7788" width="6.109375" style="1271" hidden="1"/>
    <col min="7789" max="7789" width="3" style="1271" hidden="1"/>
    <col min="7790" max="8029" width="8.6640625" style="1271" hidden="1"/>
    <col min="8030" max="8035" width="14.88671875" style="1271" hidden="1"/>
    <col min="8036" max="8037" width="15.88671875" style="1271" hidden="1"/>
    <col min="8038" max="8043" width="16.109375" style="1271" hidden="1"/>
    <col min="8044" max="8044" width="6.109375" style="1271" hidden="1"/>
    <col min="8045" max="8045" width="3" style="1271" hidden="1"/>
    <col min="8046" max="8285" width="8.6640625" style="1271" hidden="1"/>
    <col min="8286" max="8291" width="14.88671875" style="1271" hidden="1"/>
    <col min="8292" max="8293" width="15.88671875" style="1271" hidden="1"/>
    <col min="8294" max="8299" width="16.109375" style="1271" hidden="1"/>
    <col min="8300" max="8300" width="6.109375" style="1271" hidden="1"/>
    <col min="8301" max="8301" width="3" style="1271" hidden="1"/>
    <col min="8302" max="8541" width="8.6640625" style="1271" hidden="1"/>
    <col min="8542" max="8547" width="14.88671875" style="1271" hidden="1"/>
    <col min="8548" max="8549" width="15.88671875" style="1271" hidden="1"/>
    <col min="8550" max="8555" width="16.109375" style="1271" hidden="1"/>
    <col min="8556" max="8556" width="6.109375" style="1271" hidden="1"/>
    <col min="8557" max="8557" width="3" style="1271" hidden="1"/>
    <col min="8558" max="8797" width="8.6640625" style="1271" hidden="1"/>
    <col min="8798" max="8803" width="14.88671875" style="1271" hidden="1"/>
    <col min="8804" max="8805" width="15.88671875" style="1271" hidden="1"/>
    <col min="8806" max="8811" width="16.109375" style="1271" hidden="1"/>
    <col min="8812" max="8812" width="6.109375" style="1271" hidden="1"/>
    <col min="8813" max="8813" width="3" style="1271" hidden="1"/>
    <col min="8814" max="9053" width="8.6640625" style="1271" hidden="1"/>
    <col min="9054" max="9059" width="14.88671875" style="1271" hidden="1"/>
    <col min="9060" max="9061" width="15.88671875" style="1271" hidden="1"/>
    <col min="9062" max="9067" width="16.109375" style="1271" hidden="1"/>
    <col min="9068" max="9068" width="6.109375" style="1271" hidden="1"/>
    <col min="9069" max="9069" width="3" style="1271" hidden="1"/>
    <col min="9070" max="9309" width="8.6640625" style="1271" hidden="1"/>
    <col min="9310" max="9315" width="14.88671875" style="1271" hidden="1"/>
    <col min="9316" max="9317" width="15.88671875" style="1271" hidden="1"/>
    <col min="9318" max="9323" width="16.109375" style="1271" hidden="1"/>
    <col min="9324" max="9324" width="6.109375" style="1271" hidden="1"/>
    <col min="9325" max="9325" width="3" style="1271" hidden="1"/>
    <col min="9326" max="9565" width="8.6640625" style="1271" hidden="1"/>
    <col min="9566" max="9571" width="14.88671875" style="1271" hidden="1"/>
    <col min="9572" max="9573" width="15.88671875" style="1271" hidden="1"/>
    <col min="9574" max="9579" width="16.109375" style="1271" hidden="1"/>
    <col min="9580" max="9580" width="6.109375" style="1271" hidden="1"/>
    <col min="9581" max="9581" width="3" style="1271" hidden="1"/>
    <col min="9582" max="9821" width="8.6640625" style="1271" hidden="1"/>
    <col min="9822" max="9827" width="14.88671875" style="1271" hidden="1"/>
    <col min="9828" max="9829" width="15.88671875" style="1271" hidden="1"/>
    <col min="9830" max="9835" width="16.109375" style="1271" hidden="1"/>
    <col min="9836" max="9836" width="6.109375" style="1271" hidden="1"/>
    <col min="9837" max="9837" width="3" style="1271" hidden="1"/>
    <col min="9838" max="10077" width="8.6640625" style="1271" hidden="1"/>
    <col min="10078" max="10083" width="14.88671875" style="1271" hidden="1"/>
    <col min="10084" max="10085" width="15.88671875" style="1271" hidden="1"/>
    <col min="10086" max="10091" width="16.109375" style="1271" hidden="1"/>
    <col min="10092" max="10092" width="6.109375" style="1271" hidden="1"/>
    <col min="10093" max="10093" width="3" style="1271" hidden="1"/>
    <col min="10094" max="10333" width="8.6640625" style="1271" hidden="1"/>
    <col min="10334" max="10339" width="14.88671875" style="1271" hidden="1"/>
    <col min="10340" max="10341" width="15.88671875" style="1271" hidden="1"/>
    <col min="10342" max="10347" width="16.109375" style="1271" hidden="1"/>
    <col min="10348" max="10348" width="6.109375" style="1271" hidden="1"/>
    <col min="10349" max="10349" width="3" style="1271" hidden="1"/>
    <col min="10350" max="10589" width="8.6640625" style="1271" hidden="1"/>
    <col min="10590" max="10595" width="14.88671875" style="1271" hidden="1"/>
    <col min="10596" max="10597" width="15.88671875" style="1271" hidden="1"/>
    <col min="10598" max="10603" width="16.109375" style="1271" hidden="1"/>
    <col min="10604" max="10604" width="6.109375" style="1271" hidden="1"/>
    <col min="10605" max="10605" width="3" style="1271" hidden="1"/>
    <col min="10606" max="10845" width="8.6640625" style="1271" hidden="1"/>
    <col min="10846" max="10851" width="14.88671875" style="1271" hidden="1"/>
    <col min="10852" max="10853" width="15.88671875" style="1271" hidden="1"/>
    <col min="10854" max="10859" width="16.109375" style="1271" hidden="1"/>
    <col min="10860" max="10860" width="6.109375" style="1271" hidden="1"/>
    <col min="10861" max="10861" width="3" style="1271" hidden="1"/>
    <col min="10862" max="11101" width="8.6640625" style="1271" hidden="1"/>
    <col min="11102" max="11107" width="14.88671875" style="1271" hidden="1"/>
    <col min="11108" max="11109" width="15.88671875" style="1271" hidden="1"/>
    <col min="11110" max="11115" width="16.109375" style="1271" hidden="1"/>
    <col min="11116" max="11116" width="6.109375" style="1271" hidden="1"/>
    <col min="11117" max="11117" width="3" style="1271" hidden="1"/>
    <col min="11118" max="11357" width="8.6640625" style="1271" hidden="1"/>
    <col min="11358" max="11363" width="14.88671875" style="1271" hidden="1"/>
    <col min="11364" max="11365" width="15.88671875" style="1271" hidden="1"/>
    <col min="11366" max="11371" width="16.109375" style="1271" hidden="1"/>
    <col min="11372" max="11372" width="6.109375" style="1271" hidden="1"/>
    <col min="11373" max="11373" width="3" style="1271" hidden="1"/>
    <col min="11374" max="11613" width="8.6640625" style="1271" hidden="1"/>
    <col min="11614" max="11619" width="14.88671875" style="1271" hidden="1"/>
    <col min="11620" max="11621" width="15.88671875" style="1271" hidden="1"/>
    <col min="11622" max="11627" width="16.109375" style="1271" hidden="1"/>
    <col min="11628" max="11628" width="6.109375" style="1271" hidden="1"/>
    <col min="11629" max="11629" width="3" style="1271" hidden="1"/>
    <col min="11630" max="11869" width="8.6640625" style="1271" hidden="1"/>
    <col min="11870" max="11875" width="14.88671875" style="1271" hidden="1"/>
    <col min="11876" max="11877" width="15.88671875" style="1271" hidden="1"/>
    <col min="11878" max="11883" width="16.109375" style="1271" hidden="1"/>
    <col min="11884" max="11884" width="6.109375" style="1271" hidden="1"/>
    <col min="11885" max="11885" width="3" style="1271" hidden="1"/>
    <col min="11886" max="12125" width="8.6640625" style="1271" hidden="1"/>
    <col min="12126" max="12131" width="14.88671875" style="1271" hidden="1"/>
    <col min="12132" max="12133" width="15.88671875" style="1271" hidden="1"/>
    <col min="12134" max="12139" width="16.109375" style="1271" hidden="1"/>
    <col min="12140" max="12140" width="6.109375" style="1271" hidden="1"/>
    <col min="12141" max="12141" width="3" style="1271" hidden="1"/>
    <col min="12142" max="12381" width="8.6640625" style="1271" hidden="1"/>
    <col min="12382" max="12387" width="14.88671875" style="1271" hidden="1"/>
    <col min="12388" max="12389" width="15.88671875" style="1271" hidden="1"/>
    <col min="12390" max="12395" width="16.109375" style="1271" hidden="1"/>
    <col min="12396" max="12396" width="6.109375" style="1271" hidden="1"/>
    <col min="12397" max="12397" width="3" style="1271" hidden="1"/>
    <col min="12398" max="12637" width="8.6640625" style="1271" hidden="1"/>
    <col min="12638" max="12643" width="14.88671875" style="1271" hidden="1"/>
    <col min="12644" max="12645" width="15.88671875" style="1271" hidden="1"/>
    <col min="12646" max="12651" width="16.109375" style="1271" hidden="1"/>
    <col min="12652" max="12652" width="6.109375" style="1271" hidden="1"/>
    <col min="12653" max="12653" width="3" style="1271" hidden="1"/>
    <col min="12654" max="12893" width="8.6640625" style="1271" hidden="1"/>
    <col min="12894" max="12899" width="14.88671875" style="1271" hidden="1"/>
    <col min="12900" max="12901" width="15.88671875" style="1271" hidden="1"/>
    <col min="12902" max="12907" width="16.109375" style="1271" hidden="1"/>
    <col min="12908" max="12908" width="6.109375" style="1271" hidden="1"/>
    <col min="12909" max="12909" width="3" style="1271" hidden="1"/>
    <col min="12910" max="13149" width="8.6640625" style="1271" hidden="1"/>
    <col min="13150" max="13155" width="14.88671875" style="1271" hidden="1"/>
    <col min="13156" max="13157" width="15.88671875" style="1271" hidden="1"/>
    <col min="13158" max="13163" width="16.109375" style="1271" hidden="1"/>
    <col min="13164" max="13164" width="6.109375" style="1271" hidden="1"/>
    <col min="13165" max="13165" width="3" style="1271" hidden="1"/>
    <col min="13166" max="13405" width="8.6640625" style="1271" hidden="1"/>
    <col min="13406" max="13411" width="14.88671875" style="1271" hidden="1"/>
    <col min="13412" max="13413" width="15.88671875" style="1271" hidden="1"/>
    <col min="13414" max="13419" width="16.109375" style="1271" hidden="1"/>
    <col min="13420" max="13420" width="6.109375" style="1271" hidden="1"/>
    <col min="13421" max="13421" width="3" style="1271" hidden="1"/>
    <col min="13422" max="13661" width="8.6640625" style="1271" hidden="1"/>
    <col min="13662" max="13667" width="14.88671875" style="1271" hidden="1"/>
    <col min="13668" max="13669" width="15.88671875" style="1271" hidden="1"/>
    <col min="13670" max="13675" width="16.109375" style="1271" hidden="1"/>
    <col min="13676" max="13676" width="6.109375" style="1271" hidden="1"/>
    <col min="13677" max="13677" width="3" style="1271" hidden="1"/>
    <col min="13678" max="13917" width="8.6640625" style="1271" hidden="1"/>
    <col min="13918" max="13923" width="14.88671875" style="1271" hidden="1"/>
    <col min="13924" max="13925" width="15.88671875" style="1271" hidden="1"/>
    <col min="13926" max="13931" width="16.109375" style="1271" hidden="1"/>
    <col min="13932" max="13932" width="6.109375" style="1271" hidden="1"/>
    <col min="13933" max="13933" width="3" style="1271" hidden="1"/>
    <col min="13934" max="14173" width="8.6640625" style="1271" hidden="1"/>
    <col min="14174" max="14179" width="14.88671875" style="1271" hidden="1"/>
    <col min="14180" max="14181" width="15.88671875" style="1271" hidden="1"/>
    <col min="14182" max="14187" width="16.109375" style="1271" hidden="1"/>
    <col min="14188" max="14188" width="6.109375" style="1271" hidden="1"/>
    <col min="14189" max="14189" width="3" style="1271" hidden="1"/>
    <col min="14190" max="14429" width="8.6640625" style="1271" hidden="1"/>
    <col min="14430" max="14435" width="14.88671875" style="1271" hidden="1"/>
    <col min="14436" max="14437" width="15.88671875" style="1271" hidden="1"/>
    <col min="14438" max="14443" width="16.109375" style="1271" hidden="1"/>
    <col min="14444" max="14444" width="6.109375" style="1271" hidden="1"/>
    <col min="14445" max="14445" width="3" style="1271" hidden="1"/>
    <col min="14446" max="14685" width="8.6640625" style="1271" hidden="1"/>
    <col min="14686" max="14691" width="14.88671875" style="1271" hidden="1"/>
    <col min="14692" max="14693" width="15.88671875" style="1271" hidden="1"/>
    <col min="14694" max="14699" width="16.109375" style="1271" hidden="1"/>
    <col min="14700" max="14700" width="6.109375" style="1271" hidden="1"/>
    <col min="14701" max="14701" width="3" style="1271" hidden="1"/>
    <col min="14702" max="14941" width="8.6640625" style="1271" hidden="1"/>
    <col min="14942" max="14947" width="14.88671875" style="1271" hidden="1"/>
    <col min="14948" max="14949" width="15.88671875" style="1271" hidden="1"/>
    <col min="14950" max="14955" width="16.109375" style="1271" hidden="1"/>
    <col min="14956" max="14956" width="6.109375" style="1271" hidden="1"/>
    <col min="14957" max="14957" width="3" style="1271" hidden="1"/>
    <col min="14958" max="15197" width="8.6640625" style="1271" hidden="1"/>
    <col min="15198" max="15203" width="14.88671875" style="1271" hidden="1"/>
    <col min="15204" max="15205" width="15.88671875" style="1271" hidden="1"/>
    <col min="15206" max="15211" width="16.109375" style="1271" hidden="1"/>
    <col min="15212" max="15212" width="6.109375" style="1271" hidden="1"/>
    <col min="15213" max="15213" width="3" style="1271" hidden="1"/>
    <col min="15214" max="15453" width="8.6640625" style="1271" hidden="1"/>
    <col min="15454" max="15459" width="14.88671875" style="1271" hidden="1"/>
    <col min="15460" max="15461" width="15.88671875" style="1271" hidden="1"/>
    <col min="15462" max="15467" width="16.109375" style="1271" hidden="1"/>
    <col min="15468" max="15468" width="6.109375" style="1271" hidden="1"/>
    <col min="15469" max="15469" width="3" style="1271" hidden="1"/>
    <col min="15470" max="15709" width="8.6640625" style="1271" hidden="1"/>
    <col min="15710" max="15715" width="14.88671875" style="1271" hidden="1"/>
    <col min="15716" max="15717" width="15.88671875" style="1271" hidden="1"/>
    <col min="15718" max="15723" width="16.109375" style="1271" hidden="1"/>
    <col min="15724" max="15724" width="6.109375" style="1271" hidden="1"/>
    <col min="15725" max="15725" width="3" style="1271" hidden="1"/>
    <col min="15726" max="15965" width="8.6640625" style="1271" hidden="1"/>
    <col min="15966" max="15971" width="14.88671875" style="1271" hidden="1"/>
    <col min="15972" max="15973" width="15.88671875" style="1271" hidden="1"/>
    <col min="15974" max="15979" width="16.109375" style="1271" hidden="1"/>
    <col min="15980" max="15980" width="6.109375" style="1271" hidden="1"/>
    <col min="15981" max="15981" width="3" style="1271" hidden="1"/>
    <col min="15982" max="16221" width="8.6640625" style="1271" hidden="1"/>
    <col min="16222" max="16227" width="14.88671875" style="1271" hidden="1"/>
    <col min="16228" max="16229" width="15.88671875" style="1271" hidden="1"/>
    <col min="16230" max="16235" width="16.109375" style="1271" hidden="1"/>
    <col min="16236" max="16236" width="6.109375" style="1271" hidden="1"/>
    <col min="16237" max="16237" width="3" style="1271" hidden="1"/>
    <col min="16238" max="16384" width="8.6640625" style="1271" hidden="1"/>
  </cols>
  <sheetData>
    <row r="1" spans="1:143" ht="42.75" customHeight="1" x14ac:dyDescent="0.2">
      <c r="A1" s="1330"/>
      <c r="B1" s="1329"/>
      <c r="DD1" s="1271"/>
      <c r="DE1" s="1271"/>
    </row>
    <row r="2" spans="1:143" ht="25.5" customHeight="1" x14ac:dyDescent="0.2">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2">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2" x14ac:dyDescent="0.2">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ht="13.2" x14ac:dyDescent="0.2">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ht="13.2" x14ac:dyDescent="0.2">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1271"/>
      <c r="DE19" s="1271"/>
    </row>
    <row r="20" spans="1:351" ht="13.2" x14ac:dyDescent="0.2">
      <c r="DD20" s="1271"/>
      <c r="DE20" s="1271"/>
    </row>
    <row r="21" spans="1:351" ht="16.2" x14ac:dyDescent="0.2">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6.2" x14ac:dyDescent="0.2">
      <c r="B22" s="1272"/>
      <c r="MM22" s="1325"/>
    </row>
    <row r="23" spans="1:351" ht="13.2" x14ac:dyDescent="0.2">
      <c r="B23" s="1272"/>
    </row>
    <row r="24" spans="1:351" ht="13.2" x14ac:dyDescent="0.2">
      <c r="B24" s="1272"/>
    </row>
    <row r="25" spans="1:351" ht="13.2" x14ac:dyDescent="0.2">
      <c r="B25" s="1272"/>
    </row>
    <row r="26" spans="1:351" ht="13.2" x14ac:dyDescent="0.2">
      <c r="B26" s="1272"/>
    </row>
    <row r="27" spans="1:351" ht="13.2" x14ac:dyDescent="0.2">
      <c r="B27" s="1272"/>
    </row>
    <row r="28" spans="1:351" ht="13.2" x14ac:dyDescent="0.2">
      <c r="B28" s="1272"/>
    </row>
    <row r="29" spans="1:351" ht="13.2" x14ac:dyDescent="0.2">
      <c r="B29" s="1272"/>
    </row>
    <row r="30" spans="1:351" ht="13.2" x14ac:dyDescent="0.2">
      <c r="B30" s="1272"/>
    </row>
    <row r="31" spans="1:351" ht="13.2" x14ac:dyDescent="0.2">
      <c r="B31" s="1272"/>
    </row>
    <row r="32" spans="1:351" ht="13.2" x14ac:dyDescent="0.2">
      <c r="B32" s="1272"/>
    </row>
    <row r="33" spans="2:109" ht="13.2" x14ac:dyDescent="0.2">
      <c r="B33" s="1272"/>
    </row>
    <row r="34" spans="2:109" ht="13.2" x14ac:dyDescent="0.2">
      <c r="B34" s="1272"/>
    </row>
    <row r="35" spans="2:109" ht="13.2" x14ac:dyDescent="0.2">
      <c r="B35" s="1272"/>
    </row>
    <row r="36" spans="2:109" ht="13.2" x14ac:dyDescent="0.2">
      <c r="B36" s="1272"/>
    </row>
    <row r="37" spans="2:109" ht="13.2" x14ac:dyDescent="0.2">
      <c r="B37" s="1272"/>
    </row>
    <row r="38" spans="2:109" ht="13.2" x14ac:dyDescent="0.2">
      <c r="B38" s="1272"/>
    </row>
    <row r="39" spans="2:109" ht="13.2"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2" x14ac:dyDescent="0.2">
      <c r="B40" s="1313"/>
      <c r="DD40" s="1313"/>
      <c r="DE40" s="1271"/>
    </row>
    <row r="41" spans="2:109" ht="16.2" x14ac:dyDescent="0.2">
      <c r="B41" s="1324" t="s">
        <v>608</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2" x14ac:dyDescent="0.2">
      <c r="B42" s="1272"/>
      <c r="G42" s="1309"/>
      <c r="I42" s="1308"/>
      <c r="J42" s="1308"/>
      <c r="K42" s="1308"/>
      <c r="AM42" s="1309"/>
      <c r="AN42" s="1309" t="s">
        <v>602</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607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2"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2"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2"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2"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2"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2" x14ac:dyDescent="0.2">
      <c r="B49" s="1272"/>
      <c r="AN49" s="1271" t="s">
        <v>600</v>
      </c>
    </row>
    <row r="50" spans="1:109" ht="13.2"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556</v>
      </c>
      <c r="BQ50" s="1281"/>
      <c r="BR50" s="1281"/>
      <c r="BS50" s="1281"/>
      <c r="BT50" s="1281"/>
      <c r="BU50" s="1281"/>
      <c r="BV50" s="1281"/>
      <c r="BW50" s="1281"/>
      <c r="BX50" s="1281" t="s">
        <v>557</v>
      </c>
      <c r="BY50" s="1281"/>
      <c r="BZ50" s="1281"/>
      <c r="CA50" s="1281"/>
      <c r="CB50" s="1281"/>
      <c r="CC50" s="1281"/>
      <c r="CD50" s="1281"/>
      <c r="CE50" s="1281"/>
      <c r="CF50" s="1281" t="s">
        <v>558</v>
      </c>
      <c r="CG50" s="1281"/>
      <c r="CH50" s="1281"/>
      <c r="CI50" s="1281"/>
      <c r="CJ50" s="1281"/>
      <c r="CK50" s="1281"/>
      <c r="CL50" s="1281"/>
      <c r="CM50" s="1281"/>
      <c r="CN50" s="1281" t="s">
        <v>559</v>
      </c>
      <c r="CO50" s="1281"/>
      <c r="CP50" s="1281"/>
      <c r="CQ50" s="1281"/>
      <c r="CR50" s="1281"/>
      <c r="CS50" s="1281"/>
      <c r="CT50" s="1281"/>
      <c r="CU50" s="1281"/>
      <c r="CV50" s="1281" t="s">
        <v>560</v>
      </c>
      <c r="CW50" s="1281"/>
      <c r="CX50" s="1281"/>
      <c r="CY50" s="1281"/>
      <c r="CZ50" s="1281"/>
      <c r="DA50" s="1281"/>
      <c r="DB50" s="1281"/>
      <c r="DC50" s="1281"/>
    </row>
    <row r="51" spans="1:109" ht="13.5" customHeight="1" x14ac:dyDescent="0.2">
      <c r="B51" s="1272"/>
      <c r="G51" s="1288"/>
      <c r="H51" s="1288"/>
      <c r="I51" s="1321"/>
      <c r="J51" s="1321"/>
      <c r="K51" s="1287"/>
      <c r="L51" s="1287"/>
      <c r="M51" s="1287"/>
      <c r="N51" s="1287"/>
      <c r="AM51" s="1286"/>
      <c r="AN51" s="1280" t="s">
        <v>599</v>
      </c>
      <c r="AO51" s="1280"/>
      <c r="AP51" s="1280"/>
      <c r="AQ51" s="1280"/>
      <c r="AR51" s="1280"/>
      <c r="AS51" s="1280"/>
      <c r="AT51" s="1280"/>
      <c r="AU51" s="1280"/>
      <c r="AV51" s="1280"/>
      <c r="AW51" s="1280"/>
      <c r="AX51" s="1280"/>
      <c r="AY51" s="1280"/>
      <c r="AZ51" s="1280"/>
      <c r="BA51" s="1280"/>
      <c r="BB51" s="1280" t="s">
        <v>597</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2" x14ac:dyDescent="0.2">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79">
        <v>61.8</v>
      </c>
      <c r="BQ53" s="1279"/>
      <c r="BR53" s="1279"/>
      <c r="BS53" s="1279"/>
      <c r="BT53" s="1279"/>
      <c r="BU53" s="1279"/>
      <c r="BV53" s="1279"/>
      <c r="BW53" s="1279"/>
      <c r="BX53" s="1279">
        <v>61.8</v>
      </c>
      <c r="BY53" s="1279"/>
      <c r="BZ53" s="1279"/>
      <c r="CA53" s="1279"/>
      <c r="CB53" s="1279"/>
      <c r="CC53" s="1279"/>
      <c r="CD53" s="1279"/>
      <c r="CE53" s="1279"/>
      <c r="CF53" s="1279">
        <v>63.4</v>
      </c>
      <c r="CG53" s="1279"/>
      <c r="CH53" s="1279"/>
      <c r="CI53" s="1279"/>
      <c r="CJ53" s="1279"/>
      <c r="CK53" s="1279"/>
      <c r="CL53" s="1279"/>
      <c r="CM53" s="1279"/>
      <c r="CN53" s="1279">
        <v>64.3</v>
      </c>
      <c r="CO53" s="1279"/>
      <c r="CP53" s="1279"/>
      <c r="CQ53" s="1279"/>
      <c r="CR53" s="1279"/>
      <c r="CS53" s="1279"/>
      <c r="CT53" s="1279"/>
      <c r="CU53" s="1279"/>
      <c r="CV53" s="1279">
        <v>65.2</v>
      </c>
      <c r="CW53" s="1279"/>
      <c r="CX53" s="1279"/>
      <c r="CY53" s="1279"/>
      <c r="CZ53" s="1279"/>
      <c r="DA53" s="1279"/>
      <c r="DB53" s="1279"/>
      <c r="DC53" s="1279"/>
    </row>
    <row r="54" spans="1:109" ht="13.2"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1308"/>
      <c r="B55" s="1272"/>
      <c r="G55" s="1284"/>
      <c r="H55" s="1284"/>
      <c r="I55" s="1284"/>
      <c r="J55" s="1284"/>
      <c r="K55" s="1287"/>
      <c r="L55" s="1287"/>
      <c r="M55" s="1287"/>
      <c r="N55" s="1287"/>
      <c r="AN55" s="1281" t="s">
        <v>606</v>
      </c>
      <c r="AO55" s="1281"/>
      <c r="AP55" s="1281"/>
      <c r="AQ55" s="1281"/>
      <c r="AR55" s="1281"/>
      <c r="AS55" s="1281"/>
      <c r="AT55" s="1281"/>
      <c r="AU55" s="1281"/>
      <c r="AV55" s="1281"/>
      <c r="AW55" s="1281"/>
      <c r="AX55" s="1281"/>
      <c r="AY55" s="1281"/>
      <c r="AZ55" s="1281"/>
      <c r="BA55" s="1281"/>
      <c r="BB55" s="1280" t="s">
        <v>597</v>
      </c>
      <c r="BC55" s="1280"/>
      <c r="BD55" s="1280"/>
      <c r="BE55" s="1280"/>
      <c r="BF55" s="1280"/>
      <c r="BG55" s="1280"/>
      <c r="BH55" s="1280"/>
      <c r="BI55" s="1280"/>
      <c r="BJ55" s="1280"/>
      <c r="BK55" s="1280"/>
      <c r="BL55" s="1280"/>
      <c r="BM55" s="1280"/>
      <c r="BN55" s="1280"/>
      <c r="BO55" s="1280"/>
      <c r="BP55" s="1279">
        <v>13.7</v>
      </c>
      <c r="BQ55" s="1279"/>
      <c r="BR55" s="1279"/>
      <c r="BS55" s="1279"/>
      <c r="BT55" s="1279"/>
      <c r="BU55" s="1279"/>
      <c r="BV55" s="1279"/>
      <c r="BW55" s="1279"/>
      <c r="BX55" s="1279">
        <v>24.1</v>
      </c>
      <c r="BY55" s="1279"/>
      <c r="BZ55" s="1279"/>
      <c r="CA55" s="1279"/>
      <c r="CB55" s="1279"/>
      <c r="CC55" s="1279"/>
      <c r="CD55" s="1279"/>
      <c r="CE55" s="1279"/>
      <c r="CF55" s="1279">
        <v>20.100000000000001</v>
      </c>
      <c r="CG55" s="1279"/>
      <c r="CH55" s="1279"/>
      <c r="CI55" s="1279"/>
      <c r="CJ55" s="1279"/>
      <c r="CK55" s="1279"/>
      <c r="CL55" s="1279"/>
      <c r="CM55" s="1279"/>
      <c r="CN55" s="1279">
        <v>16</v>
      </c>
      <c r="CO55" s="1279"/>
      <c r="CP55" s="1279"/>
      <c r="CQ55" s="1279"/>
      <c r="CR55" s="1279"/>
      <c r="CS55" s="1279"/>
      <c r="CT55" s="1279"/>
      <c r="CU55" s="1279"/>
      <c r="CV55" s="1279">
        <v>18.399999999999999</v>
      </c>
      <c r="CW55" s="1279"/>
      <c r="CX55" s="1279"/>
      <c r="CY55" s="1279"/>
      <c r="CZ55" s="1279"/>
      <c r="DA55" s="1279"/>
      <c r="DB55" s="1279"/>
      <c r="DC55" s="1279"/>
    </row>
    <row r="56" spans="1:109" ht="13.2"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2"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605</v>
      </c>
      <c r="BC57" s="1280"/>
      <c r="BD57" s="1280"/>
      <c r="BE57" s="1280"/>
      <c r="BF57" s="1280"/>
      <c r="BG57" s="1280"/>
      <c r="BH57" s="1280"/>
      <c r="BI57" s="1280"/>
      <c r="BJ57" s="1280"/>
      <c r="BK57" s="1280"/>
      <c r="BL57" s="1280"/>
      <c r="BM57" s="1280"/>
      <c r="BN57" s="1280"/>
      <c r="BO57" s="1280"/>
      <c r="BP57" s="1279">
        <v>49.3</v>
      </c>
      <c r="BQ57" s="1279"/>
      <c r="BR57" s="1279"/>
      <c r="BS57" s="1279"/>
      <c r="BT57" s="1279"/>
      <c r="BU57" s="1279"/>
      <c r="BV57" s="1279"/>
      <c r="BW57" s="1279"/>
      <c r="BX57" s="1279">
        <v>57.1</v>
      </c>
      <c r="BY57" s="1279"/>
      <c r="BZ57" s="1279"/>
      <c r="CA57" s="1279"/>
      <c r="CB57" s="1279"/>
      <c r="CC57" s="1279"/>
      <c r="CD57" s="1279"/>
      <c r="CE57" s="1279"/>
      <c r="CF57" s="1279">
        <v>57.7</v>
      </c>
      <c r="CG57" s="1279"/>
      <c r="CH57" s="1279"/>
      <c r="CI57" s="1279"/>
      <c r="CJ57" s="1279"/>
      <c r="CK57" s="1279"/>
      <c r="CL57" s="1279"/>
      <c r="CM57" s="1279"/>
      <c r="CN57" s="1279">
        <v>58.8</v>
      </c>
      <c r="CO57" s="1279"/>
      <c r="CP57" s="1279"/>
      <c r="CQ57" s="1279"/>
      <c r="CR57" s="1279"/>
      <c r="CS57" s="1279"/>
      <c r="CT57" s="1279"/>
      <c r="CU57" s="1279"/>
      <c r="CV57" s="1279">
        <v>57.9</v>
      </c>
      <c r="CW57" s="1279"/>
      <c r="CX57" s="1279"/>
      <c r="CY57" s="1279"/>
      <c r="CZ57" s="1279"/>
      <c r="DA57" s="1279"/>
      <c r="DB57" s="1279"/>
      <c r="DC57" s="1279"/>
      <c r="DD57" s="1319"/>
      <c r="DE57" s="1314"/>
    </row>
    <row r="58" spans="1:109" s="1308" customFormat="1" ht="13.2"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2"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2"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2"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2"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2" x14ac:dyDescent="0.2">
      <c r="B63" s="1312" t="s">
        <v>603</v>
      </c>
    </row>
    <row r="64" spans="1:109" ht="13.2" x14ac:dyDescent="0.2">
      <c r="B64" s="1272"/>
      <c r="G64" s="1309"/>
      <c r="I64" s="1311"/>
      <c r="J64" s="1311"/>
      <c r="K64" s="1311"/>
      <c r="L64" s="1311"/>
      <c r="M64" s="1311"/>
      <c r="N64" s="1310"/>
      <c r="AM64" s="1309"/>
      <c r="AN64" s="1309" t="s">
        <v>602</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2" x14ac:dyDescent="0.2">
      <c r="B65" s="1272"/>
      <c r="AN65" s="1307" t="s">
        <v>601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2"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2"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2"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2"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2"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2" x14ac:dyDescent="0.2">
      <c r="B71" s="1272"/>
      <c r="G71" s="1294"/>
      <c r="I71" s="1297"/>
      <c r="J71" s="1296"/>
      <c r="K71" s="1296"/>
      <c r="L71" s="1295"/>
      <c r="M71" s="1296"/>
      <c r="N71" s="1295"/>
      <c r="AM71" s="1294"/>
      <c r="AN71" s="1271" t="s">
        <v>600</v>
      </c>
    </row>
    <row r="72" spans="2:107" ht="13.2"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556</v>
      </c>
      <c r="BQ72" s="1281"/>
      <c r="BR72" s="1281"/>
      <c r="BS72" s="1281"/>
      <c r="BT72" s="1281"/>
      <c r="BU72" s="1281"/>
      <c r="BV72" s="1281"/>
      <c r="BW72" s="1281"/>
      <c r="BX72" s="1281" t="s">
        <v>557</v>
      </c>
      <c r="BY72" s="1281"/>
      <c r="BZ72" s="1281"/>
      <c r="CA72" s="1281"/>
      <c r="CB72" s="1281"/>
      <c r="CC72" s="1281"/>
      <c r="CD72" s="1281"/>
      <c r="CE72" s="1281"/>
      <c r="CF72" s="1281" t="s">
        <v>558</v>
      </c>
      <c r="CG72" s="1281"/>
      <c r="CH72" s="1281"/>
      <c r="CI72" s="1281"/>
      <c r="CJ72" s="1281"/>
      <c r="CK72" s="1281"/>
      <c r="CL72" s="1281"/>
      <c r="CM72" s="1281"/>
      <c r="CN72" s="1281" t="s">
        <v>559</v>
      </c>
      <c r="CO72" s="1281"/>
      <c r="CP72" s="1281"/>
      <c r="CQ72" s="1281"/>
      <c r="CR72" s="1281"/>
      <c r="CS72" s="1281"/>
      <c r="CT72" s="1281"/>
      <c r="CU72" s="1281"/>
      <c r="CV72" s="1281" t="s">
        <v>560</v>
      </c>
      <c r="CW72" s="1281"/>
      <c r="CX72" s="1281"/>
      <c r="CY72" s="1281"/>
      <c r="CZ72" s="1281"/>
      <c r="DA72" s="1281"/>
      <c r="DB72" s="1281"/>
      <c r="DC72" s="1281"/>
    </row>
    <row r="73" spans="2:107" ht="13.2" x14ac:dyDescent="0.2">
      <c r="B73" s="1272"/>
      <c r="G73" s="1288"/>
      <c r="H73" s="1288"/>
      <c r="I73" s="1288"/>
      <c r="J73" s="1288"/>
      <c r="K73" s="1285"/>
      <c r="L73" s="1285"/>
      <c r="M73" s="1285"/>
      <c r="N73" s="1285"/>
      <c r="AM73" s="1286"/>
      <c r="AN73" s="1280" t="s">
        <v>599</v>
      </c>
      <c r="AO73" s="1280"/>
      <c r="AP73" s="1280"/>
      <c r="AQ73" s="1280"/>
      <c r="AR73" s="1280"/>
      <c r="AS73" s="1280"/>
      <c r="AT73" s="1280"/>
      <c r="AU73" s="1280"/>
      <c r="AV73" s="1280"/>
      <c r="AW73" s="1280"/>
      <c r="AX73" s="1280"/>
      <c r="AY73" s="1280"/>
      <c r="AZ73" s="1280"/>
      <c r="BA73" s="1280"/>
      <c r="BB73" s="1280" t="s">
        <v>597</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2"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596</v>
      </c>
      <c r="BC75" s="1280"/>
      <c r="BD75" s="1280"/>
      <c r="BE75" s="1280"/>
      <c r="BF75" s="1280"/>
      <c r="BG75" s="1280"/>
      <c r="BH75" s="1280"/>
      <c r="BI75" s="1280"/>
      <c r="BJ75" s="1280"/>
      <c r="BK75" s="1280"/>
      <c r="BL75" s="1280"/>
      <c r="BM75" s="1280"/>
      <c r="BN75" s="1280"/>
      <c r="BO75" s="1280"/>
      <c r="BP75" s="1279">
        <v>1.8</v>
      </c>
      <c r="BQ75" s="1279"/>
      <c r="BR75" s="1279"/>
      <c r="BS75" s="1279"/>
      <c r="BT75" s="1279"/>
      <c r="BU75" s="1279"/>
      <c r="BV75" s="1279"/>
      <c r="BW75" s="1279"/>
      <c r="BX75" s="1279">
        <v>1.1000000000000001</v>
      </c>
      <c r="BY75" s="1279"/>
      <c r="BZ75" s="1279"/>
      <c r="CA75" s="1279"/>
      <c r="CB75" s="1279"/>
      <c r="CC75" s="1279"/>
      <c r="CD75" s="1279"/>
      <c r="CE75" s="1279"/>
      <c r="CF75" s="1279">
        <v>1</v>
      </c>
      <c r="CG75" s="1279"/>
      <c r="CH75" s="1279"/>
      <c r="CI75" s="1279"/>
      <c r="CJ75" s="1279"/>
      <c r="CK75" s="1279"/>
      <c r="CL75" s="1279"/>
      <c r="CM75" s="1279"/>
      <c r="CN75" s="1279">
        <v>0.5</v>
      </c>
      <c r="CO75" s="1279"/>
      <c r="CP75" s="1279"/>
      <c r="CQ75" s="1279"/>
      <c r="CR75" s="1279"/>
      <c r="CS75" s="1279"/>
      <c r="CT75" s="1279"/>
      <c r="CU75" s="1279"/>
      <c r="CV75" s="1279">
        <v>0.3</v>
      </c>
      <c r="CW75" s="1279"/>
      <c r="CX75" s="1279"/>
      <c r="CY75" s="1279"/>
      <c r="CZ75" s="1279"/>
      <c r="DA75" s="1279"/>
      <c r="DB75" s="1279"/>
      <c r="DC75" s="1279"/>
    </row>
    <row r="76" spans="2:107" ht="13.2"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1272"/>
      <c r="G77" s="1284"/>
      <c r="H77" s="1284"/>
      <c r="I77" s="1284"/>
      <c r="J77" s="1284"/>
      <c r="K77" s="1285"/>
      <c r="L77" s="1285"/>
      <c r="M77" s="1285"/>
      <c r="N77" s="1285"/>
      <c r="AN77" s="1281" t="s">
        <v>598</v>
      </c>
      <c r="AO77" s="1281"/>
      <c r="AP77" s="1281"/>
      <c r="AQ77" s="1281"/>
      <c r="AR77" s="1281"/>
      <c r="AS77" s="1281"/>
      <c r="AT77" s="1281"/>
      <c r="AU77" s="1281"/>
      <c r="AV77" s="1281"/>
      <c r="AW77" s="1281"/>
      <c r="AX77" s="1281"/>
      <c r="AY77" s="1281"/>
      <c r="AZ77" s="1281"/>
      <c r="BA77" s="1281"/>
      <c r="BB77" s="1280" t="s">
        <v>597</v>
      </c>
      <c r="BC77" s="1280"/>
      <c r="BD77" s="1280"/>
      <c r="BE77" s="1280"/>
      <c r="BF77" s="1280"/>
      <c r="BG77" s="1280"/>
      <c r="BH77" s="1280"/>
      <c r="BI77" s="1280"/>
      <c r="BJ77" s="1280"/>
      <c r="BK77" s="1280"/>
      <c r="BL77" s="1280"/>
      <c r="BM77" s="1280"/>
      <c r="BN77" s="1280"/>
      <c r="BO77" s="1280"/>
      <c r="BP77" s="1279">
        <v>13.7</v>
      </c>
      <c r="BQ77" s="1279"/>
      <c r="BR77" s="1279"/>
      <c r="BS77" s="1279"/>
      <c r="BT77" s="1279"/>
      <c r="BU77" s="1279"/>
      <c r="BV77" s="1279"/>
      <c r="BW77" s="1279"/>
      <c r="BX77" s="1279">
        <v>24.1</v>
      </c>
      <c r="BY77" s="1279"/>
      <c r="BZ77" s="1279"/>
      <c r="CA77" s="1279"/>
      <c r="CB77" s="1279"/>
      <c r="CC77" s="1279"/>
      <c r="CD77" s="1279"/>
      <c r="CE77" s="1279"/>
      <c r="CF77" s="1279">
        <v>20.100000000000001</v>
      </c>
      <c r="CG77" s="1279"/>
      <c r="CH77" s="1279"/>
      <c r="CI77" s="1279"/>
      <c r="CJ77" s="1279"/>
      <c r="CK77" s="1279"/>
      <c r="CL77" s="1279"/>
      <c r="CM77" s="1279"/>
      <c r="CN77" s="1279">
        <v>16</v>
      </c>
      <c r="CO77" s="1279"/>
      <c r="CP77" s="1279"/>
      <c r="CQ77" s="1279"/>
      <c r="CR77" s="1279"/>
      <c r="CS77" s="1279"/>
      <c r="CT77" s="1279"/>
      <c r="CU77" s="1279"/>
      <c r="CV77" s="1279">
        <v>18.399999999999999</v>
      </c>
      <c r="CW77" s="1279"/>
      <c r="CX77" s="1279"/>
      <c r="CY77" s="1279"/>
      <c r="CZ77" s="1279"/>
      <c r="DA77" s="1279"/>
      <c r="DB77" s="1279"/>
      <c r="DC77" s="1279"/>
    </row>
    <row r="78" spans="2:107" ht="13.2"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596</v>
      </c>
      <c r="BC79" s="1280"/>
      <c r="BD79" s="1280"/>
      <c r="BE79" s="1280"/>
      <c r="BF79" s="1280"/>
      <c r="BG79" s="1280"/>
      <c r="BH79" s="1280"/>
      <c r="BI79" s="1280"/>
      <c r="BJ79" s="1280"/>
      <c r="BK79" s="1280"/>
      <c r="BL79" s="1280"/>
      <c r="BM79" s="1280"/>
      <c r="BN79" s="1280"/>
      <c r="BO79" s="1280"/>
      <c r="BP79" s="1279">
        <v>5.8</v>
      </c>
      <c r="BQ79" s="1279"/>
      <c r="BR79" s="1279"/>
      <c r="BS79" s="1279"/>
      <c r="BT79" s="1279"/>
      <c r="BU79" s="1279"/>
      <c r="BV79" s="1279"/>
      <c r="BW79" s="1279"/>
      <c r="BX79" s="1279">
        <v>6</v>
      </c>
      <c r="BY79" s="1279"/>
      <c r="BZ79" s="1279"/>
      <c r="CA79" s="1279"/>
      <c r="CB79" s="1279"/>
      <c r="CC79" s="1279"/>
      <c r="CD79" s="1279"/>
      <c r="CE79" s="1279"/>
      <c r="CF79" s="1279">
        <v>5.8</v>
      </c>
      <c r="CG79" s="1279"/>
      <c r="CH79" s="1279"/>
      <c r="CI79" s="1279"/>
      <c r="CJ79" s="1279"/>
      <c r="CK79" s="1279"/>
      <c r="CL79" s="1279"/>
      <c r="CM79" s="1279"/>
      <c r="CN79" s="1279">
        <v>5.3</v>
      </c>
      <c r="CO79" s="1279"/>
      <c r="CP79" s="1279"/>
      <c r="CQ79" s="1279"/>
      <c r="CR79" s="1279"/>
      <c r="CS79" s="1279"/>
      <c r="CT79" s="1279"/>
      <c r="CU79" s="1279"/>
      <c r="CV79" s="1279">
        <v>5</v>
      </c>
      <c r="CW79" s="1279"/>
      <c r="CX79" s="1279"/>
      <c r="CY79" s="1279"/>
      <c r="CZ79" s="1279"/>
      <c r="DA79" s="1279"/>
      <c r="DB79" s="1279"/>
      <c r="DC79" s="1279"/>
    </row>
    <row r="80" spans="2:107" ht="13.2"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1272"/>
    </row>
    <row r="82" spans="2:109" ht="16.2"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2"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2" x14ac:dyDescent="0.2">
      <c r="DD84" s="1271"/>
      <c r="DE84" s="1271"/>
    </row>
    <row r="85" spans="2:109" ht="13.2" x14ac:dyDescent="0.2">
      <c r="DD85" s="1271"/>
      <c r="DE85" s="1271"/>
    </row>
    <row r="86" spans="2:109" ht="13.2" hidden="1" x14ac:dyDescent="0.2">
      <c r="DD86" s="1271"/>
      <c r="DE86" s="1271"/>
    </row>
    <row r="87" spans="2:109" ht="13.2" hidden="1" x14ac:dyDescent="0.2">
      <c r="K87" s="1274"/>
      <c r="AQ87" s="1274"/>
      <c r="BC87" s="1274"/>
      <c r="BO87" s="1274"/>
      <c r="CA87" s="1274"/>
      <c r="CM87" s="1274"/>
      <c r="CY87" s="1274"/>
      <c r="DD87" s="1271"/>
      <c r="DE87" s="1271"/>
    </row>
    <row r="88" spans="2:109" ht="13.2" hidden="1" x14ac:dyDescent="0.2">
      <c r="DD88" s="1271"/>
      <c r="DE88" s="1271"/>
    </row>
    <row r="89" spans="2:109" ht="13.2" hidden="1" x14ac:dyDescent="0.2">
      <c r="DD89" s="1271"/>
      <c r="DE89" s="1271"/>
    </row>
    <row r="90" spans="2:109" ht="13.2" hidden="1" x14ac:dyDescent="0.2">
      <c r="DD90" s="1271"/>
      <c r="DE90" s="1271"/>
    </row>
    <row r="91" spans="2:109" ht="13.2"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mZn9G7X/IDsMet0aZR+lD9/6Ko7eWPXGdet3OWjm6CKnQJCGt21kP/fkC8PexpBHF56zxa/0jHo7tV4s+9E3lw==" saltValue="TNUCcEPUZp5wJFzuYi8mC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5" zoomScale="50" zoomScaleNormal="50" zoomScaleSheetLayoutView="70" workbookViewId="0">
      <selection activeCell="AB27" sqref="AB27"/>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610</v>
      </c>
    </row>
  </sheetData>
  <sheetProtection algorithmName="SHA-512" hashValue="e1TD025bvNtJHQx7StcHfc05Co2R4SkOMnVjs3cfI8YSRy4U13f9flgHFeJV6icuAwsMt+rNl5p7Hm0GFHkRfA==" saltValue="lPGDTY7sKK04u6siTBd5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Layout" topLeftCell="A22" zoomScale="46" zoomScaleNormal="80" zoomScaleSheetLayoutView="55" zoomScalePageLayoutView="46" workbookViewId="0">
      <selection activeCell="AB27" sqref="AB27"/>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uXcDkCYLm9fQvdmb2AAjp95nw3Xk9RVTWp2d/4T3PIfrO+ghyflmqzxYQwu9ug0/WpqGgHpaz8NV6X2e//+ePw==" saltValue="GoxgJF02GQqwvpUA8fB4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64555</v>
      </c>
      <c r="E3" s="162"/>
      <c r="F3" s="163">
        <v>52496</v>
      </c>
      <c r="G3" s="164"/>
      <c r="H3" s="165"/>
    </row>
    <row r="4" spans="1:8" x14ac:dyDescent="0.2">
      <c r="A4" s="166"/>
      <c r="B4" s="167"/>
      <c r="C4" s="168"/>
      <c r="D4" s="169">
        <v>43982</v>
      </c>
      <c r="E4" s="170"/>
      <c r="F4" s="171">
        <v>29467</v>
      </c>
      <c r="G4" s="172"/>
      <c r="H4" s="173"/>
    </row>
    <row r="5" spans="1:8" x14ac:dyDescent="0.2">
      <c r="A5" s="154" t="s">
        <v>548</v>
      </c>
      <c r="B5" s="159"/>
      <c r="C5" s="160"/>
      <c r="D5" s="161">
        <v>93694</v>
      </c>
      <c r="E5" s="162"/>
      <c r="F5" s="163">
        <v>52619</v>
      </c>
      <c r="G5" s="164"/>
      <c r="H5" s="165"/>
    </row>
    <row r="6" spans="1:8" x14ac:dyDescent="0.2">
      <c r="A6" s="166"/>
      <c r="B6" s="167"/>
      <c r="C6" s="168"/>
      <c r="D6" s="169">
        <v>49734</v>
      </c>
      <c r="E6" s="170"/>
      <c r="F6" s="171">
        <v>31149</v>
      </c>
      <c r="G6" s="172"/>
      <c r="H6" s="173"/>
    </row>
    <row r="7" spans="1:8" x14ac:dyDescent="0.2">
      <c r="A7" s="154" t="s">
        <v>549</v>
      </c>
      <c r="B7" s="159"/>
      <c r="C7" s="160"/>
      <c r="D7" s="161">
        <v>75591</v>
      </c>
      <c r="E7" s="162"/>
      <c r="F7" s="163">
        <v>51875</v>
      </c>
      <c r="G7" s="164"/>
      <c r="H7" s="165"/>
    </row>
    <row r="8" spans="1:8" x14ac:dyDescent="0.2">
      <c r="A8" s="166"/>
      <c r="B8" s="167"/>
      <c r="C8" s="168"/>
      <c r="D8" s="169">
        <v>48696</v>
      </c>
      <c r="E8" s="170"/>
      <c r="F8" s="171">
        <v>29372</v>
      </c>
      <c r="G8" s="172"/>
      <c r="H8" s="173"/>
    </row>
    <row r="9" spans="1:8" x14ac:dyDescent="0.2">
      <c r="A9" s="154" t="s">
        <v>550</v>
      </c>
      <c r="B9" s="159"/>
      <c r="C9" s="160"/>
      <c r="D9" s="161">
        <v>74741</v>
      </c>
      <c r="E9" s="162"/>
      <c r="F9" s="163">
        <v>48064</v>
      </c>
      <c r="G9" s="164"/>
      <c r="H9" s="165"/>
    </row>
    <row r="10" spans="1:8" x14ac:dyDescent="0.2">
      <c r="A10" s="166"/>
      <c r="B10" s="167"/>
      <c r="C10" s="168"/>
      <c r="D10" s="169">
        <v>49814</v>
      </c>
      <c r="E10" s="170"/>
      <c r="F10" s="171">
        <v>30373</v>
      </c>
      <c r="G10" s="172"/>
      <c r="H10" s="173"/>
    </row>
    <row r="11" spans="1:8" x14ac:dyDescent="0.2">
      <c r="A11" s="154" t="s">
        <v>551</v>
      </c>
      <c r="B11" s="159"/>
      <c r="C11" s="160"/>
      <c r="D11" s="161">
        <v>87905</v>
      </c>
      <c r="E11" s="162"/>
      <c r="F11" s="163">
        <v>56662</v>
      </c>
      <c r="G11" s="164"/>
      <c r="H11" s="165"/>
    </row>
    <row r="12" spans="1:8" x14ac:dyDescent="0.2">
      <c r="A12" s="166"/>
      <c r="B12" s="167"/>
      <c r="C12" s="174"/>
      <c r="D12" s="169">
        <v>54451</v>
      </c>
      <c r="E12" s="170"/>
      <c r="F12" s="171">
        <v>34709</v>
      </c>
      <c r="G12" s="172"/>
      <c r="H12" s="173"/>
    </row>
    <row r="13" spans="1:8" x14ac:dyDescent="0.2">
      <c r="A13" s="154"/>
      <c r="B13" s="159"/>
      <c r="C13" s="175"/>
      <c r="D13" s="176">
        <v>79297</v>
      </c>
      <c r="E13" s="177"/>
      <c r="F13" s="178">
        <v>52343</v>
      </c>
      <c r="G13" s="179"/>
      <c r="H13" s="165"/>
    </row>
    <row r="14" spans="1:8" x14ac:dyDescent="0.2">
      <c r="A14" s="166"/>
      <c r="B14" s="167"/>
      <c r="C14" s="168"/>
      <c r="D14" s="169">
        <v>49335</v>
      </c>
      <c r="E14" s="170"/>
      <c r="F14" s="171">
        <v>31014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6.63</v>
      </c>
      <c r="C19" s="180">
        <f>ROUND(VALUE(SUBSTITUTE(実質収支比率等に係る経年分析!G$48,"▲","-")),2)</f>
        <v>7.45</v>
      </c>
      <c r="D19" s="180">
        <f>ROUND(VALUE(SUBSTITUTE(実質収支比率等に係る経年分析!H$48,"▲","-")),2)</f>
        <v>8.4700000000000006</v>
      </c>
      <c r="E19" s="180">
        <f>ROUND(VALUE(SUBSTITUTE(実質収支比率等に係る経年分析!I$48,"▲","-")),2)</f>
        <v>8.9700000000000006</v>
      </c>
      <c r="F19" s="180">
        <f>ROUND(VALUE(SUBSTITUTE(実質収支比率等に係る経年分析!J$48,"▲","-")),2)</f>
        <v>9.85</v>
      </c>
    </row>
    <row r="20" spans="1:11" x14ac:dyDescent="0.2">
      <c r="A20" s="180" t="s">
        <v>55</v>
      </c>
      <c r="B20" s="180">
        <f>ROUND(VALUE(SUBSTITUTE(実質収支比率等に係る経年分析!F$47,"▲","-")),2)</f>
        <v>15.5</v>
      </c>
      <c r="C20" s="180">
        <f>ROUND(VALUE(SUBSTITUTE(実質収支比率等に係る経年分析!G$47,"▲","-")),2)</f>
        <v>13.89</v>
      </c>
      <c r="D20" s="180">
        <f>ROUND(VALUE(SUBSTITUTE(実質収支比率等に係る経年分析!H$47,"▲","-")),2)</f>
        <v>12.5</v>
      </c>
      <c r="E20" s="180">
        <f>ROUND(VALUE(SUBSTITUTE(実質収支比率等に係る経年分析!I$47,"▲","-")),2)</f>
        <v>13.83</v>
      </c>
      <c r="F20" s="180">
        <f>ROUND(VALUE(SUBSTITUTE(実質収支比率等に係る経年分析!J$47,"▲","-")),2)</f>
        <v>13.5</v>
      </c>
    </row>
    <row r="21" spans="1:11" x14ac:dyDescent="0.2">
      <c r="A21" s="180" t="s">
        <v>56</v>
      </c>
      <c r="B21" s="180">
        <f>IF(ISNUMBER(VALUE(SUBSTITUTE(実質収支比率等に係る経年分析!F$49,"▲","-"))),ROUND(VALUE(SUBSTITUTE(実質収支比率等に係る経年分析!F$49,"▲","-")),2),NA())</f>
        <v>-0.92</v>
      </c>
      <c r="C21" s="180">
        <f>IF(ISNUMBER(VALUE(SUBSTITUTE(実質収支比率等に係る経年分析!G$49,"▲","-"))),ROUND(VALUE(SUBSTITUTE(実質収支比率等に係る経年分析!G$49,"▲","-")),2),NA())</f>
        <v>-1.1299999999999999</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1.65</v>
      </c>
      <c r="F21" s="180">
        <f>IF(ISNUMBER(VALUE(SUBSTITUTE(実質収支比率等に係る経年分析!J$49,"▲","-"))),ROUND(VALUE(SUBSTITUTE(実質収支比率等に係る経年分析!J$49,"▲","-")),2),NA())</f>
        <v>1.61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0.62</v>
      </c>
    </row>
    <row r="32" spans="1:11" x14ac:dyDescent="0.2">
      <c r="A32" s="181" t="str">
        <f>IF(連結実質赤字比率に係る赤字・黒字の構成分析!C$38="",NA(),連結実質赤字比率に係る赤字・黒字の構成分析!C$38)</f>
        <v>有料駐車場事業特別会計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0.75</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1.25</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8.4600000000000009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8.9600000000000009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10.67</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4458</v>
      </c>
      <c r="E42" s="182"/>
      <c r="F42" s="182"/>
      <c r="G42" s="182">
        <f>'実質公債費比率（分子）の構造'!L$52</f>
        <v>4589</v>
      </c>
      <c r="H42" s="182"/>
      <c r="I42" s="182"/>
      <c r="J42" s="182">
        <f>'実質公債費比率（分子）の構造'!M$52</f>
        <v>4738</v>
      </c>
      <c r="K42" s="182"/>
      <c r="L42" s="182"/>
      <c r="M42" s="182">
        <f>'実質公債費比率（分子）の構造'!N$52</f>
        <v>4984</v>
      </c>
      <c r="N42" s="182"/>
      <c r="O42" s="182"/>
      <c r="P42" s="182">
        <f>'実質公債費比率（分子）の構造'!O$52</f>
        <v>4000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1094</v>
      </c>
      <c r="C44" s="182"/>
      <c r="D44" s="182"/>
      <c r="E44" s="182">
        <f>'実質公債費比率（分子）の構造'!L$50</f>
        <v>945</v>
      </c>
      <c r="F44" s="182"/>
      <c r="G44" s="182"/>
      <c r="H44" s="182">
        <f>'実質公債費比率（分子）の構造'!M$50</f>
        <v>551</v>
      </c>
      <c r="I44" s="182"/>
      <c r="J44" s="182"/>
      <c r="K44" s="182">
        <f>'実質公債費比率（分子）の構造'!N$50</f>
        <v>530</v>
      </c>
      <c r="L44" s="182"/>
      <c r="M44" s="182"/>
      <c r="N44" s="182">
        <f>'実質公債費比率（分子）の構造'!O$50</f>
        <v>358</v>
      </c>
      <c r="O44" s="182"/>
      <c r="P44" s="182"/>
    </row>
    <row r="45" spans="1:16" x14ac:dyDescent="0.2">
      <c r="A45" s="182" t="s">
        <v>66</v>
      </c>
      <c r="B45" s="182">
        <f>'実質公債費比率（分子）の構造'!K$49</f>
        <v>4</v>
      </c>
      <c r="C45" s="182"/>
      <c r="D45" s="182"/>
      <c r="E45" s="182">
        <f>'実質公債費比率（分子）の構造'!L$49</f>
        <v>4</v>
      </c>
      <c r="F45" s="182"/>
      <c r="G45" s="182"/>
      <c r="H45" s="182">
        <f>'実質公債費比率（分子）の構造'!M$49</f>
        <v>69</v>
      </c>
      <c r="I45" s="182"/>
      <c r="J45" s="182"/>
      <c r="K45" s="182">
        <f>'実質公債費比率（分子）の構造'!N$49</f>
        <v>69</v>
      </c>
      <c r="L45" s="182"/>
      <c r="M45" s="182"/>
      <c r="N45" s="182">
        <f>'実質公債費比率（分子）の構造'!O$49</f>
        <v>66</v>
      </c>
      <c r="O45" s="182"/>
      <c r="P45" s="182"/>
    </row>
    <row r="46" spans="1:16" x14ac:dyDescent="0.2">
      <c r="A46" s="182" t="s">
        <v>67</v>
      </c>
      <c r="B46" s="182">
        <f>'実質公債費比率（分子）の構造'!K$48</f>
        <v>1467</v>
      </c>
      <c r="C46" s="182"/>
      <c r="D46" s="182"/>
      <c r="E46" s="182">
        <f>'実質公債費比率（分子）の構造'!L$48</f>
        <v>1390</v>
      </c>
      <c r="F46" s="182"/>
      <c r="G46" s="182"/>
      <c r="H46" s="182">
        <f>'実質公債費比率（分子）の構造'!M$48</f>
        <v>1434</v>
      </c>
      <c r="I46" s="182"/>
      <c r="J46" s="182"/>
      <c r="K46" s="182">
        <f>'実質公債費比率（分子）の構造'!N$48</f>
        <v>1591</v>
      </c>
      <c r="L46" s="182"/>
      <c r="M46" s="182"/>
      <c r="N46" s="182">
        <f>'実質公債費比率（分子）の構造'!O$48</f>
        <v>757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2581</v>
      </c>
      <c r="C49" s="182"/>
      <c r="D49" s="182"/>
      <c r="E49" s="182">
        <f>'実質公債費比率（分子）の構造'!L$45</f>
        <v>2688</v>
      </c>
      <c r="F49" s="182"/>
      <c r="G49" s="182"/>
      <c r="H49" s="182">
        <f>'実質公債費比率（分子）の構造'!M$45</f>
        <v>2791</v>
      </c>
      <c r="I49" s="182"/>
      <c r="J49" s="182"/>
      <c r="K49" s="182">
        <f>'実質公債費比率（分子）の構造'!N$45</f>
        <v>2926</v>
      </c>
      <c r="L49" s="182"/>
      <c r="M49" s="182"/>
      <c r="N49" s="182">
        <f>'実質公債費比率（分子）の構造'!O$45</f>
        <v>3019</v>
      </c>
      <c r="O49" s="182"/>
      <c r="P49" s="182"/>
    </row>
    <row r="50" spans="1:16" x14ac:dyDescent="0.2">
      <c r="A50" s="182" t="s">
        <v>71</v>
      </c>
      <c r="B50" s="182" t="e">
        <f>NA()</f>
        <v>#N/A</v>
      </c>
      <c r="C50" s="182">
        <f>IF(ISNUMBER('実質公債費比率（分子）の構造'!K$53),'実質公債費比率（分子）の構造'!K$53,NA())</f>
        <v>688</v>
      </c>
      <c r="D50" s="182" t="e">
        <f>NA()</f>
        <v>#N/A</v>
      </c>
      <c r="E50" s="182" t="e">
        <f>NA()</f>
        <v>#N/A</v>
      </c>
      <c r="F50" s="182">
        <f>IF(ISNUMBER('実質公債費比率（分子）の構造'!L$53),'実質公債費比率（分子）の構造'!L$53,NA())</f>
        <v>438</v>
      </c>
      <c r="G50" s="182" t="e">
        <f>NA()</f>
        <v>#N/A</v>
      </c>
      <c r="H50" s="182" t="e">
        <f>NA()</f>
        <v>#N/A</v>
      </c>
      <c r="I50" s="182">
        <f>IF(ISNUMBER('実質公債費比率（分子）の構造'!M$53),'実質公債費比率（分子）の構造'!M$53,NA())</f>
        <v>107</v>
      </c>
      <c r="J50" s="182" t="e">
        <f>NA()</f>
        <v>#N/A</v>
      </c>
      <c r="K50" s="182" t="e">
        <f>NA()</f>
        <v>#N/A</v>
      </c>
      <c r="L50" s="182">
        <f>IF(ISNUMBER('実質公債費比率（分子）の構造'!N$53),'実質公債費比率（分子）の構造'!N$53,NA())</f>
        <v>132</v>
      </c>
      <c r="M50" s="182" t="e">
        <f>NA()</f>
        <v>#N/A</v>
      </c>
      <c r="N50" s="182" t="e">
        <f>NA()</f>
        <v>#N/A</v>
      </c>
      <c r="O50" s="182">
        <f>IF(ISNUMBER('実質公債費比率（分子）の構造'!O$53),'実質公債費比率（分子）の構造'!O$53,NA())</f>
        <v>200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27893</v>
      </c>
      <c r="E56" s="181"/>
      <c r="F56" s="181"/>
      <c r="G56" s="181">
        <f>'将来負担比率（分子）の構造'!J$52</f>
        <v>26994</v>
      </c>
      <c r="H56" s="181"/>
      <c r="I56" s="181"/>
      <c r="J56" s="181">
        <f>'将来負担比率（分子）の構造'!K$52</f>
        <v>24664</v>
      </c>
      <c r="K56" s="181"/>
      <c r="L56" s="181"/>
      <c r="M56" s="181">
        <f>'将来負担比率（分子）の構造'!L$52</f>
        <v>23640</v>
      </c>
      <c r="N56" s="181"/>
      <c r="O56" s="181"/>
      <c r="P56" s="181">
        <f>'将来負担比率（分子）の構造'!M$52</f>
        <v>21850</v>
      </c>
    </row>
    <row r="57" spans="1:16" x14ac:dyDescent="0.2">
      <c r="A57" s="181" t="s">
        <v>42</v>
      </c>
      <c r="B57" s="181"/>
      <c r="C57" s="181"/>
      <c r="D57" s="181">
        <f>'将来負担比率（分子）の構造'!I$51</f>
        <v>12989</v>
      </c>
      <c r="E57" s="181"/>
      <c r="F57" s="181"/>
      <c r="G57" s="181">
        <f>'将来負担比率（分子）の構造'!J$51</f>
        <v>14860</v>
      </c>
      <c r="H57" s="181"/>
      <c r="I57" s="181"/>
      <c r="J57" s="181">
        <f>'将来負担比率（分子）の構造'!K$51</f>
        <v>14476</v>
      </c>
      <c r="K57" s="181"/>
      <c r="L57" s="181"/>
      <c r="M57" s="181">
        <f>'将来負担比率（分子）の構造'!L$51</f>
        <v>15078</v>
      </c>
      <c r="N57" s="181"/>
      <c r="O57" s="181"/>
      <c r="P57" s="181">
        <f>'将来負担比率（分子）の構造'!M$51</f>
        <v>13852</v>
      </c>
    </row>
    <row r="58" spans="1:16" x14ac:dyDescent="0.2">
      <c r="A58" s="181" t="s">
        <v>41</v>
      </c>
      <c r="B58" s="181"/>
      <c r="C58" s="181"/>
      <c r="D58" s="181">
        <f>'将来負担比率（分子）の構造'!I$50</f>
        <v>32151</v>
      </c>
      <c r="E58" s="181"/>
      <c r="F58" s="181"/>
      <c r="G58" s="181">
        <f>'将来負担比率（分子）の構造'!J$50</f>
        <v>28686</v>
      </c>
      <c r="H58" s="181"/>
      <c r="I58" s="181"/>
      <c r="J58" s="181">
        <f>'将来負担比率（分子）の構造'!K$50</f>
        <v>28523</v>
      </c>
      <c r="K58" s="181"/>
      <c r="L58" s="181"/>
      <c r="M58" s="181">
        <f>'将来負担比率（分子）の構造'!L$50</f>
        <v>27807</v>
      </c>
      <c r="N58" s="181"/>
      <c r="O58" s="181"/>
      <c r="P58" s="181">
        <f>'将来負担比率（分子）の構造'!M$50</f>
        <v>27798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f>'将来負担比率（分子）の構造'!K$46</f>
        <v>69</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6370</v>
      </c>
      <c r="C62" s="181"/>
      <c r="D62" s="181"/>
      <c r="E62" s="181">
        <f>'将来負担比率（分子）の構造'!J$45</f>
        <v>6360</v>
      </c>
      <c r="F62" s="181"/>
      <c r="G62" s="181"/>
      <c r="H62" s="181">
        <f>'将来負担比率（分子）の構造'!K$45</f>
        <v>6191</v>
      </c>
      <c r="I62" s="181"/>
      <c r="J62" s="181"/>
      <c r="K62" s="181">
        <f>'将来負担比率（分子）の構造'!L$45</f>
        <v>6069</v>
      </c>
      <c r="L62" s="181"/>
      <c r="M62" s="181"/>
      <c r="N62" s="181">
        <f>'将来負担比率（分子）の構造'!M$45</f>
        <v>6044</v>
      </c>
      <c r="O62" s="181"/>
      <c r="P62" s="181"/>
    </row>
    <row r="63" spans="1:16" x14ac:dyDescent="0.2">
      <c r="A63" s="181" t="s">
        <v>34</v>
      </c>
      <c r="B63" s="181">
        <f>'将来負担比率（分子）の構造'!I$44</f>
        <v>17</v>
      </c>
      <c r="C63" s="181"/>
      <c r="D63" s="181"/>
      <c r="E63" s="181">
        <f>'将来負担比率（分子）の構造'!J$44</f>
        <v>274</v>
      </c>
      <c r="F63" s="181"/>
      <c r="G63" s="181"/>
      <c r="H63" s="181">
        <f>'将来負担比率（分子）の構造'!K$44</f>
        <v>206</v>
      </c>
      <c r="I63" s="181"/>
      <c r="J63" s="181"/>
      <c r="K63" s="181">
        <f>'将来負担比率（分子）の構造'!L$44</f>
        <v>137</v>
      </c>
      <c r="L63" s="181"/>
      <c r="M63" s="181"/>
      <c r="N63" s="181">
        <f>'将来負担比率（分子）の構造'!M$44</f>
        <v>70</v>
      </c>
      <c r="O63" s="181"/>
      <c r="P63" s="181"/>
    </row>
    <row r="64" spans="1:16" x14ac:dyDescent="0.2">
      <c r="A64" s="181" t="s">
        <v>33</v>
      </c>
      <c r="B64" s="181">
        <f>'将来負担比率（分子）の構造'!I$43</f>
        <v>14843</v>
      </c>
      <c r="C64" s="181"/>
      <c r="D64" s="181"/>
      <c r="E64" s="181">
        <f>'将来負担比率（分子）の構造'!J$43</f>
        <v>14159</v>
      </c>
      <c r="F64" s="181"/>
      <c r="G64" s="181"/>
      <c r="H64" s="181">
        <f>'将来負担比率（分子）の構造'!K$43</f>
        <v>13517</v>
      </c>
      <c r="I64" s="181"/>
      <c r="J64" s="181"/>
      <c r="K64" s="181">
        <f>'将来負担比率（分子）の構造'!L$43</f>
        <v>13314</v>
      </c>
      <c r="L64" s="181"/>
      <c r="M64" s="181"/>
      <c r="N64" s="181">
        <f>'将来負担比率（分子）の構造'!M$43</f>
        <v>10766</v>
      </c>
      <c r="O64" s="181"/>
      <c r="P64" s="181"/>
    </row>
    <row r="65" spans="1:16" x14ac:dyDescent="0.2">
      <c r="A65" s="181" t="s">
        <v>32</v>
      </c>
      <c r="B65" s="181">
        <f>'将来負担比率（分子）の構造'!I$42</f>
        <v>1441</v>
      </c>
      <c r="C65" s="181"/>
      <c r="D65" s="181"/>
      <c r="E65" s="181">
        <f>'将来負担比率（分子）の構造'!J$42</f>
        <v>442</v>
      </c>
      <c r="F65" s="181"/>
      <c r="G65" s="181"/>
      <c r="H65" s="181">
        <f>'将来負担比率（分子）の構造'!K$42</f>
        <v>107</v>
      </c>
      <c r="I65" s="181"/>
      <c r="J65" s="181"/>
      <c r="K65" s="181">
        <f>'将来負担比率（分子）の構造'!L$42</f>
        <v>225</v>
      </c>
      <c r="L65" s="181"/>
      <c r="M65" s="181"/>
      <c r="N65" s="181">
        <f>'将来負担比率（分子）の構造'!M$42</f>
        <v>34</v>
      </c>
      <c r="O65" s="181"/>
      <c r="P65" s="181"/>
    </row>
    <row r="66" spans="1:16" x14ac:dyDescent="0.2">
      <c r="A66" s="181" t="s">
        <v>31</v>
      </c>
      <c r="B66" s="181">
        <f>'将来負担比率（分子）の構造'!I$41</f>
        <v>17022</v>
      </c>
      <c r="C66" s="181"/>
      <c r="D66" s="181"/>
      <c r="E66" s="181">
        <f>'将来負担比率（分子）の構造'!J$41</f>
        <v>18339</v>
      </c>
      <c r="F66" s="181"/>
      <c r="G66" s="181"/>
      <c r="H66" s="181">
        <f>'将来負担比率（分子）の構造'!K$41</f>
        <v>18529</v>
      </c>
      <c r="I66" s="181"/>
      <c r="J66" s="181"/>
      <c r="K66" s="181">
        <f>'将来負担比率（分子）の構造'!L$41</f>
        <v>18839</v>
      </c>
      <c r="L66" s="181"/>
      <c r="M66" s="181"/>
      <c r="N66" s="181">
        <f>'将来負担比率（分子）の構造'!M$41</f>
        <v>19434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5224</v>
      </c>
      <c r="C72" s="185">
        <f>基金残高に係る経年分析!G55</f>
        <v>5731</v>
      </c>
      <c r="D72" s="185">
        <f>基金残高に係る経年分析!H55</f>
        <v>5868</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20144</v>
      </c>
      <c r="C74" s="185">
        <f>基金残高に係る経年分析!G57</f>
        <v>18652</v>
      </c>
      <c r="D74" s="185">
        <f>基金残高に係る経年分析!H57</f>
        <v>18450</v>
      </c>
    </row>
  </sheetData>
  <sheetProtection algorithmName="SHA-512" hashValue="9Qz15Fb5R4WmKiZsH0GgaEttYDocTDKSyBu5C0rm6jM+quO/P93n8S/2sM01OhgChfHJVZwq19gaTVnQNGvDEQ==" saltValue="qUiYDRtwJjAcCLsHd5Zw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9"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225</v>
      </c>
      <c r="C5" s="632"/>
      <c r="D5" s="632"/>
      <c r="E5" s="632"/>
      <c r="F5" s="632"/>
      <c r="G5" s="632"/>
      <c r="H5" s="632"/>
      <c r="I5" s="632"/>
      <c r="J5" s="632"/>
      <c r="K5" s="632"/>
      <c r="L5" s="632"/>
      <c r="M5" s="632"/>
      <c r="N5" s="632"/>
      <c r="O5" s="632"/>
      <c r="P5" s="632"/>
      <c r="Q5" s="633"/>
      <c r="R5" s="634">
        <v>39877842</v>
      </c>
      <c r="S5" s="635"/>
      <c r="T5" s="635"/>
      <c r="U5" s="635"/>
      <c r="V5" s="635"/>
      <c r="W5" s="635"/>
      <c r="X5" s="635"/>
      <c r="Y5" s="636"/>
      <c r="Z5" s="637">
        <v>51.8</v>
      </c>
      <c r="AA5" s="637"/>
      <c r="AB5" s="637"/>
      <c r="AC5" s="637"/>
      <c r="AD5" s="638">
        <v>37400114</v>
      </c>
      <c r="AE5" s="638"/>
      <c r="AF5" s="638"/>
      <c r="AG5" s="638"/>
      <c r="AH5" s="638"/>
      <c r="AI5" s="638"/>
      <c r="AJ5" s="638"/>
      <c r="AK5" s="638"/>
      <c r="AL5" s="639">
        <v>86.8</v>
      </c>
      <c r="AM5" s="640"/>
      <c r="AN5" s="640"/>
      <c r="AO5" s="641"/>
      <c r="AP5" s="631" t="s">
        <v>226</v>
      </c>
      <c r="AQ5" s="632"/>
      <c r="AR5" s="632"/>
      <c r="AS5" s="632"/>
      <c r="AT5" s="632"/>
      <c r="AU5" s="632"/>
      <c r="AV5" s="632"/>
      <c r="AW5" s="632"/>
      <c r="AX5" s="632"/>
      <c r="AY5" s="632"/>
      <c r="AZ5" s="632"/>
      <c r="BA5" s="632"/>
      <c r="BB5" s="632"/>
      <c r="BC5" s="632"/>
      <c r="BD5" s="632"/>
      <c r="BE5" s="632"/>
      <c r="BF5" s="633"/>
      <c r="BG5" s="645">
        <v>37398816</v>
      </c>
      <c r="BH5" s="646"/>
      <c r="BI5" s="646"/>
      <c r="BJ5" s="646"/>
      <c r="BK5" s="646"/>
      <c r="BL5" s="646"/>
      <c r="BM5" s="646"/>
      <c r="BN5" s="647"/>
      <c r="BO5" s="648">
        <v>93.8</v>
      </c>
      <c r="BP5" s="648"/>
      <c r="BQ5" s="648"/>
      <c r="BR5" s="648"/>
      <c r="BS5" s="649" t="s">
        <v>137</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2">
      <c r="B6" s="642" t="s">
        <v>230</v>
      </c>
      <c r="C6" s="643"/>
      <c r="D6" s="643"/>
      <c r="E6" s="643"/>
      <c r="F6" s="643"/>
      <c r="G6" s="643"/>
      <c r="H6" s="643"/>
      <c r="I6" s="643"/>
      <c r="J6" s="643"/>
      <c r="K6" s="643"/>
      <c r="L6" s="643"/>
      <c r="M6" s="643"/>
      <c r="N6" s="643"/>
      <c r="O6" s="643"/>
      <c r="P6" s="643"/>
      <c r="Q6" s="644"/>
      <c r="R6" s="645">
        <v>510388</v>
      </c>
      <c r="S6" s="646"/>
      <c r="T6" s="646"/>
      <c r="U6" s="646"/>
      <c r="V6" s="646"/>
      <c r="W6" s="646"/>
      <c r="X6" s="646"/>
      <c r="Y6" s="647"/>
      <c r="Z6" s="648">
        <v>0.7</v>
      </c>
      <c r="AA6" s="648"/>
      <c r="AB6" s="648"/>
      <c r="AC6" s="648"/>
      <c r="AD6" s="649">
        <v>510388</v>
      </c>
      <c r="AE6" s="649"/>
      <c r="AF6" s="649"/>
      <c r="AG6" s="649"/>
      <c r="AH6" s="649"/>
      <c r="AI6" s="649"/>
      <c r="AJ6" s="649"/>
      <c r="AK6" s="649"/>
      <c r="AL6" s="650">
        <v>1.2</v>
      </c>
      <c r="AM6" s="651"/>
      <c r="AN6" s="651"/>
      <c r="AO6" s="652"/>
      <c r="AP6" s="642" t="s">
        <v>231</v>
      </c>
      <c r="AQ6" s="643"/>
      <c r="AR6" s="643"/>
      <c r="AS6" s="643"/>
      <c r="AT6" s="643"/>
      <c r="AU6" s="643"/>
      <c r="AV6" s="643"/>
      <c r="AW6" s="643"/>
      <c r="AX6" s="643"/>
      <c r="AY6" s="643"/>
      <c r="AZ6" s="643"/>
      <c r="BA6" s="643"/>
      <c r="BB6" s="643"/>
      <c r="BC6" s="643"/>
      <c r="BD6" s="643"/>
      <c r="BE6" s="643"/>
      <c r="BF6" s="644"/>
      <c r="BG6" s="645">
        <v>37398816</v>
      </c>
      <c r="BH6" s="646"/>
      <c r="BI6" s="646"/>
      <c r="BJ6" s="646"/>
      <c r="BK6" s="646"/>
      <c r="BL6" s="646"/>
      <c r="BM6" s="646"/>
      <c r="BN6" s="647"/>
      <c r="BO6" s="648">
        <v>93.8</v>
      </c>
      <c r="BP6" s="648"/>
      <c r="BQ6" s="648"/>
      <c r="BR6" s="648"/>
      <c r="BS6" s="649" t="s">
        <v>137</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385560</v>
      </c>
      <c r="CS6" s="646"/>
      <c r="CT6" s="646"/>
      <c r="CU6" s="646"/>
      <c r="CV6" s="646"/>
      <c r="CW6" s="646"/>
      <c r="CX6" s="646"/>
      <c r="CY6" s="647"/>
      <c r="CZ6" s="639">
        <v>0.5</v>
      </c>
      <c r="DA6" s="640"/>
      <c r="DB6" s="640"/>
      <c r="DC6" s="659"/>
      <c r="DD6" s="654" t="s">
        <v>137</v>
      </c>
      <c r="DE6" s="646"/>
      <c r="DF6" s="646"/>
      <c r="DG6" s="646"/>
      <c r="DH6" s="646"/>
      <c r="DI6" s="646"/>
      <c r="DJ6" s="646"/>
      <c r="DK6" s="646"/>
      <c r="DL6" s="646"/>
      <c r="DM6" s="646"/>
      <c r="DN6" s="646"/>
      <c r="DO6" s="646"/>
      <c r="DP6" s="647"/>
      <c r="DQ6" s="654">
        <v>384888</v>
      </c>
      <c r="DR6" s="646"/>
      <c r="DS6" s="646"/>
      <c r="DT6" s="646"/>
      <c r="DU6" s="646"/>
      <c r="DV6" s="646"/>
      <c r="DW6" s="646"/>
      <c r="DX6" s="646"/>
      <c r="DY6" s="646"/>
      <c r="DZ6" s="646"/>
      <c r="EA6" s="646"/>
      <c r="EB6" s="646"/>
      <c r="EC6" s="655"/>
    </row>
    <row r="7" spans="2:143" ht="11.25" customHeight="1" x14ac:dyDescent="0.2">
      <c r="B7" s="642" t="s">
        <v>233</v>
      </c>
      <c r="C7" s="643"/>
      <c r="D7" s="643"/>
      <c r="E7" s="643"/>
      <c r="F7" s="643"/>
      <c r="G7" s="643"/>
      <c r="H7" s="643"/>
      <c r="I7" s="643"/>
      <c r="J7" s="643"/>
      <c r="K7" s="643"/>
      <c r="L7" s="643"/>
      <c r="M7" s="643"/>
      <c r="N7" s="643"/>
      <c r="O7" s="643"/>
      <c r="P7" s="643"/>
      <c r="Q7" s="644"/>
      <c r="R7" s="645">
        <v>32021</v>
      </c>
      <c r="S7" s="646"/>
      <c r="T7" s="646"/>
      <c r="U7" s="646"/>
      <c r="V7" s="646"/>
      <c r="W7" s="646"/>
      <c r="X7" s="646"/>
      <c r="Y7" s="647"/>
      <c r="Z7" s="648">
        <v>0</v>
      </c>
      <c r="AA7" s="648"/>
      <c r="AB7" s="648"/>
      <c r="AC7" s="648"/>
      <c r="AD7" s="649">
        <v>32021</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17356357</v>
      </c>
      <c r="BH7" s="646"/>
      <c r="BI7" s="646"/>
      <c r="BJ7" s="646"/>
      <c r="BK7" s="646"/>
      <c r="BL7" s="646"/>
      <c r="BM7" s="646"/>
      <c r="BN7" s="647"/>
      <c r="BO7" s="648">
        <v>43.5</v>
      </c>
      <c r="BP7" s="648"/>
      <c r="BQ7" s="648"/>
      <c r="BR7" s="648"/>
      <c r="BS7" s="649" t="s">
        <v>137</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7256914</v>
      </c>
      <c r="CS7" s="646"/>
      <c r="CT7" s="646"/>
      <c r="CU7" s="646"/>
      <c r="CV7" s="646"/>
      <c r="CW7" s="646"/>
      <c r="CX7" s="646"/>
      <c r="CY7" s="647"/>
      <c r="CZ7" s="648">
        <v>10.1</v>
      </c>
      <c r="DA7" s="648"/>
      <c r="DB7" s="648"/>
      <c r="DC7" s="648"/>
      <c r="DD7" s="654">
        <v>92797</v>
      </c>
      <c r="DE7" s="646"/>
      <c r="DF7" s="646"/>
      <c r="DG7" s="646"/>
      <c r="DH7" s="646"/>
      <c r="DI7" s="646"/>
      <c r="DJ7" s="646"/>
      <c r="DK7" s="646"/>
      <c r="DL7" s="646"/>
      <c r="DM7" s="646"/>
      <c r="DN7" s="646"/>
      <c r="DO7" s="646"/>
      <c r="DP7" s="647"/>
      <c r="DQ7" s="654">
        <v>6686538</v>
      </c>
      <c r="DR7" s="646"/>
      <c r="DS7" s="646"/>
      <c r="DT7" s="646"/>
      <c r="DU7" s="646"/>
      <c r="DV7" s="646"/>
      <c r="DW7" s="646"/>
      <c r="DX7" s="646"/>
      <c r="DY7" s="646"/>
      <c r="DZ7" s="646"/>
      <c r="EA7" s="646"/>
      <c r="EB7" s="646"/>
      <c r="EC7" s="655"/>
    </row>
    <row r="8" spans="2:143" ht="11.25" customHeight="1" x14ac:dyDescent="0.2">
      <c r="B8" s="642" t="s">
        <v>236</v>
      </c>
      <c r="C8" s="643"/>
      <c r="D8" s="643"/>
      <c r="E8" s="643"/>
      <c r="F8" s="643"/>
      <c r="G8" s="643"/>
      <c r="H8" s="643"/>
      <c r="I8" s="643"/>
      <c r="J8" s="643"/>
      <c r="K8" s="643"/>
      <c r="L8" s="643"/>
      <c r="M8" s="643"/>
      <c r="N8" s="643"/>
      <c r="O8" s="643"/>
      <c r="P8" s="643"/>
      <c r="Q8" s="644"/>
      <c r="R8" s="645">
        <v>222665</v>
      </c>
      <c r="S8" s="646"/>
      <c r="T8" s="646"/>
      <c r="U8" s="646"/>
      <c r="V8" s="646"/>
      <c r="W8" s="646"/>
      <c r="X8" s="646"/>
      <c r="Y8" s="647"/>
      <c r="Z8" s="648">
        <v>0.3</v>
      </c>
      <c r="AA8" s="648"/>
      <c r="AB8" s="648"/>
      <c r="AC8" s="648"/>
      <c r="AD8" s="649">
        <v>222665</v>
      </c>
      <c r="AE8" s="649"/>
      <c r="AF8" s="649"/>
      <c r="AG8" s="649"/>
      <c r="AH8" s="649"/>
      <c r="AI8" s="649"/>
      <c r="AJ8" s="649"/>
      <c r="AK8" s="649"/>
      <c r="AL8" s="650">
        <v>0.5</v>
      </c>
      <c r="AM8" s="651"/>
      <c r="AN8" s="651"/>
      <c r="AO8" s="652"/>
      <c r="AP8" s="642" t="s">
        <v>237</v>
      </c>
      <c r="AQ8" s="643"/>
      <c r="AR8" s="643"/>
      <c r="AS8" s="643"/>
      <c r="AT8" s="643"/>
      <c r="AU8" s="643"/>
      <c r="AV8" s="643"/>
      <c r="AW8" s="643"/>
      <c r="AX8" s="643"/>
      <c r="AY8" s="643"/>
      <c r="AZ8" s="643"/>
      <c r="BA8" s="643"/>
      <c r="BB8" s="643"/>
      <c r="BC8" s="643"/>
      <c r="BD8" s="643"/>
      <c r="BE8" s="643"/>
      <c r="BF8" s="644"/>
      <c r="BG8" s="645">
        <v>346883</v>
      </c>
      <c r="BH8" s="646"/>
      <c r="BI8" s="646"/>
      <c r="BJ8" s="646"/>
      <c r="BK8" s="646"/>
      <c r="BL8" s="646"/>
      <c r="BM8" s="646"/>
      <c r="BN8" s="647"/>
      <c r="BO8" s="648">
        <v>0.9</v>
      </c>
      <c r="BP8" s="648"/>
      <c r="BQ8" s="648"/>
      <c r="BR8" s="648"/>
      <c r="BS8" s="654" t="s">
        <v>238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23531740</v>
      </c>
      <c r="CS8" s="646"/>
      <c r="CT8" s="646"/>
      <c r="CU8" s="646"/>
      <c r="CV8" s="646"/>
      <c r="CW8" s="646"/>
      <c r="CX8" s="646"/>
      <c r="CY8" s="647"/>
      <c r="CZ8" s="648">
        <v>32.9</v>
      </c>
      <c r="DA8" s="648"/>
      <c r="DB8" s="648"/>
      <c r="DC8" s="648"/>
      <c r="DD8" s="654">
        <v>796460</v>
      </c>
      <c r="DE8" s="646"/>
      <c r="DF8" s="646"/>
      <c r="DG8" s="646"/>
      <c r="DH8" s="646"/>
      <c r="DI8" s="646"/>
      <c r="DJ8" s="646"/>
      <c r="DK8" s="646"/>
      <c r="DL8" s="646"/>
      <c r="DM8" s="646"/>
      <c r="DN8" s="646"/>
      <c r="DO8" s="646"/>
      <c r="DP8" s="647"/>
      <c r="DQ8" s="654">
        <v>13358503</v>
      </c>
      <c r="DR8" s="646"/>
      <c r="DS8" s="646"/>
      <c r="DT8" s="646"/>
      <c r="DU8" s="646"/>
      <c r="DV8" s="646"/>
      <c r="DW8" s="646"/>
      <c r="DX8" s="646"/>
      <c r="DY8" s="646"/>
      <c r="DZ8" s="646"/>
      <c r="EA8" s="646"/>
      <c r="EB8" s="646"/>
      <c r="EC8" s="655"/>
    </row>
    <row r="9" spans="2:143" ht="11.25" customHeight="1" x14ac:dyDescent="0.2">
      <c r="B9" s="642" t="s">
        <v>240</v>
      </c>
      <c r="C9" s="643"/>
      <c r="D9" s="643"/>
      <c r="E9" s="643"/>
      <c r="F9" s="643"/>
      <c r="G9" s="643"/>
      <c r="H9" s="643"/>
      <c r="I9" s="643"/>
      <c r="J9" s="643"/>
      <c r="K9" s="643"/>
      <c r="L9" s="643"/>
      <c r="M9" s="643"/>
      <c r="N9" s="643"/>
      <c r="O9" s="643"/>
      <c r="P9" s="643"/>
      <c r="Q9" s="644"/>
      <c r="R9" s="645">
        <v>114991</v>
      </c>
      <c r="S9" s="646"/>
      <c r="T9" s="646"/>
      <c r="U9" s="646"/>
      <c r="V9" s="646"/>
      <c r="W9" s="646"/>
      <c r="X9" s="646"/>
      <c r="Y9" s="647"/>
      <c r="Z9" s="648">
        <v>0.1</v>
      </c>
      <c r="AA9" s="648"/>
      <c r="AB9" s="648"/>
      <c r="AC9" s="648"/>
      <c r="AD9" s="649">
        <v>114991</v>
      </c>
      <c r="AE9" s="649"/>
      <c r="AF9" s="649"/>
      <c r="AG9" s="649"/>
      <c r="AH9" s="649"/>
      <c r="AI9" s="649"/>
      <c r="AJ9" s="649"/>
      <c r="AK9" s="649"/>
      <c r="AL9" s="650">
        <v>0.3</v>
      </c>
      <c r="AM9" s="651"/>
      <c r="AN9" s="651"/>
      <c r="AO9" s="652"/>
      <c r="AP9" s="642" t="s">
        <v>241</v>
      </c>
      <c r="AQ9" s="643"/>
      <c r="AR9" s="643"/>
      <c r="AS9" s="643"/>
      <c r="AT9" s="643"/>
      <c r="AU9" s="643"/>
      <c r="AV9" s="643"/>
      <c r="AW9" s="643"/>
      <c r="AX9" s="643"/>
      <c r="AY9" s="643"/>
      <c r="AZ9" s="643"/>
      <c r="BA9" s="643"/>
      <c r="BB9" s="643"/>
      <c r="BC9" s="643"/>
      <c r="BD9" s="643"/>
      <c r="BE9" s="643"/>
      <c r="BF9" s="644"/>
      <c r="BG9" s="645">
        <v>13754041</v>
      </c>
      <c r="BH9" s="646"/>
      <c r="BI9" s="646"/>
      <c r="BJ9" s="646"/>
      <c r="BK9" s="646"/>
      <c r="BL9" s="646"/>
      <c r="BM9" s="646"/>
      <c r="BN9" s="647"/>
      <c r="BO9" s="648">
        <v>34.5</v>
      </c>
      <c r="BP9" s="648"/>
      <c r="BQ9" s="648"/>
      <c r="BR9" s="648"/>
      <c r="BS9" s="654" t="s">
        <v>137</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5851593</v>
      </c>
      <c r="CS9" s="646"/>
      <c r="CT9" s="646"/>
      <c r="CU9" s="646"/>
      <c r="CV9" s="646"/>
      <c r="CW9" s="646"/>
      <c r="CX9" s="646"/>
      <c r="CY9" s="647"/>
      <c r="CZ9" s="648">
        <v>8.1999999999999993</v>
      </c>
      <c r="DA9" s="648"/>
      <c r="DB9" s="648"/>
      <c r="DC9" s="648"/>
      <c r="DD9" s="654">
        <v>591836</v>
      </c>
      <c r="DE9" s="646"/>
      <c r="DF9" s="646"/>
      <c r="DG9" s="646"/>
      <c r="DH9" s="646"/>
      <c r="DI9" s="646"/>
      <c r="DJ9" s="646"/>
      <c r="DK9" s="646"/>
      <c r="DL9" s="646"/>
      <c r="DM9" s="646"/>
      <c r="DN9" s="646"/>
      <c r="DO9" s="646"/>
      <c r="DP9" s="647"/>
      <c r="DQ9" s="654">
        <v>5135989</v>
      </c>
      <c r="DR9" s="646"/>
      <c r="DS9" s="646"/>
      <c r="DT9" s="646"/>
      <c r="DU9" s="646"/>
      <c r="DV9" s="646"/>
      <c r="DW9" s="646"/>
      <c r="DX9" s="646"/>
      <c r="DY9" s="646"/>
      <c r="DZ9" s="646"/>
      <c r="EA9" s="646"/>
      <c r="EB9" s="646"/>
      <c r="EC9" s="655"/>
    </row>
    <row r="10" spans="2:143" ht="11.25" customHeight="1" x14ac:dyDescent="0.2">
      <c r="B10" s="642" t="s">
        <v>243</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137</v>
      </c>
      <c r="AA10" s="648"/>
      <c r="AB10" s="648"/>
      <c r="AC10" s="648"/>
      <c r="AD10" s="649" t="s">
        <v>128</v>
      </c>
      <c r="AE10" s="649"/>
      <c r="AF10" s="649"/>
      <c r="AG10" s="649"/>
      <c r="AH10" s="649"/>
      <c r="AI10" s="649"/>
      <c r="AJ10" s="649"/>
      <c r="AK10" s="649"/>
      <c r="AL10" s="650" t="s">
        <v>238</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494826</v>
      </c>
      <c r="BH10" s="646"/>
      <c r="BI10" s="646"/>
      <c r="BJ10" s="646"/>
      <c r="BK10" s="646"/>
      <c r="BL10" s="646"/>
      <c r="BM10" s="646"/>
      <c r="BN10" s="647"/>
      <c r="BO10" s="648">
        <v>1.2</v>
      </c>
      <c r="BP10" s="648"/>
      <c r="BQ10" s="648"/>
      <c r="BR10" s="648"/>
      <c r="BS10" s="654" t="s">
        <v>137</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263664</v>
      </c>
      <c r="CS10" s="646"/>
      <c r="CT10" s="646"/>
      <c r="CU10" s="646"/>
      <c r="CV10" s="646"/>
      <c r="CW10" s="646"/>
      <c r="CX10" s="646"/>
      <c r="CY10" s="647"/>
      <c r="CZ10" s="648">
        <v>0.4</v>
      </c>
      <c r="DA10" s="648"/>
      <c r="DB10" s="648"/>
      <c r="DC10" s="648"/>
      <c r="DD10" s="654" t="s">
        <v>238</v>
      </c>
      <c r="DE10" s="646"/>
      <c r="DF10" s="646"/>
      <c r="DG10" s="646"/>
      <c r="DH10" s="646"/>
      <c r="DI10" s="646"/>
      <c r="DJ10" s="646"/>
      <c r="DK10" s="646"/>
      <c r="DL10" s="646"/>
      <c r="DM10" s="646"/>
      <c r="DN10" s="646"/>
      <c r="DO10" s="646"/>
      <c r="DP10" s="647"/>
      <c r="DQ10" s="654">
        <v>257447</v>
      </c>
      <c r="DR10" s="646"/>
      <c r="DS10" s="646"/>
      <c r="DT10" s="646"/>
      <c r="DU10" s="646"/>
      <c r="DV10" s="646"/>
      <c r="DW10" s="646"/>
      <c r="DX10" s="646"/>
      <c r="DY10" s="646"/>
      <c r="DZ10" s="646"/>
      <c r="EA10" s="646"/>
      <c r="EB10" s="646"/>
      <c r="EC10" s="655"/>
    </row>
    <row r="11" spans="2:143" ht="11.25" customHeight="1" x14ac:dyDescent="0.2">
      <c r="B11" s="642" t="s">
        <v>246</v>
      </c>
      <c r="C11" s="643"/>
      <c r="D11" s="643"/>
      <c r="E11" s="643"/>
      <c r="F11" s="643"/>
      <c r="G11" s="643"/>
      <c r="H11" s="643"/>
      <c r="I11" s="643"/>
      <c r="J11" s="643"/>
      <c r="K11" s="643"/>
      <c r="L11" s="643"/>
      <c r="M11" s="643"/>
      <c r="N11" s="643"/>
      <c r="O11" s="643"/>
      <c r="P11" s="643"/>
      <c r="Q11" s="644"/>
      <c r="R11" s="645">
        <v>3539809</v>
      </c>
      <c r="S11" s="646"/>
      <c r="T11" s="646"/>
      <c r="U11" s="646"/>
      <c r="V11" s="646"/>
      <c r="W11" s="646"/>
      <c r="X11" s="646"/>
      <c r="Y11" s="647"/>
      <c r="Z11" s="650">
        <v>4.5999999999999996</v>
      </c>
      <c r="AA11" s="651"/>
      <c r="AB11" s="651"/>
      <c r="AC11" s="663"/>
      <c r="AD11" s="654">
        <v>3539809</v>
      </c>
      <c r="AE11" s="646"/>
      <c r="AF11" s="646"/>
      <c r="AG11" s="646"/>
      <c r="AH11" s="646"/>
      <c r="AI11" s="646"/>
      <c r="AJ11" s="646"/>
      <c r="AK11" s="647"/>
      <c r="AL11" s="650">
        <v>8.1999999999999993</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2760607</v>
      </c>
      <c r="BH11" s="646"/>
      <c r="BI11" s="646"/>
      <c r="BJ11" s="646"/>
      <c r="BK11" s="646"/>
      <c r="BL11" s="646"/>
      <c r="BM11" s="646"/>
      <c r="BN11" s="647"/>
      <c r="BO11" s="648">
        <v>6.9</v>
      </c>
      <c r="BP11" s="648"/>
      <c r="BQ11" s="648"/>
      <c r="BR11" s="648"/>
      <c r="BS11" s="654" t="s">
        <v>137</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829659</v>
      </c>
      <c r="CS11" s="646"/>
      <c r="CT11" s="646"/>
      <c r="CU11" s="646"/>
      <c r="CV11" s="646"/>
      <c r="CW11" s="646"/>
      <c r="CX11" s="646"/>
      <c r="CY11" s="647"/>
      <c r="CZ11" s="648">
        <v>1.2</v>
      </c>
      <c r="DA11" s="648"/>
      <c r="DB11" s="648"/>
      <c r="DC11" s="648"/>
      <c r="DD11" s="654">
        <v>116895</v>
      </c>
      <c r="DE11" s="646"/>
      <c r="DF11" s="646"/>
      <c r="DG11" s="646"/>
      <c r="DH11" s="646"/>
      <c r="DI11" s="646"/>
      <c r="DJ11" s="646"/>
      <c r="DK11" s="646"/>
      <c r="DL11" s="646"/>
      <c r="DM11" s="646"/>
      <c r="DN11" s="646"/>
      <c r="DO11" s="646"/>
      <c r="DP11" s="647"/>
      <c r="DQ11" s="654">
        <v>577891</v>
      </c>
      <c r="DR11" s="646"/>
      <c r="DS11" s="646"/>
      <c r="DT11" s="646"/>
      <c r="DU11" s="646"/>
      <c r="DV11" s="646"/>
      <c r="DW11" s="646"/>
      <c r="DX11" s="646"/>
      <c r="DY11" s="646"/>
      <c r="DZ11" s="646"/>
      <c r="EA11" s="646"/>
      <c r="EB11" s="646"/>
      <c r="EC11" s="655"/>
    </row>
    <row r="12" spans="2:143" ht="11.25" customHeight="1" x14ac:dyDescent="0.2">
      <c r="B12" s="642" t="s">
        <v>249</v>
      </c>
      <c r="C12" s="643"/>
      <c r="D12" s="643"/>
      <c r="E12" s="643"/>
      <c r="F12" s="643"/>
      <c r="G12" s="643"/>
      <c r="H12" s="643"/>
      <c r="I12" s="643"/>
      <c r="J12" s="643"/>
      <c r="K12" s="643"/>
      <c r="L12" s="643"/>
      <c r="M12" s="643"/>
      <c r="N12" s="643"/>
      <c r="O12" s="643"/>
      <c r="P12" s="643"/>
      <c r="Q12" s="644"/>
      <c r="R12" s="645" t="s">
        <v>137</v>
      </c>
      <c r="S12" s="646"/>
      <c r="T12" s="646"/>
      <c r="U12" s="646"/>
      <c r="V12" s="646"/>
      <c r="W12" s="646"/>
      <c r="X12" s="646"/>
      <c r="Y12" s="647"/>
      <c r="Z12" s="648" t="s">
        <v>137</v>
      </c>
      <c r="AA12" s="648"/>
      <c r="AB12" s="648"/>
      <c r="AC12" s="648"/>
      <c r="AD12" s="649" t="s">
        <v>238</v>
      </c>
      <c r="AE12" s="649"/>
      <c r="AF12" s="649"/>
      <c r="AG12" s="649"/>
      <c r="AH12" s="649"/>
      <c r="AI12" s="649"/>
      <c r="AJ12" s="649"/>
      <c r="AK12" s="649"/>
      <c r="AL12" s="650" t="s">
        <v>238</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18270679</v>
      </c>
      <c r="BH12" s="646"/>
      <c r="BI12" s="646"/>
      <c r="BJ12" s="646"/>
      <c r="BK12" s="646"/>
      <c r="BL12" s="646"/>
      <c r="BM12" s="646"/>
      <c r="BN12" s="647"/>
      <c r="BO12" s="648">
        <v>45.8</v>
      </c>
      <c r="BP12" s="648"/>
      <c r="BQ12" s="648"/>
      <c r="BR12" s="648"/>
      <c r="BS12" s="654" t="s">
        <v>128</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2126329</v>
      </c>
      <c r="CS12" s="646"/>
      <c r="CT12" s="646"/>
      <c r="CU12" s="646"/>
      <c r="CV12" s="646"/>
      <c r="CW12" s="646"/>
      <c r="CX12" s="646"/>
      <c r="CY12" s="647"/>
      <c r="CZ12" s="648">
        <v>3</v>
      </c>
      <c r="DA12" s="648"/>
      <c r="DB12" s="648"/>
      <c r="DC12" s="648"/>
      <c r="DD12" s="654">
        <v>623301</v>
      </c>
      <c r="DE12" s="646"/>
      <c r="DF12" s="646"/>
      <c r="DG12" s="646"/>
      <c r="DH12" s="646"/>
      <c r="DI12" s="646"/>
      <c r="DJ12" s="646"/>
      <c r="DK12" s="646"/>
      <c r="DL12" s="646"/>
      <c r="DM12" s="646"/>
      <c r="DN12" s="646"/>
      <c r="DO12" s="646"/>
      <c r="DP12" s="647"/>
      <c r="DQ12" s="654">
        <v>1256866</v>
      </c>
      <c r="DR12" s="646"/>
      <c r="DS12" s="646"/>
      <c r="DT12" s="646"/>
      <c r="DU12" s="646"/>
      <c r="DV12" s="646"/>
      <c r="DW12" s="646"/>
      <c r="DX12" s="646"/>
      <c r="DY12" s="646"/>
      <c r="DZ12" s="646"/>
      <c r="EA12" s="646"/>
      <c r="EB12" s="646"/>
      <c r="EC12" s="655"/>
    </row>
    <row r="13" spans="2:143" ht="11.25" customHeight="1" x14ac:dyDescent="0.2">
      <c r="B13" s="642" t="s">
        <v>252</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137</v>
      </c>
      <c r="AE13" s="649"/>
      <c r="AF13" s="649"/>
      <c r="AG13" s="649"/>
      <c r="AH13" s="649"/>
      <c r="AI13" s="649"/>
      <c r="AJ13" s="649"/>
      <c r="AK13" s="649"/>
      <c r="AL13" s="650" t="s">
        <v>128</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18175501</v>
      </c>
      <c r="BH13" s="646"/>
      <c r="BI13" s="646"/>
      <c r="BJ13" s="646"/>
      <c r="BK13" s="646"/>
      <c r="BL13" s="646"/>
      <c r="BM13" s="646"/>
      <c r="BN13" s="647"/>
      <c r="BO13" s="648">
        <v>45.6</v>
      </c>
      <c r="BP13" s="648"/>
      <c r="BQ13" s="648"/>
      <c r="BR13" s="648"/>
      <c r="BS13" s="654" t="s">
        <v>238</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12098098</v>
      </c>
      <c r="CS13" s="646"/>
      <c r="CT13" s="646"/>
      <c r="CU13" s="646"/>
      <c r="CV13" s="646"/>
      <c r="CW13" s="646"/>
      <c r="CX13" s="646"/>
      <c r="CY13" s="647"/>
      <c r="CZ13" s="648">
        <v>16.899999999999999</v>
      </c>
      <c r="DA13" s="648"/>
      <c r="DB13" s="648"/>
      <c r="DC13" s="648"/>
      <c r="DD13" s="654">
        <v>7624661</v>
      </c>
      <c r="DE13" s="646"/>
      <c r="DF13" s="646"/>
      <c r="DG13" s="646"/>
      <c r="DH13" s="646"/>
      <c r="DI13" s="646"/>
      <c r="DJ13" s="646"/>
      <c r="DK13" s="646"/>
      <c r="DL13" s="646"/>
      <c r="DM13" s="646"/>
      <c r="DN13" s="646"/>
      <c r="DO13" s="646"/>
      <c r="DP13" s="647"/>
      <c r="DQ13" s="654">
        <v>6698670</v>
      </c>
      <c r="DR13" s="646"/>
      <c r="DS13" s="646"/>
      <c r="DT13" s="646"/>
      <c r="DU13" s="646"/>
      <c r="DV13" s="646"/>
      <c r="DW13" s="646"/>
      <c r="DX13" s="646"/>
      <c r="DY13" s="646"/>
      <c r="DZ13" s="646"/>
      <c r="EA13" s="646"/>
      <c r="EB13" s="646"/>
      <c r="EC13" s="655"/>
    </row>
    <row r="14" spans="2:143" ht="11.25" customHeight="1" x14ac:dyDescent="0.2">
      <c r="B14" s="642" t="s">
        <v>255</v>
      </c>
      <c r="C14" s="643"/>
      <c r="D14" s="643"/>
      <c r="E14" s="643"/>
      <c r="F14" s="643"/>
      <c r="G14" s="643"/>
      <c r="H14" s="643"/>
      <c r="I14" s="643"/>
      <c r="J14" s="643"/>
      <c r="K14" s="643"/>
      <c r="L14" s="643"/>
      <c r="M14" s="643"/>
      <c r="N14" s="643"/>
      <c r="O14" s="643"/>
      <c r="P14" s="643"/>
      <c r="Q14" s="644"/>
      <c r="R14" s="645">
        <v>151432</v>
      </c>
      <c r="S14" s="646"/>
      <c r="T14" s="646"/>
      <c r="U14" s="646"/>
      <c r="V14" s="646"/>
      <c r="W14" s="646"/>
      <c r="X14" s="646"/>
      <c r="Y14" s="647"/>
      <c r="Z14" s="648">
        <v>0.2</v>
      </c>
      <c r="AA14" s="648"/>
      <c r="AB14" s="648"/>
      <c r="AC14" s="648"/>
      <c r="AD14" s="649">
        <v>151432</v>
      </c>
      <c r="AE14" s="649"/>
      <c r="AF14" s="649"/>
      <c r="AG14" s="649"/>
      <c r="AH14" s="649"/>
      <c r="AI14" s="649"/>
      <c r="AJ14" s="649"/>
      <c r="AK14" s="649"/>
      <c r="AL14" s="650">
        <v>0.4</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416927</v>
      </c>
      <c r="BH14" s="646"/>
      <c r="BI14" s="646"/>
      <c r="BJ14" s="646"/>
      <c r="BK14" s="646"/>
      <c r="BL14" s="646"/>
      <c r="BM14" s="646"/>
      <c r="BN14" s="647"/>
      <c r="BO14" s="648">
        <v>1</v>
      </c>
      <c r="BP14" s="648"/>
      <c r="BQ14" s="648"/>
      <c r="BR14" s="648"/>
      <c r="BS14" s="654" t="s">
        <v>238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2020297</v>
      </c>
      <c r="CS14" s="646"/>
      <c r="CT14" s="646"/>
      <c r="CU14" s="646"/>
      <c r="CV14" s="646"/>
      <c r="CW14" s="646"/>
      <c r="CX14" s="646"/>
      <c r="CY14" s="647"/>
      <c r="CZ14" s="648">
        <v>2.8</v>
      </c>
      <c r="DA14" s="648"/>
      <c r="DB14" s="648"/>
      <c r="DC14" s="648"/>
      <c r="DD14" s="654">
        <v>44662</v>
      </c>
      <c r="DE14" s="646"/>
      <c r="DF14" s="646"/>
      <c r="DG14" s="646"/>
      <c r="DH14" s="646"/>
      <c r="DI14" s="646"/>
      <c r="DJ14" s="646"/>
      <c r="DK14" s="646"/>
      <c r="DL14" s="646"/>
      <c r="DM14" s="646"/>
      <c r="DN14" s="646"/>
      <c r="DO14" s="646"/>
      <c r="DP14" s="647"/>
      <c r="DQ14" s="654">
        <v>1997277</v>
      </c>
      <c r="DR14" s="646"/>
      <c r="DS14" s="646"/>
      <c r="DT14" s="646"/>
      <c r="DU14" s="646"/>
      <c r="DV14" s="646"/>
      <c r="DW14" s="646"/>
      <c r="DX14" s="646"/>
      <c r="DY14" s="646"/>
      <c r="DZ14" s="646"/>
      <c r="EA14" s="646"/>
      <c r="EB14" s="646"/>
      <c r="EC14" s="655"/>
    </row>
    <row r="15" spans="2:143" ht="11.25" customHeight="1" x14ac:dyDescent="0.2">
      <c r="B15" s="642" t="s">
        <v>258</v>
      </c>
      <c r="C15" s="643"/>
      <c r="D15" s="643"/>
      <c r="E15" s="643"/>
      <c r="F15" s="643"/>
      <c r="G15" s="643"/>
      <c r="H15" s="643"/>
      <c r="I15" s="643"/>
      <c r="J15" s="643"/>
      <c r="K15" s="643"/>
      <c r="L15" s="643"/>
      <c r="M15" s="643"/>
      <c r="N15" s="643"/>
      <c r="O15" s="643"/>
      <c r="P15" s="643"/>
      <c r="Q15" s="644"/>
      <c r="R15" s="645" t="s">
        <v>238</v>
      </c>
      <c r="S15" s="646"/>
      <c r="T15" s="646"/>
      <c r="U15" s="646"/>
      <c r="V15" s="646"/>
      <c r="W15" s="646"/>
      <c r="X15" s="646"/>
      <c r="Y15" s="647"/>
      <c r="Z15" s="648" t="s">
        <v>238</v>
      </c>
      <c r="AA15" s="648"/>
      <c r="AB15" s="648"/>
      <c r="AC15" s="648"/>
      <c r="AD15" s="649" t="s">
        <v>128</v>
      </c>
      <c r="AE15" s="649"/>
      <c r="AF15" s="649"/>
      <c r="AG15" s="649"/>
      <c r="AH15" s="649"/>
      <c r="AI15" s="649"/>
      <c r="AJ15" s="649"/>
      <c r="AK15" s="649"/>
      <c r="AL15" s="650" t="s">
        <v>137</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1354853</v>
      </c>
      <c r="BH15" s="646"/>
      <c r="BI15" s="646"/>
      <c r="BJ15" s="646"/>
      <c r="BK15" s="646"/>
      <c r="BL15" s="646"/>
      <c r="BM15" s="646"/>
      <c r="BN15" s="647"/>
      <c r="BO15" s="648">
        <v>3.4</v>
      </c>
      <c r="BP15" s="648"/>
      <c r="BQ15" s="648"/>
      <c r="BR15" s="648"/>
      <c r="BS15" s="654" t="s">
        <v>238</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14128751</v>
      </c>
      <c r="CS15" s="646"/>
      <c r="CT15" s="646"/>
      <c r="CU15" s="646"/>
      <c r="CV15" s="646"/>
      <c r="CW15" s="646"/>
      <c r="CX15" s="646"/>
      <c r="CY15" s="647"/>
      <c r="CZ15" s="648">
        <v>19.8</v>
      </c>
      <c r="DA15" s="648"/>
      <c r="DB15" s="648"/>
      <c r="DC15" s="648"/>
      <c r="DD15" s="654">
        <v>6831472</v>
      </c>
      <c r="DE15" s="646"/>
      <c r="DF15" s="646"/>
      <c r="DG15" s="646"/>
      <c r="DH15" s="646"/>
      <c r="DI15" s="646"/>
      <c r="DJ15" s="646"/>
      <c r="DK15" s="646"/>
      <c r="DL15" s="646"/>
      <c r="DM15" s="646"/>
      <c r="DN15" s="646"/>
      <c r="DO15" s="646"/>
      <c r="DP15" s="647"/>
      <c r="DQ15" s="654">
        <v>8226286</v>
      </c>
      <c r="DR15" s="646"/>
      <c r="DS15" s="646"/>
      <c r="DT15" s="646"/>
      <c r="DU15" s="646"/>
      <c r="DV15" s="646"/>
      <c r="DW15" s="646"/>
      <c r="DX15" s="646"/>
      <c r="DY15" s="646"/>
      <c r="DZ15" s="646"/>
      <c r="EA15" s="646"/>
      <c r="EB15" s="646"/>
      <c r="EC15" s="655"/>
    </row>
    <row r="16" spans="2:143" ht="11.25" customHeight="1" x14ac:dyDescent="0.2">
      <c r="B16" s="642" t="s">
        <v>261</v>
      </c>
      <c r="C16" s="643"/>
      <c r="D16" s="643"/>
      <c r="E16" s="643"/>
      <c r="F16" s="643"/>
      <c r="G16" s="643"/>
      <c r="H16" s="643"/>
      <c r="I16" s="643"/>
      <c r="J16" s="643"/>
      <c r="K16" s="643"/>
      <c r="L16" s="643"/>
      <c r="M16" s="643"/>
      <c r="N16" s="643"/>
      <c r="O16" s="643"/>
      <c r="P16" s="643"/>
      <c r="Q16" s="644"/>
      <c r="R16" s="645">
        <v>46708</v>
      </c>
      <c r="S16" s="646"/>
      <c r="T16" s="646"/>
      <c r="U16" s="646"/>
      <c r="V16" s="646"/>
      <c r="W16" s="646"/>
      <c r="X16" s="646"/>
      <c r="Y16" s="647"/>
      <c r="Z16" s="648">
        <v>0.1</v>
      </c>
      <c r="AA16" s="648"/>
      <c r="AB16" s="648"/>
      <c r="AC16" s="648"/>
      <c r="AD16" s="649">
        <v>46708</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238</v>
      </c>
      <c r="BP16" s="648"/>
      <c r="BQ16" s="648"/>
      <c r="BR16" s="648"/>
      <c r="BS16" s="654" t="s">
        <v>128</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t="s">
        <v>128</v>
      </c>
      <c r="CS16" s="646"/>
      <c r="CT16" s="646"/>
      <c r="CU16" s="646"/>
      <c r="CV16" s="646"/>
      <c r="CW16" s="646"/>
      <c r="CX16" s="646"/>
      <c r="CY16" s="647"/>
      <c r="CZ16" s="648" t="s">
        <v>238</v>
      </c>
      <c r="DA16" s="648"/>
      <c r="DB16" s="648"/>
      <c r="DC16" s="648"/>
      <c r="DD16" s="654" t="s">
        <v>137</v>
      </c>
      <c r="DE16" s="646"/>
      <c r="DF16" s="646"/>
      <c r="DG16" s="646"/>
      <c r="DH16" s="646"/>
      <c r="DI16" s="646"/>
      <c r="DJ16" s="646"/>
      <c r="DK16" s="646"/>
      <c r="DL16" s="646"/>
      <c r="DM16" s="646"/>
      <c r="DN16" s="646"/>
      <c r="DO16" s="646"/>
      <c r="DP16" s="647"/>
      <c r="DQ16" s="654" t="s">
        <v>238</v>
      </c>
      <c r="DR16" s="646"/>
      <c r="DS16" s="646"/>
      <c r="DT16" s="646"/>
      <c r="DU16" s="646"/>
      <c r="DV16" s="646"/>
      <c r="DW16" s="646"/>
      <c r="DX16" s="646"/>
      <c r="DY16" s="646"/>
      <c r="DZ16" s="646"/>
      <c r="EA16" s="646"/>
      <c r="EB16" s="646"/>
      <c r="EC16" s="655"/>
    </row>
    <row r="17" spans="2:133" ht="11.25" customHeight="1" x14ac:dyDescent="0.2">
      <c r="B17" s="642" t="s">
        <v>264</v>
      </c>
      <c r="C17" s="643"/>
      <c r="D17" s="643"/>
      <c r="E17" s="643"/>
      <c r="F17" s="643"/>
      <c r="G17" s="643"/>
      <c r="H17" s="643"/>
      <c r="I17" s="643"/>
      <c r="J17" s="643"/>
      <c r="K17" s="643"/>
      <c r="L17" s="643"/>
      <c r="M17" s="643"/>
      <c r="N17" s="643"/>
      <c r="O17" s="643"/>
      <c r="P17" s="643"/>
      <c r="Q17" s="644"/>
      <c r="R17" s="645">
        <v>763927</v>
      </c>
      <c r="S17" s="646"/>
      <c r="T17" s="646"/>
      <c r="U17" s="646"/>
      <c r="V17" s="646"/>
      <c r="W17" s="646"/>
      <c r="X17" s="646"/>
      <c r="Y17" s="647"/>
      <c r="Z17" s="648">
        <v>1</v>
      </c>
      <c r="AA17" s="648"/>
      <c r="AB17" s="648"/>
      <c r="AC17" s="648"/>
      <c r="AD17" s="649">
        <v>763927</v>
      </c>
      <c r="AE17" s="649"/>
      <c r="AF17" s="649"/>
      <c r="AG17" s="649"/>
      <c r="AH17" s="649"/>
      <c r="AI17" s="649"/>
      <c r="AJ17" s="649"/>
      <c r="AK17" s="649"/>
      <c r="AL17" s="650">
        <v>1.8</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238</v>
      </c>
      <c r="BP17" s="648"/>
      <c r="BQ17" s="648"/>
      <c r="BR17" s="648"/>
      <c r="BS17" s="654" t="s">
        <v>128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3019256</v>
      </c>
      <c r="CS17" s="646"/>
      <c r="CT17" s="646"/>
      <c r="CU17" s="646"/>
      <c r="CV17" s="646"/>
      <c r="CW17" s="646"/>
      <c r="CX17" s="646"/>
      <c r="CY17" s="647"/>
      <c r="CZ17" s="648">
        <v>4.2</v>
      </c>
      <c r="DA17" s="648"/>
      <c r="DB17" s="648"/>
      <c r="DC17" s="648"/>
      <c r="DD17" s="654" t="s">
        <v>238</v>
      </c>
      <c r="DE17" s="646"/>
      <c r="DF17" s="646"/>
      <c r="DG17" s="646"/>
      <c r="DH17" s="646"/>
      <c r="DI17" s="646"/>
      <c r="DJ17" s="646"/>
      <c r="DK17" s="646"/>
      <c r="DL17" s="646"/>
      <c r="DM17" s="646"/>
      <c r="DN17" s="646"/>
      <c r="DO17" s="646"/>
      <c r="DP17" s="647"/>
      <c r="DQ17" s="654">
        <v>2967861</v>
      </c>
      <c r="DR17" s="646"/>
      <c r="DS17" s="646"/>
      <c r="DT17" s="646"/>
      <c r="DU17" s="646"/>
      <c r="DV17" s="646"/>
      <c r="DW17" s="646"/>
      <c r="DX17" s="646"/>
      <c r="DY17" s="646"/>
      <c r="DZ17" s="646"/>
      <c r="EA17" s="646"/>
      <c r="EB17" s="646"/>
      <c r="EC17" s="655"/>
    </row>
    <row r="18" spans="2:133" ht="11.25" customHeight="1" x14ac:dyDescent="0.2">
      <c r="B18" s="642" t="s">
        <v>267</v>
      </c>
      <c r="C18" s="643"/>
      <c r="D18" s="643"/>
      <c r="E18" s="643"/>
      <c r="F18" s="643"/>
      <c r="G18" s="643"/>
      <c r="H18" s="643"/>
      <c r="I18" s="643"/>
      <c r="J18" s="643"/>
      <c r="K18" s="643"/>
      <c r="L18" s="643"/>
      <c r="M18" s="643"/>
      <c r="N18" s="643"/>
      <c r="O18" s="643"/>
      <c r="P18" s="643"/>
      <c r="Q18" s="644"/>
      <c r="R18" s="645">
        <v>195588</v>
      </c>
      <c r="S18" s="646"/>
      <c r="T18" s="646"/>
      <c r="U18" s="646"/>
      <c r="V18" s="646"/>
      <c r="W18" s="646"/>
      <c r="X18" s="646"/>
      <c r="Y18" s="647"/>
      <c r="Z18" s="648">
        <v>0.3</v>
      </c>
      <c r="AA18" s="648"/>
      <c r="AB18" s="648"/>
      <c r="AC18" s="648"/>
      <c r="AD18" s="649">
        <v>195588</v>
      </c>
      <c r="AE18" s="649"/>
      <c r="AF18" s="649"/>
      <c r="AG18" s="649"/>
      <c r="AH18" s="649"/>
      <c r="AI18" s="649"/>
      <c r="AJ18" s="649"/>
      <c r="AK18" s="649"/>
      <c r="AL18" s="650">
        <v>0.5</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238</v>
      </c>
      <c r="BH18" s="646"/>
      <c r="BI18" s="646"/>
      <c r="BJ18" s="646"/>
      <c r="BK18" s="646"/>
      <c r="BL18" s="646"/>
      <c r="BM18" s="646"/>
      <c r="BN18" s="647"/>
      <c r="BO18" s="648" t="s">
        <v>128</v>
      </c>
      <c r="BP18" s="648"/>
      <c r="BQ18" s="648"/>
      <c r="BR18" s="648"/>
      <c r="BS18" s="654" t="s">
        <v>137</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238</v>
      </c>
      <c r="DR18" s="646"/>
      <c r="DS18" s="646"/>
      <c r="DT18" s="646"/>
      <c r="DU18" s="646"/>
      <c r="DV18" s="646"/>
      <c r="DW18" s="646"/>
      <c r="DX18" s="646"/>
      <c r="DY18" s="646"/>
      <c r="DZ18" s="646"/>
      <c r="EA18" s="646"/>
      <c r="EB18" s="646"/>
      <c r="EC18" s="655"/>
    </row>
    <row r="19" spans="2:133" ht="11.25" customHeight="1" x14ac:dyDescent="0.2">
      <c r="B19" s="642" t="s">
        <v>270</v>
      </c>
      <c r="C19" s="643"/>
      <c r="D19" s="643"/>
      <c r="E19" s="643"/>
      <c r="F19" s="643"/>
      <c r="G19" s="643"/>
      <c r="H19" s="643"/>
      <c r="I19" s="643"/>
      <c r="J19" s="643"/>
      <c r="K19" s="643"/>
      <c r="L19" s="643"/>
      <c r="M19" s="643"/>
      <c r="N19" s="643"/>
      <c r="O19" s="643"/>
      <c r="P19" s="643"/>
      <c r="Q19" s="644"/>
      <c r="R19" s="645">
        <v>24211</v>
      </c>
      <c r="S19" s="646"/>
      <c r="T19" s="646"/>
      <c r="U19" s="646"/>
      <c r="V19" s="646"/>
      <c r="W19" s="646"/>
      <c r="X19" s="646"/>
      <c r="Y19" s="647"/>
      <c r="Z19" s="648">
        <v>0</v>
      </c>
      <c r="AA19" s="648"/>
      <c r="AB19" s="648"/>
      <c r="AC19" s="648"/>
      <c r="AD19" s="649">
        <v>24211</v>
      </c>
      <c r="AE19" s="649"/>
      <c r="AF19" s="649"/>
      <c r="AG19" s="649"/>
      <c r="AH19" s="649"/>
      <c r="AI19" s="649"/>
      <c r="AJ19" s="649"/>
      <c r="AK19" s="649"/>
      <c r="AL19" s="650">
        <v>0.1</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2479026</v>
      </c>
      <c r="BH19" s="646"/>
      <c r="BI19" s="646"/>
      <c r="BJ19" s="646"/>
      <c r="BK19" s="646"/>
      <c r="BL19" s="646"/>
      <c r="BM19" s="646"/>
      <c r="BN19" s="647"/>
      <c r="BO19" s="648">
        <v>6.2</v>
      </c>
      <c r="BP19" s="648"/>
      <c r="BQ19" s="648"/>
      <c r="BR19" s="648"/>
      <c r="BS19" s="654" t="s">
        <v>128</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238</v>
      </c>
      <c r="CS19" s="646"/>
      <c r="CT19" s="646"/>
      <c r="CU19" s="646"/>
      <c r="CV19" s="646"/>
      <c r="CW19" s="646"/>
      <c r="CX19" s="646"/>
      <c r="CY19" s="647"/>
      <c r="CZ19" s="648" t="s">
        <v>238</v>
      </c>
      <c r="DA19" s="648"/>
      <c r="DB19" s="648"/>
      <c r="DC19" s="648"/>
      <c r="DD19" s="654" t="s">
        <v>137</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2">
      <c r="B20" s="642" t="s">
        <v>273</v>
      </c>
      <c r="C20" s="643"/>
      <c r="D20" s="643"/>
      <c r="E20" s="643"/>
      <c r="F20" s="643"/>
      <c r="G20" s="643"/>
      <c r="H20" s="643"/>
      <c r="I20" s="643"/>
      <c r="J20" s="643"/>
      <c r="K20" s="643"/>
      <c r="L20" s="643"/>
      <c r="M20" s="643"/>
      <c r="N20" s="643"/>
      <c r="O20" s="643"/>
      <c r="P20" s="643"/>
      <c r="Q20" s="644"/>
      <c r="R20" s="645">
        <v>4022</v>
      </c>
      <c r="S20" s="646"/>
      <c r="T20" s="646"/>
      <c r="U20" s="646"/>
      <c r="V20" s="646"/>
      <c r="W20" s="646"/>
      <c r="X20" s="646"/>
      <c r="Y20" s="647"/>
      <c r="Z20" s="648">
        <v>0</v>
      </c>
      <c r="AA20" s="648"/>
      <c r="AB20" s="648"/>
      <c r="AC20" s="648"/>
      <c r="AD20" s="649">
        <v>4022</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2479026</v>
      </c>
      <c r="BH20" s="646"/>
      <c r="BI20" s="646"/>
      <c r="BJ20" s="646"/>
      <c r="BK20" s="646"/>
      <c r="BL20" s="646"/>
      <c r="BM20" s="646"/>
      <c r="BN20" s="647"/>
      <c r="BO20" s="648">
        <v>6.2</v>
      </c>
      <c r="BP20" s="648"/>
      <c r="BQ20" s="648"/>
      <c r="BR20" s="648"/>
      <c r="BS20" s="654" t="s">
        <v>238</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71511861</v>
      </c>
      <c r="CS20" s="646"/>
      <c r="CT20" s="646"/>
      <c r="CU20" s="646"/>
      <c r="CV20" s="646"/>
      <c r="CW20" s="646"/>
      <c r="CX20" s="646"/>
      <c r="CY20" s="647"/>
      <c r="CZ20" s="648">
        <v>100</v>
      </c>
      <c r="DA20" s="648"/>
      <c r="DB20" s="648"/>
      <c r="DC20" s="648"/>
      <c r="DD20" s="654">
        <v>16722084</v>
      </c>
      <c r="DE20" s="646"/>
      <c r="DF20" s="646"/>
      <c r="DG20" s="646"/>
      <c r="DH20" s="646"/>
      <c r="DI20" s="646"/>
      <c r="DJ20" s="646"/>
      <c r="DK20" s="646"/>
      <c r="DL20" s="646"/>
      <c r="DM20" s="646"/>
      <c r="DN20" s="646"/>
      <c r="DO20" s="646"/>
      <c r="DP20" s="647"/>
      <c r="DQ20" s="654">
        <v>47548216</v>
      </c>
      <c r="DR20" s="646"/>
      <c r="DS20" s="646"/>
      <c r="DT20" s="646"/>
      <c r="DU20" s="646"/>
      <c r="DV20" s="646"/>
      <c r="DW20" s="646"/>
      <c r="DX20" s="646"/>
      <c r="DY20" s="646"/>
      <c r="DZ20" s="646"/>
      <c r="EA20" s="646"/>
      <c r="EB20" s="646"/>
      <c r="EC20" s="655"/>
    </row>
    <row r="21" spans="2:133" ht="11.25" customHeight="1" x14ac:dyDescent="0.2">
      <c r="B21" s="642" t="s">
        <v>276</v>
      </c>
      <c r="C21" s="643"/>
      <c r="D21" s="643"/>
      <c r="E21" s="643"/>
      <c r="F21" s="643"/>
      <c r="G21" s="643"/>
      <c r="H21" s="643"/>
      <c r="I21" s="643"/>
      <c r="J21" s="643"/>
      <c r="K21" s="643"/>
      <c r="L21" s="643"/>
      <c r="M21" s="643"/>
      <c r="N21" s="643"/>
      <c r="O21" s="643"/>
      <c r="P21" s="643"/>
      <c r="Q21" s="644"/>
      <c r="R21" s="645">
        <v>540106</v>
      </c>
      <c r="S21" s="646"/>
      <c r="T21" s="646"/>
      <c r="U21" s="646"/>
      <c r="V21" s="646"/>
      <c r="W21" s="646"/>
      <c r="X21" s="646"/>
      <c r="Y21" s="647"/>
      <c r="Z21" s="648">
        <v>0.7</v>
      </c>
      <c r="AA21" s="648"/>
      <c r="AB21" s="648"/>
      <c r="AC21" s="648"/>
      <c r="AD21" s="649">
        <v>540106</v>
      </c>
      <c r="AE21" s="649"/>
      <c r="AF21" s="649"/>
      <c r="AG21" s="649"/>
      <c r="AH21" s="649"/>
      <c r="AI21" s="649"/>
      <c r="AJ21" s="649"/>
      <c r="AK21" s="649"/>
      <c r="AL21" s="650">
        <v>1.3</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1298</v>
      </c>
      <c r="BH21" s="646"/>
      <c r="BI21" s="646"/>
      <c r="BJ21" s="646"/>
      <c r="BK21" s="646"/>
      <c r="BL21" s="646"/>
      <c r="BM21" s="646"/>
      <c r="BN21" s="647"/>
      <c r="BO21" s="648">
        <v>0</v>
      </c>
      <c r="BP21" s="648"/>
      <c r="BQ21" s="648"/>
      <c r="BR21" s="648"/>
      <c r="BS21" s="654" t="s">
        <v>137</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2">
      <c r="B22" s="642" t="s">
        <v>278</v>
      </c>
      <c r="C22" s="643"/>
      <c r="D22" s="643"/>
      <c r="E22" s="643"/>
      <c r="F22" s="643"/>
      <c r="G22" s="643"/>
      <c r="H22" s="643"/>
      <c r="I22" s="643"/>
      <c r="J22" s="643"/>
      <c r="K22" s="643"/>
      <c r="L22" s="643"/>
      <c r="M22" s="643"/>
      <c r="N22" s="643"/>
      <c r="O22" s="643"/>
      <c r="P22" s="643"/>
      <c r="Q22" s="644"/>
      <c r="R22" s="645">
        <v>32566</v>
      </c>
      <c r="S22" s="646"/>
      <c r="T22" s="646"/>
      <c r="U22" s="646"/>
      <c r="V22" s="646"/>
      <c r="W22" s="646"/>
      <c r="X22" s="646"/>
      <c r="Y22" s="647"/>
      <c r="Z22" s="648">
        <v>0</v>
      </c>
      <c r="AA22" s="648"/>
      <c r="AB22" s="648"/>
      <c r="AC22" s="648"/>
      <c r="AD22" s="649" t="s">
        <v>238</v>
      </c>
      <c r="AE22" s="649"/>
      <c r="AF22" s="649"/>
      <c r="AG22" s="649"/>
      <c r="AH22" s="649"/>
      <c r="AI22" s="649"/>
      <c r="AJ22" s="649"/>
      <c r="AK22" s="649"/>
      <c r="AL22" s="650" t="s">
        <v>238</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137</v>
      </c>
      <c r="BP22" s="648"/>
      <c r="BQ22" s="648"/>
      <c r="BR22" s="648"/>
      <c r="BS22" s="654" t="s">
        <v>128</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281</v>
      </c>
      <c r="C23" s="643"/>
      <c r="D23" s="643"/>
      <c r="E23" s="643"/>
      <c r="F23" s="643"/>
      <c r="G23" s="643"/>
      <c r="H23" s="643"/>
      <c r="I23" s="643"/>
      <c r="J23" s="643"/>
      <c r="K23" s="643"/>
      <c r="L23" s="643"/>
      <c r="M23" s="643"/>
      <c r="N23" s="643"/>
      <c r="O23" s="643"/>
      <c r="P23" s="643"/>
      <c r="Q23" s="644"/>
      <c r="R23" s="645" t="s">
        <v>238</v>
      </c>
      <c r="S23" s="646"/>
      <c r="T23" s="646"/>
      <c r="U23" s="646"/>
      <c r="V23" s="646"/>
      <c r="W23" s="646"/>
      <c r="X23" s="646"/>
      <c r="Y23" s="647"/>
      <c r="Z23" s="648" t="s">
        <v>238</v>
      </c>
      <c r="AA23" s="648"/>
      <c r="AB23" s="648"/>
      <c r="AC23" s="648"/>
      <c r="AD23" s="649" t="s">
        <v>238</v>
      </c>
      <c r="AE23" s="649"/>
      <c r="AF23" s="649"/>
      <c r="AG23" s="649"/>
      <c r="AH23" s="649"/>
      <c r="AI23" s="649"/>
      <c r="AJ23" s="649"/>
      <c r="AK23" s="649"/>
      <c r="AL23" s="650" t="s">
        <v>238</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2477728</v>
      </c>
      <c r="BH23" s="646"/>
      <c r="BI23" s="646"/>
      <c r="BJ23" s="646"/>
      <c r="BK23" s="646"/>
      <c r="BL23" s="646"/>
      <c r="BM23" s="646"/>
      <c r="BN23" s="647"/>
      <c r="BO23" s="648">
        <v>6.2</v>
      </c>
      <c r="BP23" s="648"/>
      <c r="BQ23" s="648"/>
      <c r="BR23" s="648"/>
      <c r="BS23" s="654" t="s">
        <v>238</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8" t="s">
        <v>286</v>
      </c>
      <c r="DM23" s="679"/>
      <c r="DN23" s="679"/>
      <c r="DO23" s="679"/>
      <c r="DP23" s="679"/>
      <c r="DQ23" s="679"/>
      <c r="DR23" s="679"/>
      <c r="DS23" s="679"/>
      <c r="DT23" s="679"/>
      <c r="DU23" s="679"/>
      <c r="DV23" s="680"/>
      <c r="DW23" s="627" t="s">
        <v>287</v>
      </c>
      <c r="DX23" s="628"/>
      <c r="DY23" s="628"/>
      <c r="DZ23" s="628"/>
      <c r="EA23" s="628"/>
      <c r="EB23" s="628"/>
      <c r="EC23" s="629"/>
    </row>
    <row r="24" spans="2:133" ht="11.25" customHeight="1" x14ac:dyDescent="0.2">
      <c r="B24" s="642" t="s">
        <v>288</v>
      </c>
      <c r="C24" s="643"/>
      <c r="D24" s="643"/>
      <c r="E24" s="643"/>
      <c r="F24" s="643"/>
      <c r="G24" s="643"/>
      <c r="H24" s="643"/>
      <c r="I24" s="643"/>
      <c r="J24" s="643"/>
      <c r="K24" s="643"/>
      <c r="L24" s="643"/>
      <c r="M24" s="643"/>
      <c r="N24" s="643"/>
      <c r="O24" s="643"/>
      <c r="P24" s="643"/>
      <c r="Q24" s="644"/>
      <c r="R24" s="645">
        <v>32566</v>
      </c>
      <c r="S24" s="646"/>
      <c r="T24" s="646"/>
      <c r="U24" s="646"/>
      <c r="V24" s="646"/>
      <c r="W24" s="646"/>
      <c r="X24" s="646"/>
      <c r="Y24" s="647"/>
      <c r="Z24" s="648">
        <v>0</v>
      </c>
      <c r="AA24" s="648"/>
      <c r="AB24" s="648"/>
      <c r="AC24" s="648"/>
      <c r="AD24" s="649" t="s">
        <v>128</v>
      </c>
      <c r="AE24" s="649"/>
      <c r="AF24" s="649"/>
      <c r="AG24" s="649"/>
      <c r="AH24" s="649"/>
      <c r="AI24" s="649"/>
      <c r="AJ24" s="649"/>
      <c r="AK24" s="649"/>
      <c r="AL24" s="650" t="s">
        <v>137</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137</v>
      </c>
      <c r="BH24" s="646"/>
      <c r="BI24" s="646"/>
      <c r="BJ24" s="646"/>
      <c r="BK24" s="646"/>
      <c r="BL24" s="646"/>
      <c r="BM24" s="646"/>
      <c r="BN24" s="647"/>
      <c r="BO24" s="648" t="s">
        <v>238</v>
      </c>
      <c r="BP24" s="648"/>
      <c r="BQ24" s="648"/>
      <c r="BR24" s="648"/>
      <c r="BS24" s="654" t="s">
        <v>137</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26107617</v>
      </c>
      <c r="CS24" s="635"/>
      <c r="CT24" s="635"/>
      <c r="CU24" s="635"/>
      <c r="CV24" s="635"/>
      <c r="CW24" s="635"/>
      <c r="CX24" s="635"/>
      <c r="CY24" s="636"/>
      <c r="CZ24" s="639">
        <v>36.5</v>
      </c>
      <c r="DA24" s="640"/>
      <c r="DB24" s="640"/>
      <c r="DC24" s="659"/>
      <c r="DD24" s="681">
        <v>16614459</v>
      </c>
      <c r="DE24" s="635"/>
      <c r="DF24" s="635"/>
      <c r="DG24" s="635"/>
      <c r="DH24" s="635"/>
      <c r="DI24" s="635"/>
      <c r="DJ24" s="635"/>
      <c r="DK24" s="636"/>
      <c r="DL24" s="681">
        <v>16529601</v>
      </c>
      <c r="DM24" s="635"/>
      <c r="DN24" s="635"/>
      <c r="DO24" s="635"/>
      <c r="DP24" s="635"/>
      <c r="DQ24" s="635"/>
      <c r="DR24" s="635"/>
      <c r="DS24" s="635"/>
      <c r="DT24" s="635"/>
      <c r="DU24" s="635"/>
      <c r="DV24" s="636"/>
      <c r="DW24" s="639">
        <v>38.4</v>
      </c>
      <c r="DX24" s="640"/>
      <c r="DY24" s="640"/>
      <c r="DZ24" s="640"/>
      <c r="EA24" s="640"/>
      <c r="EB24" s="640"/>
      <c r="EC24" s="641"/>
    </row>
    <row r="25" spans="2:133" ht="11.25" customHeight="1" x14ac:dyDescent="0.2">
      <c r="B25" s="642" t="s">
        <v>291</v>
      </c>
      <c r="C25" s="643"/>
      <c r="D25" s="643"/>
      <c r="E25" s="643"/>
      <c r="F25" s="643"/>
      <c r="G25" s="643"/>
      <c r="H25" s="643"/>
      <c r="I25" s="643"/>
      <c r="J25" s="643"/>
      <c r="K25" s="643"/>
      <c r="L25" s="643"/>
      <c r="M25" s="643"/>
      <c r="N25" s="643"/>
      <c r="O25" s="643"/>
      <c r="P25" s="643"/>
      <c r="Q25" s="644"/>
      <c r="R25" s="645" t="s">
        <v>238</v>
      </c>
      <c r="S25" s="646"/>
      <c r="T25" s="646"/>
      <c r="U25" s="646"/>
      <c r="V25" s="646"/>
      <c r="W25" s="646"/>
      <c r="X25" s="646"/>
      <c r="Y25" s="647"/>
      <c r="Z25" s="648" t="s">
        <v>238</v>
      </c>
      <c r="AA25" s="648"/>
      <c r="AB25" s="648"/>
      <c r="AC25" s="648"/>
      <c r="AD25" s="649" t="s">
        <v>137</v>
      </c>
      <c r="AE25" s="649"/>
      <c r="AF25" s="649"/>
      <c r="AG25" s="649"/>
      <c r="AH25" s="649"/>
      <c r="AI25" s="649"/>
      <c r="AJ25" s="649"/>
      <c r="AK25" s="649"/>
      <c r="AL25" s="650" t="s">
        <v>128</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137</v>
      </c>
      <c r="BP25" s="648"/>
      <c r="BQ25" s="648"/>
      <c r="BR25" s="648"/>
      <c r="BS25" s="654" t="s">
        <v>137</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8522723</v>
      </c>
      <c r="CS25" s="670"/>
      <c r="CT25" s="670"/>
      <c r="CU25" s="670"/>
      <c r="CV25" s="670"/>
      <c r="CW25" s="670"/>
      <c r="CX25" s="670"/>
      <c r="CY25" s="671"/>
      <c r="CZ25" s="650">
        <v>11.9</v>
      </c>
      <c r="DA25" s="682"/>
      <c r="DB25" s="682"/>
      <c r="DC25" s="684"/>
      <c r="DD25" s="654">
        <v>7688818</v>
      </c>
      <c r="DE25" s="670"/>
      <c r="DF25" s="670"/>
      <c r="DG25" s="670"/>
      <c r="DH25" s="670"/>
      <c r="DI25" s="670"/>
      <c r="DJ25" s="670"/>
      <c r="DK25" s="671"/>
      <c r="DL25" s="654">
        <v>7670795</v>
      </c>
      <c r="DM25" s="670"/>
      <c r="DN25" s="670"/>
      <c r="DO25" s="670"/>
      <c r="DP25" s="670"/>
      <c r="DQ25" s="670"/>
      <c r="DR25" s="670"/>
      <c r="DS25" s="670"/>
      <c r="DT25" s="670"/>
      <c r="DU25" s="670"/>
      <c r="DV25" s="671"/>
      <c r="DW25" s="650">
        <v>17.8</v>
      </c>
      <c r="DX25" s="682"/>
      <c r="DY25" s="682"/>
      <c r="DZ25" s="682"/>
      <c r="EA25" s="682"/>
      <c r="EB25" s="682"/>
      <c r="EC25" s="683"/>
    </row>
    <row r="26" spans="2:133" ht="11.25" customHeight="1" x14ac:dyDescent="0.2">
      <c r="B26" s="642" t="s">
        <v>294</v>
      </c>
      <c r="C26" s="643"/>
      <c r="D26" s="643"/>
      <c r="E26" s="643"/>
      <c r="F26" s="643"/>
      <c r="G26" s="643"/>
      <c r="H26" s="643"/>
      <c r="I26" s="643"/>
      <c r="J26" s="643"/>
      <c r="K26" s="643"/>
      <c r="L26" s="643"/>
      <c r="M26" s="643"/>
      <c r="N26" s="643"/>
      <c r="O26" s="643"/>
      <c r="P26" s="643"/>
      <c r="Q26" s="644"/>
      <c r="R26" s="645">
        <v>45292349</v>
      </c>
      <c r="S26" s="646"/>
      <c r="T26" s="646"/>
      <c r="U26" s="646"/>
      <c r="V26" s="646"/>
      <c r="W26" s="646"/>
      <c r="X26" s="646"/>
      <c r="Y26" s="647"/>
      <c r="Z26" s="648">
        <v>58.9</v>
      </c>
      <c r="AA26" s="648"/>
      <c r="AB26" s="648"/>
      <c r="AC26" s="648"/>
      <c r="AD26" s="649">
        <v>42782055</v>
      </c>
      <c r="AE26" s="649"/>
      <c r="AF26" s="649"/>
      <c r="AG26" s="649"/>
      <c r="AH26" s="649"/>
      <c r="AI26" s="649"/>
      <c r="AJ26" s="649"/>
      <c r="AK26" s="649"/>
      <c r="AL26" s="650">
        <v>99.3</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137</v>
      </c>
      <c r="BP26" s="648"/>
      <c r="BQ26" s="648"/>
      <c r="BR26" s="648"/>
      <c r="BS26" s="654" t="s">
        <v>137</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5978800</v>
      </c>
      <c r="CS26" s="646"/>
      <c r="CT26" s="646"/>
      <c r="CU26" s="646"/>
      <c r="CV26" s="646"/>
      <c r="CW26" s="646"/>
      <c r="CX26" s="646"/>
      <c r="CY26" s="647"/>
      <c r="CZ26" s="650">
        <v>8.4</v>
      </c>
      <c r="DA26" s="682"/>
      <c r="DB26" s="682"/>
      <c r="DC26" s="684"/>
      <c r="DD26" s="654">
        <v>5173237</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82"/>
      <c r="DY26" s="682"/>
      <c r="DZ26" s="682"/>
      <c r="EA26" s="682"/>
      <c r="EB26" s="682"/>
      <c r="EC26" s="683"/>
    </row>
    <row r="27" spans="2:133" ht="11.25" customHeight="1" x14ac:dyDescent="0.2">
      <c r="B27" s="642" t="s">
        <v>297</v>
      </c>
      <c r="C27" s="643"/>
      <c r="D27" s="643"/>
      <c r="E27" s="643"/>
      <c r="F27" s="643"/>
      <c r="G27" s="643"/>
      <c r="H27" s="643"/>
      <c r="I27" s="643"/>
      <c r="J27" s="643"/>
      <c r="K27" s="643"/>
      <c r="L27" s="643"/>
      <c r="M27" s="643"/>
      <c r="N27" s="643"/>
      <c r="O27" s="643"/>
      <c r="P27" s="643"/>
      <c r="Q27" s="644"/>
      <c r="R27" s="645">
        <v>29164</v>
      </c>
      <c r="S27" s="646"/>
      <c r="T27" s="646"/>
      <c r="U27" s="646"/>
      <c r="V27" s="646"/>
      <c r="W27" s="646"/>
      <c r="X27" s="646"/>
      <c r="Y27" s="647"/>
      <c r="Z27" s="648">
        <v>0</v>
      </c>
      <c r="AA27" s="648"/>
      <c r="AB27" s="648"/>
      <c r="AC27" s="648"/>
      <c r="AD27" s="649">
        <v>29164</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39877842</v>
      </c>
      <c r="BH27" s="646"/>
      <c r="BI27" s="646"/>
      <c r="BJ27" s="646"/>
      <c r="BK27" s="646"/>
      <c r="BL27" s="646"/>
      <c r="BM27" s="646"/>
      <c r="BN27" s="647"/>
      <c r="BO27" s="648">
        <v>100</v>
      </c>
      <c r="BP27" s="648"/>
      <c r="BQ27" s="648"/>
      <c r="BR27" s="648"/>
      <c r="BS27" s="654" t="s">
        <v>128</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14565638</v>
      </c>
      <c r="CS27" s="670"/>
      <c r="CT27" s="670"/>
      <c r="CU27" s="670"/>
      <c r="CV27" s="670"/>
      <c r="CW27" s="670"/>
      <c r="CX27" s="670"/>
      <c r="CY27" s="671"/>
      <c r="CZ27" s="650">
        <v>20.399999999999999</v>
      </c>
      <c r="DA27" s="682"/>
      <c r="DB27" s="682"/>
      <c r="DC27" s="684"/>
      <c r="DD27" s="654">
        <v>5957780</v>
      </c>
      <c r="DE27" s="670"/>
      <c r="DF27" s="670"/>
      <c r="DG27" s="670"/>
      <c r="DH27" s="670"/>
      <c r="DI27" s="670"/>
      <c r="DJ27" s="670"/>
      <c r="DK27" s="671"/>
      <c r="DL27" s="654">
        <v>5942247</v>
      </c>
      <c r="DM27" s="670"/>
      <c r="DN27" s="670"/>
      <c r="DO27" s="670"/>
      <c r="DP27" s="670"/>
      <c r="DQ27" s="670"/>
      <c r="DR27" s="670"/>
      <c r="DS27" s="670"/>
      <c r="DT27" s="670"/>
      <c r="DU27" s="670"/>
      <c r="DV27" s="671"/>
      <c r="DW27" s="650">
        <v>13.8</v>
      </c>
      <c r="DX27" s="682"/>
      <c r="DY27" s="682"/>
      <c r="DZ27" s="682"/>
      <c r="EA27" s="682"/>
      <c r="EB27" s="682"/>
      <c r="EC27" s="683"/>
    </row>
    <row r="28" spans="2:133" ht="11.25" customHeight="1" x14ac:dyDescent="0.2">
      <c r="B28" s="642" t="s">
        <v>300</v>
      </c>
      <c r="C28" s="643"/>
      <c r="D28" s="643"/>
      <c r="E28" s="643"/>
      <c r="F28" s="643"/>
      <c r="G28" s="643"/>
      <c r="H28" s="643"/>
      <c r="I28" s="643"/>
      <c r="J28" s="643"/>
      <c r="K28" s="643"/>
      <c r="L28" s="643"/>
      <c r="M28" s="643"/>
      <c r="N28" s="643"/>
      <c r="O28" s="643"/>
      <c r="P28" s="643"/>
      <c r="Q28" s="644"/>
      <c r="R28" s="645">
        <v>207450</v>
      </c>
      <c r="S28" s="646"/>
      <c r="T28" s="646"/>
      <c r="U28" s="646"/>
      <c r="V28" s="646"/>
      <c r="W28" s="646"/>
      <c r="X28" s="646"/>
      <c r="Y28" s="647"/>
      <c r="Z28" s="648">
        <v>0.3</v>
      </c>
      <c r="AA28" s="648"/>
      <c r="AB28" s="648"/>
      <c r="AC28" s="648"/>
      <c r="AD28" s="649">
        <v>1</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3019256</v>
      </c>
      <c r="CS28" s="646"/>
      <c r="CT28" s="646"/>
      <c r="CU28" s="646"/>
      <c r="CV28" s="646"/>
      <c r="CW28" s="646"/>
      <c r="CX28" s="646"/>
      <c r="CY28" s="647"/>
      <c r="CZ28" s="650">
        <v>4.2</v>
      </c>
      <c r="DA28" s="682"/>
      <c r="DB28" s="682"/>
      <c r="DC28" s="684"/>
      <c r="DD28" s="654">
        <v>2967861</v>
      </c>
      <c r="DE28" s="646"/>
      <c r="DF28" s="646"/>
      <c r="DG28" s="646"/>
      <c r="DH28" s="646"/>
      <c r="DI28" s="646"/>
      <c r="DJ28" s="646"/>
      <c r="DK28" s="647"/>
      <c r="DL28" s="654">
        <v>2916559</v>
      </c>
      <c r="DM28" s="646"/>
      <c r="DN28" s="646"/>
      <c r="DO28" s="646"/>
      <c r="DP28" s="646"/>
      <c r="DQ28" s="646"/>
      <c r="DR28" s="646"/>
      <c r="DS28" s="646"/>
      <c r="DT28" s="646"/>
      <c r="DU28" s="646"/>
      <c r="DV28" s="647"/>
      <c r="DW28" s="650">
        <v>6.8</v>
      </c>
      <c r="DX28" s="682"/>
      <c r="DY28" s="682"/>
      <c r="DZ28" s="682"/>
      <c r="EA28" s="682"/>
      <c r="EB28" s="682"/>
      <c r="EC28" s="683"/>
    </row>
    <row r="29" spans="2:133" ht="11.25" customHeight="1" x14ac:dyDescent="0.2">
      <c r="B29" s="642" t="s">
        <v>302</v>
      </c>
      <c r="C29" s="643"/>
      <c r="D29" s="643"/>
      <c r="E29" s="643"/>
      <c r="F29" s="643"/>
      <c r="G29" s="643"/>
      <c r="H29" s="643"/>
      <c r="I29" s="643"/>
      <c r="J29" s="643"/>
      <c r="K29" s="643"/>
      <c r="L29" s="643"/>
      <c r="M29" s="643"/>
      <c r="N29" s="643"/>
      <c r="O29" s="643"/>
      <c r="P29" s="643"/>
      <c r="Q29" s="644"/>
      <c r="R29" s="645">
        <v>1099283</v>
      </c>
      <c r="S29" s="646"/>
      <c r="T29" s="646"/>
      <c r="U29" s="646"/>
      <c r="V29" s="646"/>
      <c r="W29" s="646"/>
      <c r="X29" s="646"/>
      <c r="Y29" s="647"/>
      <c r="Z29" s="648">
        <v>1.4</v>
      </c>
      <c r="AA29" s="648"/>
      <c r="AB29" s="648"/>
      <c r="AC29" s="648"/>
      <c r="AD29" s="649">
        <v>122132</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70</v>
      </c>
      <c r="CG29" s="661"/>
      <c r="CH29" s="661"/>
      <c r="CI29" s="661"/>
      <c r="CJ29" s="661"/>
      <c r="CK29" s="661"/>
      <c r="CL29" s="661"/>
      <c r="CM29" s="661"/>
      <c r="CN29" s="661"/>
      <c r="CO29" s="661"/>
      <c r="CP29" s="661"/>
      <c r="CQ29" s="662"/>
      <c r="CR29" s="645">
        <v>3019256</v>
      </c>
      <c r="CS29" s="670"/>
      <c r="CT29" s="670"/>
      <c r="CU29" s="670"/>
      <c r="CV29" s="670"/>
      <c r="CW29" s="670"/>
      <c r="CX29" s="670"/>
      <c r="CY29" s="671"/>
      <c r="CZ29" s="650">
        <v>4.2</v>
      </c>
      <c r="DA29" s="682"/>
      <c r="DB29" s="682"/>
      <c r="DC29" s="684"/>
      <c r="DD29" s="654">
        <v>2967861</v>
      </c>
      <c r="DE29" s="670"/>
      <c r="DF29" s="670"/>
      <c r="DG29" s="670"/>
      <c r="DH29" s="670"/>
      <c r="DI29" s="670"/>
      <c r="DJ29" s="670"/>
      <c r="DK29" s="671"/>
      <c r="DL29" s="654">
        <v>2916559</v>
      </c>
      <c r="DM29" s="670"/>
      <c r="DN29" s="670"/>
      <c r="DO29" s="670"/>
      <c r="DP29" s="670"/>
      <c r="DQ29" s="670"/>
      <c r="DR29" s="670"/>
      <c r="DS29" s="670"/>
      <c r="DT29" s="670"/>
      <c r="DU29" s="670"/>
      <c r="DV29" s="671"/>
      <c r="DW29" s="650">
        <v>6.8</v>
      </c>
      <c r="DX29" s="682"/>
      <c r="DY29" s="682"/>
      <c r="DZ29" s="682"/>
      <c r="EA29" s="682"/>
      <c r="EB29" s="682"/>
      <c r="EC29" s="683"/>
    </row>
    <row r="30" spans="2:133" ht="11.25" customHeight="1" x14ac:dyDescent="0.2">
      <c r="B30" s="642" t="s">
        <v>304</v>
      </c>
      <c r="C30" s="643"/>
      <c r="D30" s="643"/>
      <c r="E30" s="643"/>
      <c r="F30" s="643"/>
      <c r="G30" s="643"/>
      <c r="H30" s="643"/>
      <c r="I30" s="643"/>
      <c r="J30" s="643"/>
      <c r="K30" s="643"/>
      <c r="L30" s="643"/>
      <c r="M30" s="643"/>
      <c r="N30" s="643"/>
      <c r="O30" s="643"/>
      <c r="P30" s="643"/>
      <c r="Q30" s="644"/>
      <c r="R30" s="645">
        <v>390657</v>
      </c>
      <c r="S30" s="646"/>
      <c r="T30" s="646"/>
      <c r="U30" s="646"/>
      <c r="V30" s="646"/>
      <c r="W30" s="646"/>
      <c r="X30" s="646"/>
      <c r="Y30" s="647"/>
      <c r="Z30" s="648">
        <v>0.5</v>
      </c>
      <c r="AA30" s="648"/>
      <c r="AB30" s="648"/>
      <c r="AC30" s="648"/>
      <c r="AD30" s="649">
        <v>27964</v>
      </c>
      <c r="AE30" s="649"/>
      <c r="AF30" s="649"/>
      <c r="AG30" s="649"/>
      <c r="AH30" s="649"/>
      <c r="AI30" s="649"/>
      <c r="AJ30" s="649"/>
      <c r="AK30" s="649"/>
      <c r="AL30" s="650">
        <v>0.1</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2933236</v>
      </c>
      <c r="CS30" s="646"/>
      <c r="CT30" s="646"/>
      <c r="CU30" s="646"/>
      <c r="CV30" s="646"/>
      <c r="CW30" s="646"/>
      <c r="CX30" s="646"/>
      <c r="CY30" s="647"/>
      <c r="CZ30" s="650">
        <v>4.0999999999999996</v>
      </c>
      <c r="DA30" s="682"/>
      <c r="DB30" s="682"/>
      <c r="DC30" s="684"/>
      <c r="DD30" s="654">
        <v>2887340</v>
      </c>
      <c r="DE30" s="646"/>
      <c r="DF30" s="646"/>
      <c r="DG30" s="646"/>
      <c r="DH30" s="646"/>
      <c r="DI30" s="646"/>
      <c r="DJ30" s="646"/>
      <c r="DK30" s="647"/>
      <c r="DL30" s="654">
        <v>2836340</v>
      </c>
      <c r="DM30" s="646"/>
      <c r="DN30" s="646"/>
      <c r="DO30" s="646"/>
      <c r="DP30" s="646"/>
      <c r="DQ30" s="646"/>
      <c r="DR30" s="646"/>
      <c r="DS30" s="646"/>
      <c r="DT30" s="646"/>
      <c r="DU30" s="646"/>
      <c r="DV30" s="647"/>
      <c r="DW30" s="650">
        <v>6.6</v>
      </c>
      <c r="DX30" s="682"/>
      <c r="DY30" s="682"/>
      <c r="DZ30" s="682"/>
      <c r="EA30" s="682"/>
      <c r="EB30" s="682"/>
      <c r="EC30" s="683"/>
    </row>
    <row r="31" spans="2:133" ht="11.25" customHeight="1" x14ac:dyDescent="0.2">
      <c r="B31" s="642" t="s">
        <v>308</v>
      </c>
      <c r="C31" s="643"/>
      <c r="D31" s="643"/>
      <c r="E31" s="643"/>
      <c r="F31" s="643"/>
      <c r="G31" s="643"/>
      <c r="H31" s="643"/>
      <c r="I31" s="643"/>
      <c r="J31" s="643"/>
      <c r="K31" s="643"/>
      <c r="L31" s="643"/>
      <c r="M31" s="643"/>
      <c r="N31" s="643"/>
      <c r="O31" s="643"/>
      <c r="P31" s="643"/>
      <c r="Q31" s="644"/>
      <c r="R31" s="645">
        <v>9689762</v>
      </c>
      <c r="S31" s="646"/>
      <c r="T31" s="646"/>
      <c r="U31" s="646"/>
      <c r="V31" s="646"/>
      <c r="W31" s="646"/>
      <c r="X31" s="646"/>
      <c r="Y31" s="647"/>
      <c r="Z31" s="648">
        <v>12.6</v>
      </c>
      <c r="AA31" s="648"/>
      <c r="AB31" s="648"/>
      <c r="AC31" s="648"/>
      <c r="AD31" s="649" t="s">
        <v>238</v>
      </c>
      <c r="AE31" s="649"/>
      <c r="AF31" s="649"/>
      <c r="AG31" s="649"/>
      <c r="AH31" s="649"/>
      <c r="AI31" s="649"/>
      <c r="AJ31" s="649"/>
      <c r="AK31" s="649"/>
      <c r="AL31" s="650" t="s">
        <v>128</v>
      </c>
      <c r="AM31" s="651"/>
      <c r="AN31" s="651"/>
      <c r="AO31" s="652"/>
      <c r="AP31" s="702" t="s">
        <v>309</v>
      </c>
      <c r="AQ31" s="703"/>
      <c r="AR31" s="703"/>
      <c r="AS31" s="703"/>
      <c r="AT31" s="708" t="s">
        <v>310</v>
      </c>
      <c r="AU31" s="231"/>
      <c r="AV31" s="231"/>
      <c r="AW31" s="231"/>
      <c r="AX31" s="631" t="s">
        <v>186</v>
      </c>
      <c r="AY31" s="632"/>
      <c r="AZ31" s="632"/>
      <c r="BA31" s="632"/>
      <c r="BB31" s="632"/>
      <c r="BC31" s="632"/>
      <c r="BD31" s="632"/>
      <c r="BE31" s="632"/>
      <c r="BF31" s="633"/>
      <c r="BG31" s="701">
        <v>99.6</v>
      </c>
      <c r="BH31" s="697"/>
      <c r="BI31" s="697"/>
      <c r="BJ31" s="697"/>
      <c r="BK31" s="697"/>
      <c r="BL31" s="697"/>
      <c r="BM31" s="640">
        <v>98.8</v>
      </c>
      <c r="BN31" s="697"/>
      <c r="BO31" s="697"/>
      <c r="BP31" s="697"/>
      <c r="BQ31" s="698"/>
      <c r="BR31" s="701">
        <v>99.6</v>
      </c>
      <c r="BS31" s="697"/>
      <c r="BT31" s="697"/>
      <c r="BU31" s="697"/>
      <c r="BV31" s="697"/>
      <c r="BW31" s="697"/>
      <c r="BX31" s="640">
        <v>98.7</v>
      </c>
      <c r="BY31" s="697"/>
      <c r="BZ31" s="697"/>
      <c r="CA31" s="697"/>
      <c r="CB31" s="698"/>
      <c r="CD31" s="693"/>
      <c r="CE31" s="694"/>
      <c r="CF31" s="660" t="s">
        <v>311</v>
      </c>
      <c r="CG31" s="661"/>
      <c r="CH31" s="661"/>
      <c r="CI31" s="661"/>
      <c r="CJ31" s="661"/>
      <c r="CK31" s="661"/>
      <c r="CL31" s="661"/>
      <c r="CM31" s="661"/>
      <c r="CN31" s="661"/>
      <c r="CO31" s="661"/>
      <c r="CP31" s="661"/>
      <c r="CQ31" s="662"/>
      <c r="CR31" s="645">
        <v>86020</v>
      </c>
      <c r="CS31" s="670"/>
      <c r="CT31" s="670"/>
      <c r="CU31" s="670"/>
      <c r="CV31" s="670"/>
      <c r="CW31" s="670"/>
      <c r="CX31" s="670"/>
      <c r="CY31" s="671"/>
      <c r="CZ31" s="650">
        <v>0.1</v>
      </c>
      <c r="DA31" s="682"/>
      <c r="DB31" s="682"/>
      <c r="DC31" s="684"/>
      <c r="DD31" s="654">
        <v>80521</v>
      </c>
      <c r="DE31" s="670"/>
      <c r="DF31" s="670"/>
      <c r="DG31" s="670"/>
      <c r="DH31" s="670"/>
      <c r="DI31" s="670"/>
      <c r="DJ31" s="670"/>
      <c r="DK31" s="671"/>
      <c r="DL31" s="654">
        <v>80219</v>
      </c>
      <c r="DM31" s="670"/>
      <c r="DN31" s="670"/>
      <c r="DO31" s="670"/>
      <c r="DP31" s="670"/>
      <c r="DQ31" s="670"/>
      <c r="DR31" s="670"/>
      <c r="DS31" s="670"/>
      <c r="DT31" s="670"/>
      <c r="DU31" s="670"/>
      <c r="DV31" s="671"/>
      <c r="DW31" s="650">
        <v>0.2</v>
      </c>
      <c r="DX31" s="682"/>
      <c r="DY31" s="682"/>
      <c r="DZ31" s="682"/>
      <c r="EA31" s="682"/>
      <c r="EB31" s="682"/>
      <c r="EC31" s="683"/>
    </row>
    <row r="32" spans="2:133" ht="11.25" customHeight="1" x14ac:dyDescent="0.2">
      <c r="B32" s="712" t="s">
        <v>312</v>
      </c>
      <c r="C32" s="713"/>
      <c r="D32" s="713"/>
      <c r="E32" s="713"/>
      <c r="F32" s="713"/>
      <c r="G32" s="713"/>
      <c r="H32" s="713"/>
      <c r="I32" s="713"/>
      <c r="J32" s="713"/>
      <c r="K32" s="713"/>
      <c r="L32" s="713"/>
      <c r="M32" s="713"/>
      <c r="N32" s="713"/>
      <c r="O32" s="713"/>
      <c r="P32" s="713"/>
      <c r="Q32" s="714"/>
      <c r="R32" s="645" t="s">
        <v>238</v>
      </c>
      <c r="S32" s="646"/>
      <c r="T32" s="646"/>
      <c r="U32" s="646"/>
      <c r="V32" s="646"/>
      <c r="W32" s="646"/>
      <c r="X32" s="646"/>
      <c r="Y32" s="647"/>
      <c r="Z32" s="648" t="s">
        <v>238</v>
      </c>
      <c r="AA32" s="648"/>
      <c r="AB32" s="648"/>
      <c r="AC32" s="648"/>
      <c r="AD32" s="649" t="s">
        <v>137</v>
      </c>
      <c r="AE32" s="649"/>
      <c r="AF32" s="649"/>
      <c r="AG32" s="649"/>
      <c r="AH32" s="649"/>
      <c r="AI32" s="649"/>
      <c r="AJ32" s="649"/>
      <c r="AK32" s="649"/>
      <c r="AL32" s="650" t="s">
        <v>238</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1">
        <v>99.3</v>
      </c>
      <c r="BH32" s="670"/>
      <c r="BI32" s="670"/>
      <c r="BJ32" s="670"/>
      <c r="BK32" s="670"/>
      <c r="BL32" s="670"/>
      <c r="BM32" s="651">
        <v>98</v>
      </c>
      <c r="BN32" s="699"/>
      <c r="BO32" s="699"/>
      <c r="BP32" s="699"/>
      <c r="BQ32" s="700"/>
      <c r="BR32" s="711">
        <v>99.3</v>
      </c>
      <c r="BS32" s="670"/>
      <c r="BT32" s="670"/>
      <c r="BU32" s="670"/>
      <c r="BV32" s="670"/>
      <c r="BW32" s="670"/>
      <c r="BX32" s="651">
        <v>97.8</v>
      </c>
      <c r="BY32" s="699"/>
      <c r="BZ32" s="699"/>
      <c r="CA32" s="699"/>
      <c r="CB32" s="700"/>
      <c r="CD32" s="695"/>
      <c r="CE32" s="696"/>
      <c r="CF32" s="660" t="s">
        <v>315</v>
      </c>
      <c r="CG32" s="661"/>
      <c r="CH32" s="661"/>
      <c r="CI32" s="661"/>
      <c r="CJ32" s="661"/>
      <c r="CK32" s="661"/>
      <c r="CL32" s="661"/>
      <c r="CM32" s="661"/>
      <c r="CN32" s="661"/>
      <c r="CO32" s="661"/>
      <c r="CP32" s="661"/>
      <c r="CQ32" s="662"/>
      <c r="CR32" s="645" t="s">
        <v>128</v>
      </c>
      <c r="CS32" s="646"/>
      <c r="CT32" s="646"/>
      <c r="CU32" s="646"/>
      <c r="CV32" s="646"/>
      <c r="CW32" s="646"/>
      <c r="CX32" s="646"/>
      <c r="CY32" s="647"/>
      <c r="CZ32" s="650" t="s">
        <v>128</v>
      </c>
      <c r="DA32" s="682"/>
      <c r="DB32" s="682"/>
      <c r="DC32" s="684"/>
      <c r="DD32" s="654" t="s">
        <v>137</v>
      </c>
      <c r="DE32" s="646"/>
      <c r="DF32" s="646"/>
      <c r="DG32" s="646"/>
      <c r="DH32" s="646"/>
      <c r="DI32" s="646"/>
      <c r="DJ32" s="646"/>
      <c r="DK32" s="647"/>
      <c r="DL32" s="654" t="s">
        <v>128</v>
      </c>
      <c r="DM32" s="646"/>
      <c r="DN32" s="646"/>
      <c r="DO32" s="646"/>
      <c r="DP32" s="646"/>
      <c r="DQ32" s="646"/>
      <c r="DR32" s="646"/>
      <c r="DS32" s="646"/>
      <c r="DT32" s="646"/>
      <c r="DU32" s="646"/>
      <c r="DV32" s="647"/>
      <c r="DW32" s="650" t="s">
        <v>238</v>
      </c>
      <c r="DX32" s="682"/>
      <c r="DY32" s="682"/>
      <c r="DZ32" s="682"/>
      <c r="EA32" s="682"/>
      <c r="EB32" s="682"/>
      <c r="EC32" s="683"/>
    </row>
    <row r="33" spans="2:133" ht="11.25" customHeight="1" x14ac:dyDescent="0.2">
      <c r="B33" s="642" t="s">
        <v>316</v>
      </c>
      <c r="C33" s="643"/>
      <c r="D33" s="643"/>
      <c r="E33" s="643"/>
      <c r="F33" s="643"/>
      <c r="G33" s="643"/>
      <c r="H33" s="643"/>
      <c r="I33" s="643"/>
      <c r="J33" s="643"/>
      <c r="K33" s="643"/>
      <c r="L33" s="643"/>
      <c r="M33" s="643"/>
      <c r="N33" s="643"/>
      <c r="O33" s="643"/>
      <c r="P33" s="643"/>
      <c r="Q33" s="644"/>
      <c r="R33" s="645">
        <v>3955484</v>
      </c>
      <c r="S33" s="646"/>
      <c r="T33" s="646"/>
      <c r="U33" s="646"/>
      <c r="V33" s="646"/>
      <c r="W33" s="646"/>
      <c r="X33" s="646"/>
      <c r="Y33" s="647"/>
      <c r="Z33" s="648">
        <v>5.0999999999999996</v>
      </c>
      <c r="AA33" s="648"/>
      <c r="AB33" s="648"/>
      <c r="AC33" s="648"/>
      <c r="AD33" s="649" t="s">
        <v>128</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99.8</v>
      </c>
      <c r="BH33" s="716"/>
      <c r="BI33" s="716"/>
      <c r="BJ33" s="716"/>
      <c r="BK33" s="716"/>
      <c r="BL33" s="716"/>
      <c r="BM33" s="717">
        <v>99.5</v>
      </c>
      <c r="BN33" s="716"/>
      <c r="BO33" s="716"/>
      <c r="BP33" s="716"/>
      <c r="BQ33" s="718"/>
      <c r="BR33" s="715">
        <v>99.8</v>
      </c>
      <c r="BS33" s="716"/>
      <c r="BT33" s="716"/>
      <c r="BU33" s="716"/>
      <c r="BV33" s="716"/>
      <c r="BW33" s="716"/>
      <c r="BX33" s="717">
        <v>99.5</v>
      </c>
      <c r="BY33" s="716"/>
      <c r="BZ33" s="716"/>
      <c r="CA33" s="716"/>
      <c r="CB33" s="718"/>
      <c r="CD33" s="660" t="s">
        <v>318</v>
      </c>
      <c r="CE33" s="661"/>
      <c r="CF33" s="661"/>
      <c r="CG33" s="661"/>
      <c r="CH33" s="661"/>
      <c r="CI33" s="661"/>
      <c r="CJ33" s="661"/>
      <c r="CK33" s="661"/>
      <c r="CL33" s="661"/>
      <c r="CM33" s="661"/>
      <c r="CN33" s="661"/>
      <c r="CO33" s="661"/>
      <c r="CP33" s="661"/>
      <c r="CQ33" s="662"/>
      <c r="CR33" s="645">
        <v>28682160</v>
      </c>
      <c r="CS33" s="670"/>
      <c r="CT33" s="670"/>
      <c r="CU33" s="670"/>
      <c r="CV33" s="670"/>
      <c r="CW33" s="670"/>
      <c r="CX33" s="670"/>
      <c r="CY33" s="671"/>
      <c r="CZ33" s="650">
        <v>40.1</v>
      </c>
      <c r="DA33" s="682"/>
      <c r="DB33" s="682"/>
      <c r="DC33" s="684"/>
      <c r="DD33" s="654">
        <v>24338954</v>
      </c>
      <c r="DE33" s="670"/>
      <c r="DF33" s="670"/>
      <c r="DG33" s="670"/>
      <c r="DH33" s="670"/>
      <c r="DI33" s="670"/>
      <c r="DJ33" s="670"/>
      <c r="DK33" s="671"/>
      <c r="DL33" s="654">
        <v>17524364</v>
      </c>
      <c r="DM33" s="670"/>
      <c r="DN33" s="670"/>
      <c r="DO33" s="670"/>
      <c r="DP33" s="670"/>
      <c r="DQ33" s="670"/>
      <c r="DR33" s="670"/>
      <c r="DS33" s="670"/>
      <c r="DT33" s="670"/>
      <c r="DU33" s="670"/>
      <c r="DV33" s="671"/>
      <c r="DW33" s="650">
        <v>40.700000000000003</v>
      </c>
      <c r="DX33" s="682"/>
      <c r="DY33" s="682"/>
      <c r="DZ33" s="682"/>
      <c r="EA33" s="682"/>
      <c r="EB33" s="682"/>
      <c r="EC33" s="683"/>
    </row>
    <row r="34" spans="2:133" ht="11.25" customHeight="1" x14ac:dyDescent="0.2">
      <c r="B34" s="642" t="s">
        <v>319</v>
      </c>
      <c r="C34" s="643"/>
      <c r="D34" s="643"/>
      <c r="E34" s="643"/>
      <c r="F34" s="643"/>
      <c r="G34" s="643"/>
      <c r="H34" s="643"/>
      <c r="I34" s="643"/>
      <c r="J34" s="643"/>
      <c r="K34" s="643"/>
      <c r="L34" s="643"/>
      <c r="M34" s="643"/>
      <c r="N34" s="643"/>
      <c r="O34" s="643"/>
      <c r="P34" s="643"/>
      <c r="Q34" s="644"/>
      <c r="R34" s="645">
        <v>250329</v>
      </c>
      <c r="S34" s="646"/>
      <c r="T34" s="646"/>
      <c r="U34" s="646"/>
      <c r="V34" s="646"/>
      <c r="W34" s="646"/>
      <c r="X34" s="646"/>
      <c r="Y34" s="647"/>
      <c r="Z34" s="648">
        <v>0.3</v>
      </c>
      <c r="AA34" s="648"/>
      <c r="AB34" s="648"/>
      <c r="AC34" s="648"/>
      <c r="AD34" s="649" t="s">
        <v>238</v>
      </c>
      <c r="AE34" s="649"/>
      <c r="AF34" s="649"/>
      <c r="AG34" s="649"/>
      <c r="AH34" s="649"/>
      <c r="AI34" s="649"/>
      <c r="AJ34" s="649"/>
      <c r="AK34" s="649"/>
      <c r="AL34" s="650" t="s">
        <v>137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13008727</v>
      </c>
      <c r="CS34" s="646"/>
      <c r="CT34" s="646"/>
      <c r="CU34" s="646"/>
      <c r="CV34" s="646"/>
      <c r="CW34" s="646"/>
      <c r="CX34" s="646"/>
      <c r="CY34" s="647"/>
      <c r="CZ34" s="650">
        <v>18.2</v>
      </c>
      <c r="DA34" s="682"/>
      <c r="DB34" s="682"/>
      <c r="DC34" s="684"/>
      <c r="DD34" s="654">
        <v>10135160</v>
      </c>
      <c r="DE34" s="646"/>
      <c r="DF34" s="646"/>
      <c r="DG34" s="646"/>
      <c r="DH34" s="646"/>
      <c r="DI34" s="646"/>
      <c r="DJ34" s="646"/>
      <c r="DK34" s="647"/>
      <c r="DL34" s="654">
        <v>8291066</v>
      </c>
      <c r="DM34" s="646"/>
      <c r="DN34" s="646"/>
      <c r="DO34" s="646"/>
      <c r="DP34" s="646"/>
      <c r="DQ34" s="646"/>
      <c r="DR34" s="646"/>
      <c r="DS34" s="646"/>
      <c r="DT34" s="646"/>
      <c r="DU34" s="646"/>
      <c r="DV34" s="647"/>
      <c r="DW34" s="650">
        <v>19.2</v>
      </c>
      <c r="DX34" s="682"/>
      <c r="DY34" s="682"/>
      <c r="DZ34" s="682"/>
      <c r="EA34" s="682"/>
      <c r="EB34" s="682"/>
      <c r="EC34" s="683"/>
    </row>
    <row r="35" spans="2:133" ht="11.25" customHeight="1" x14ac:dyDescent="0.2">
      <c r="B35" s="642" t="s">
        <v>321</v>
      </c>
      <c r="C35" s="643"/>
      <c r="D35" s="643"/>
      <c r="E35" s="643"/>
      <c r="F35" s="643"/>
      <c r="G35" s="643"/>
      <c r="H35" s="643"/>
      <c r="I35" s="643"/>
      <c r="J35" s="643"/>
      <c r="K35" s="643"/>
      <c r="L35" s="643"/>
      <c r="M35" s="643"/>
      <c r="N35" s="643"/>
      <c r="O35" s="643"/>
      <c r="P35" s="643"/>
      <c r="Q35" s="644"/>
      <c r="R35" s="645">
        <v>222507</v>
      </c>
      <c r="S35" s="646"/>
      <c r="T35" s="646"/>
      <c r="U35" s="646"/>
      <c r="V35" s="646"/>
      <c r="W35" s="646"/>
      <c r="X35" s="646"/>
      <c r="Y35" s="647"/>
      <c r="Z35" s="648">
        <v>0.3</v>
      </c>
      <c r="AA35" s="648"/>
      <c r="AB35" s="648"/>
      <c r="AC35" s="648"/>
      <c r="AD35" s="649" t="s">
        <v>238</v>
      </c>
      <c r="AE35" s="649"/>
      <c r="AF35" s="649"/>
      <c r="AG35" s="649"/>
      <c r="AH35" s="649"/>
      <c r="AI35" s="649"/>
      <c r="AJ35" s="649"/>
      <c r="AK35" s="649"/>
      <c r="AL35" s="650" t="s">
        <v>238</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1366702</v>
      </c>
      <c r="CS35" s="670"/>
      <c r="CT35" s="670"/>
      <c r="CU35" s="670"/>
      <c r="CV35" s="670"/>
      <c r="CW35" s="670"/>
      <c r="CX35" s="670"/>
      <c r="CY35" s="671"/>
      <c r="CZ35" s="650">
        <v>1.9</v>
      </c>
      <c r="DA35" s="682"/>
      <c r="DB35" s="682"/>
      <c r="DC35" s="684"/>
      <c r="DD35" s="654">
        <v>1305141</v>
      </c>
      <c r="DE35" s="670"/>
      <c r="DF35" s="670"/>
      <c r="DG35" s="670"/>
      <c r="DH35" s="670"/>
      <c r="DI35" s="670"/>
      <c r="DJ35" s="670"/>
      <c r="DK35" s="671"/>
      <c r="DL35" s="654">
        <v>1305141</v>
      </c>
      <c r="DM35" s="670"/>
      <c r="DN35" s="670"/>
      <c r="DO35" s="670"/>
      <c r="DP35" s="670"/>
      <c r="DQ35" s="670"/>
      <c r="DR35" s="670"/>
      <c r="DS35" s="670"/>
      <c r="DT35" s="670"/>
      <c r="DU35" s="670"/>
      <c r="DV35" s="671"/>
      <c r="DW35" s="650">
        <v>3</v>
      </c>
      <c r="DX35" s="682"/>
      <c r="DY35" s="682"/>
      <c r="DZ35" s="682"/>
      <c r="EA35" s="682"/>
      <c r="EB35" s="682"/>
      <c r="EC35" s="683"/>
    </row>
    <row r="36" spans="2:133" ht="11.25" customHeight="1" x14ac:dyDescent="0.2">
      <c r="B36" s="642" t="s">
        <v>325</v>
      </c>
      <c r="C36" s="643"/>
      <c r="D36" s="643"/>
      <c r="E36" s="643"/>
      <c r="F36" s="643"/>
      <c r="G36" s="643"/>
      <c r="H36" s="643"/>
      <c r="I36" s="643"/>
      <c r="J36" s="643"/>
      <c r="K36" s="643"/>
      <c r="L36" s="643"/>
      <c r="M36" s="643"/>
      <c r="N36" s="643"/>
      <c r="O36" s="643"/>
      <c r="P36" s="643"/>
      <c r="Q36" s="644"/>
      <c r="R36" s="645">
        <v>2204483</v>
      </c>
      <c r="S36" s="646"/>
      <c r="T36" s="646"/>
      <c r="U36" s="646"/>
      <c r="V36" s="646"/>
      <c r="W36" s="646"/>
      <c r="X36" s="646"/>
      <c r="Y36" s="647"/>
      <c r="Z36" s="648">
        <v>2.9</v>
      </c>
      <c r="AA36" s="648"/>
      <c r="AB36" s="648"/>
      <c r="AC36" s="648"/>
      <c r="AD36" s="649" t="s">
        <v>137</v>
      </c>
      <c r="AE36" s="649"/>
      <c r="AF36" s="649"/>
      <c r="AG36" s="649"/>
      <c r="AH36" s="649"/>
      <c r="AI36" s="649"/>
      <c r="AJ36" s="649"/>
      <c r="AK36" s="649"/>
      <c r="AL36" s="650" t="s">
        <v>238</v>
      </c>
      <c r="AM36" s="651"/>
      <c r="AN36" s="651"/>
      <c r="AO36" s="652"/>
      <c r="AP36" s="235"/>
      <c r="AQ36" s="719" t="s">
        <v>326</v>
      </c>
      <c r="AR36" s="720"/>
      <c r="AS36" s="720"/>
      <c r="AT36" s="720"/>
      <c r="AU36" s="720"/>
      <c r="AV36" s="720"/>
      <c r="AW36" s="720"/>
      <c r="AX36" s="720"/>
      <c r="AY36" s="721"/>
      <c r="AZ36" s="634">
        <v>5911775</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1548591</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7019096</v>
      </c>
      <c r="CS36" s="646"/>
      <c r="CT36" s="646"/>
      <c r="CU36" s="646"/>
      <c r="CV36" s="646"/>
      <c r="CW36" s="646"/>
      <c r="CX36" s="646"/>
      <c r="CY36" s="647"/>
      <c r="CZ36" s="650">
        <v>9.8000000000000007</v>
      </c>
      <c r="DA36" s="682"/>
      <c r="DB36" s="682"/>
      <c r="DC36" s="684"/>
      <c r="DD36" s="654">
        <v>6506679</v>
      </c>
      <c r="DE36" s="646"/>
      <c r="DF36" s="646"/>
      <c r="DG36" s="646"/>
      <c r="DH36" s="646"/>
      <c r="DI36" s="646"/>
      <c r="DJ36" s="646"/>
      <c r="DK36" s="647"/>
      <c r="DL36" s="654">
        <v>4964873</v>
      </c>
      <c r="DM36" s="646"/>
      <c r="DN36" s="646"/>
      <c r="DO36" s="646"/>
      <c r="DP36" s="646"/>
      <c r="DQ36" s="646"/>
      <c r="DR36" s="646"/>
      <c r="DS36" s="646"/>
      <c r="DT36" s="646"/>
      <c r="DU36" s="646"/>
      <c r="DV36" s="647"/>
      <c r="DW36" s="650">
        <v>11.5</v>
      </c>
      <c r="DX36" s="682"/>
      <c r="DY36" s="682"/>
      <c r="DZ36" s="682"/>
      <c r="EA36" s="682"/>
      <c r="EB36" s="682"/>
      <c r="EC36" s="683"/>
    </row>
    <row r="37" spans="2:133" ht="11.25" customHeight="1" x14ac:dyDescent="0.2">
      <c r="B37" s="642" t="s">
        <v>329</v>
      </c>
      <c r="C37" s="643"/>
      <c r="D37" s="643"/>
      <c r="E37" s="643"/>
      <c r="F37" s="643"/>
      <c r="G37" s="643"/>
      <c r="H37" s="643"/>
      <c r="I37" s="643"/>
      <c r="J37" s="643"/>
      <c r="K37" s="643"/>
      <c r="L37" s="643"/>
      <c r="M37" s="643"/>
      <c r="N37" s="643"/>
      <c r="O37" s="643"/>
      <c r="P37" s="643"/>
      <c r="Q37" s="644"/>
      <c r="R37" s="645">
        <v>7383634</v>
      </c>
      <c r="S37" s="646"/>
      <c r="T37" s="646"/>
      <c r="U37" s="646"/>
      <c r="V37" s="646"/>
      <c r="W37" s="646"/>
      <c r="X37" s="646"/>
      <c r="Y37" s="647"/>
      <c r="Z37" s="648">
        <v>9.6</v>
      </c>
      <c r="AA37" s="648"/>
      <c r="AB37" s="648"/>
      <c r="AC37" s="648"/>
      <c r="AD37" s="649" t="s">
        <v>137</v>
      </c>
      <c r="AE37" s="649"/>
      <c r="AF37" s="649"/>
      <c r="AG37" s="649"/>
      <c r="AH37" s="649"/>
      <c r="AI37" s="649"/>
      <c r="AJ37" s="649"/>
      <c r="AK37" s="649"/>
      <c r="AL37" s="650" t="s">
        <v>238</v>
      </c>
      <c r="AM37" s="651"/>
      <c r="AN37" s="651"/>
      <c r="AO37" s="652"/>
      <c r="AQ37" s="723" t="s">
        <v>330</v>
      </c>
      <c r="AR37" s="724"/>
      <c r="AS37" s="724"/>
      <c r="AT37" s="724"/>
      <c r="AU37" s="724"/>
      <c r="AV37" s="724"/>
      <c r="AW37" s="724"/>
      <c r="AX37" s="724"/>
      <c r="AY37" s="725"/>
      <c r="AZ37" s="645">
        <v>1634790</v>
      </c>
      <c r="BA37" s="646"/>
      <c r="BB37" s="646"/>
      <c r="BC37" s="646"/>
      <c r="BD37" s="670"/>
      <c r="BE37" s="670"/>
      <c r="BF37" s="700"/>
      <c r="BG37" s="660" t="s">
        <v>331</v>
      </c>
      <c r="BH37" s="661"/>
      <c r="BI37" s="661"/>
      <c r="BJ37" s="661"/>
      <c r="BK37" s="661"/>
      <c r="BL37" s="661"/>
      <c r="BM37" s="661"/>
      <c r="BN37" s="661"/>
      <c r="BO37" s="661"/>
      <c r="BP37" s="661"/>
      <c r="BQ37" s="661"/>
      <c r="BR37" s="661"/>
      <c r="BS37" s="661"/>
      <c r="BT37" s="661"/>
      <c r="BU37" s="662"/>
      <c r="BV37" s="645">
        <v>1505882</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1846725</v>
      </c>
      <c r="CS37" s="670"/>
      <c r="CT37" s="670"/>
      <c r="CU37" s="670"/>
      <c r="CV37" s="670"/>
      <c r="CW37" s="670"/>
      <c r="CX37" s="670"/>
      <c r="CY37" s="671"/>
      <c r="CZ37" s="650">
        <v>2.6</v>
      </c>
      <c r="DA37" s="682"/>
      <c r="DB37" s="682"/>
      <c r="DC37" s="684"/>
      <c r="DD37" s="654">
        <v>1846725</v>
      </c>
      <c r="DE37" s="670"/>
      <c r="DF37" s="670"/>
      <c r="DG37" s="670"/>
      <c r="DH37" s="670"/>
      <c r="DI37" s="670"/>
      <c r="DJ37" s="670"/>
      <c r="DK37" s="671"/>
      <c r="DL37" s="654">
        <v>1846725</v>
      </c>
      <c r="DM37" s="670"/>
      <c r="DN37" s="670"/>
      <c r="DO37" s="670"/>
      <c r="DP37" s="670"/>
      <c r="DQ37" s="670"/>
      <c r="DR37" s="670"/>
      <c r="DS37" s="670"/>
      <c r="DT37" s="670"/>
      <c r="DU37" s="670"/>
      <c r="DV37" s="671"/>
      <c r="DW37" s="650">
        <v>4.3</v>
      </c>
      <c r="DX37" s="682"/>
      <c r="DY37" s="682"/>
      <c r="DZ37" s="682"/>
      <c r="EA37" s="682"/>
      <c r="EB37" s="682"/>
      <c r="EC37" s="683"/>
    </row>
    <row r="38" spans="2:133" ht="11.25" customHeight="1" x14ac:dyDescent="0.2">
      <c r="B38" s="642" t="s">
        <v>333</v>
      </c>
      <c r="C38" s="643"/>
      <c r="D38" s="643"/>
      <c r="E38" s="643"/>
      <c r="F38" s="643"/>
      <c r="G38" s="643"/>
      <c r="H38" s="643"/>
      <c r="I38" s="643"/>
      <c r="J38" s="643"/>
      <c r="K38" s="643"/>
      <c r="L38" s="643"/>
      <c r="M38" s="643"/>
      <c r="N38" s="643"/>
      <c r="O38" s="643"/>
      <c r="P38" s="643"/>
      <c r="Q38" s="644"/>
      <c r="R38" s="645">
        <v>2689798</v>
      </c>
      <c r="S38" s="646"/>
      <c r="T38" s="646"/>
      <c r="U38" s="646"/>
      <c r="V38" s="646"/>
      <c r="W38" s="646"/>
      <c r="X38" s="646"/>
      <c r="Y38" s="647"/>
      <c r="Z38" s="648">
        <v>3.5</v>
      </c>
      <c r="AA38" s="648"/>
      <c r="AB38" s="648"/>
      <c r="AC38" s="648"/>
      <c r="AD38" s="649">
        <v>116340</v>
      </c>
      <c r="AE38" s="649"/>
      <c r="AF38" s="649"/>
      <c r="AG38" s="649"/>
      <c r="AH38" s="649"/>
      <c r="AI38" s="649"/>
      <c r="AJ38" s="649"/>
      <c r="AK38" s="649"/>
      <c r="AL38" s="650">
        <v>0.3</v>
      </c>
      <c r="AM38" s="651"/>
      <c r="AN38" s="651"/>
      <c r="AO38" s="652"/>
      <c r="AQ38" s="723" t="s">
        <v>334</v>
      </c>
      <c r="AR38" s="724"/>
      <c r="AS38" s="724"/>
      <c r="AT38" s="724"/>
      <c r="AU38" s="724"/>
      <c r="AV38" s="724"/>
      <c r="AW38" s="724"/>
      <c r="AX38" s="724"/>
      <c r="AY38" s="725"/>
      <c r="AZ38" s="645">
        <v>166041</v>
      </c>
      <c r="BA38" s="646"/>
      <c r="BB38" s="646"/>
      <c r="BC38" s="646"/>
      <c r="BD38" s="670"/>
      <c r="BE38" s="670"/>
      <c r="BF38" s="700"/>
      <c r="BG38" s="660" t="s">
        <v>335</v>
      </c>
      <c r="BH38" s="661"/>
      <c r="BI38" s="661"/>
      <c r="BJ38" s="661"/>
      <c r="BK38" s="661"/>
      <c r="BL38" s="661"/>
      <c r="BM38" s="661"/>
      <c r="BN38" s="661"/>
      <c r="BO38" s="661"/>
      <c r="BP38" s="661"/>
      <c r="BQ38" s="661"/>
      <c r="BR38" s="661"/>
      <c r="BS38" s="661"/>
      <c r="BT38" s="661"/>
      <c r="BU38" s="662"/>
      <c r="BV38" s="645">
        <v>20456</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4110944</v>
      </c>
      <c r="CS38" s="646"/>
      <c r="CT38" s="646"/>
      <c r="CU38" s="646"/>
      <c r="CV38" s="646"/>
      <c r="CW38" s="646"/>
      <c r="CX38" s="646"/>
      <c r="CY38" s="647"/>
      <c r="CZ38" s="650">
        <v>5.7</v>
      </c>
      <c r="DA38" s="682"/>
      <c r="DB38" s="682"/>
      <c r="DC38" s="684"/>
      <c r="DD38" s="654">
        <v>3483954</v>
      </c>
      <c r="DE38" s="646"/>
      <c r="DF38" s="646"/>
      <c r="DG38" s="646"/>
      <c r="DH38" s="646"/>
      <c r="DI38" s="646"/>
      <c r="DJ38" s="646"/>
      <c r="DK38" s="647"/>
      <c r="DL38" s="654">
        <v>2963284</v>
      </c>
      <c r="DM38" s="646"/>
      <c r="DN38" s="646"/>
      <c r="DO38" s="646"/>
      <c r="DP38" s="646"/>
      <c r="DQ38" s="646"/>
      <c r="DR38" s="646"/>
      <c r="DS38" s="646"/>
      <c r="DT38" s="646"/>
      <c r="DU38" s="646"/>
      <c r="DV38" s="647"/>
      <c r="DW38" s="650">
        <v>6.9</v>
      </c>
      <c r="DX38" s="682"/>
      <c r="DY38" s="682"/>
      <c r="DZ38" s="682"/>
      <c r="EA38" s="682"/>
      <c r="EB38" s="682"/>
      <c r="EC38" s="683"/>
    </row>
    <row r="39" spans="2:133" ht="11.25" customHeight="1" x14ac:dyDescent="0.2">
      <c r="B39" s="642" t="s">
        <v>337</v>
      </c>
      <c r="C39" s="643"/>
      <c r="D39" s="643"/>
      <c r="E39" s="643"/>
      <c r="F39" s="643"/>
      <c r="G39" s="643"/>
      <c r="H39" s="643"/>
      <c r="I39" s="643"/>
      <c r="J39" s="643"/>
      <c r="K39" s="643"/>
      <c r="L39" s="643"/>
      <c r="M39" s="643"/>
      <c r="N39" s="643"/>
      <c r="O39" s="643"/>
      <c r="P39" s="643"/>
      <c r="Q39" s="644"/>
      <c r="R39" s="645">
        <v>3528300</v>
      </c>
      <c r="S39" s="646"/>
      <c r="T39" s="646"/>
      <c r="U39" s="646"/>
      <c r="V39" s="646"/>
      <c r="W39" s="646"/>
      <c r="X39" s="646"/>
      <c r="Y39" s="647"/>
      <c r="Z39" s="648">
        <v>4.5999999999999996</v>
      </c>
      <c r="AA39" s="648"/>
      <c r="AB39" s="648"/>
      <c r="AC39" s="648"/>
      <c r="AD39" s="649" t="s">
        <v>137</v>
      </c>
      <c r="AE39" s="649"/>
      <c r="AF39" s="649"/>
      <c r="AG39" s="649"/>
      <c r="AH39" s="649"/>
      <c r="AI39" s="649"/>
      <c r="AJ39" s="649"/>
      <c r="AK39" s="649"/>
      <c r="AL39" s="650" t="s">
        <v>137</v>
      </c>
      <c r="AM39" s="651"/>
      <c r="AN39" s="651"/>
      <c r="AO39" s="652"/>
      <c r="AQ39" s="723" t="s">
        <v>338</v>
      </c>
      <c r="AR39" s="724"/>
      <c r="AS39" s="724"/>
      <c r="AT39" s="724"/>
      <c r="AU39" s="724"/>
      <c r="AV39" s="724"/>
      <c r="AW39" s="724"/>
      <c r="AX39" s="724"/>
      <c r="AY39" s="725"/>
      <c r="AZ39" s="645">
        <v>27815</v>
      </c>
      <c r="BA39" s="646"/>
      <c r="BB39" s="646"/>
      <c r="BC39" s="646"/>
      <c r="BD39" s="670"/>
      <c r="BE39" s="670"/>
      <c r="BF39" s="700"/>
      <c r="BG39" s="660" t="s">
        <v>339</v>
      </c>
      <c r="BH39" s="661"/>
      <c r="BI39" s="661"/>
      <c r="BJ39" s="661"/>
      <c r="BK39" s="661"/>
      <c r="BL39" s="661"/>
      <c r="BM39" s="661"/>
      <c r="BN39" s="661"/>
      <c r="BO39" s="661"/>
      <c r="BP39" s="661"/>
      <c r="BQ39" s="661"/>
      <c r="BR39" s="661"/>
      <c r="BS39" s="661"/>
      <c r="BT39" s="661"/>
      <c r="BU39" s="662"/>
      <c r="BV39" s="645">
        <v>33597</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2140268</v>
      </c>
      <c r="CS39" s="670"/>
      <c r="CT39" s="670"/>
      <c r="CU39" s="670"/>
      <c r="CV39" s="670"/>
      <c r="CW39" s="670"/>
      <c r="CX39" s="670"/>
      <c r="CY39" s="671"/>
      <c r="CZ39" s="650">
        <v>3</v>
      </c>
      <c r="DA39" s="682"/>
      <c r="DB39" s="682"/>
      <c r="DC39" s="684"/>
      <c r="DD39" s="654">
        <v>2074597</v>
      </c>
      <c r="DE39" s="670"/>
      <c r="DF39" s="670"/>
      <c r="DG39" s="670"/>
      <c r="DH39" s="670"/>
      <c r="DI39" s="670"/>
      <c r="DJ39" s="670"/>
      <c r="DK39" s="671"/>
      <c r="DL39" s="654" t="s">
        <v>128</v>
      </c>
      <c r="DM39" s="670"/>
      <c r="DN39" s="670"/>
      <c r="DO39" s="670"/>
      <c r="DP39" s="670"/>
      <c r="DQ39" s="670"/>
      <c r="DR39" s="670"/>
      <c r="DS39" s="670"/>
      <c r="DT39" s="670"/>
      <c r="DU39" s="670"/>
      <c r="DV39" s="671"/>
      <c r="DW39" s="650" t="s">
        <v>238</v>
      </c>
      <c r="DX39" s="682"/>
      <c r="DY39" s="682"/>
      <c r="DZ39" s="682"/>
      <c r="EA39" s="682"/>
      <c r="EB39" s="682"/>
      <c r="EC39" s="683"/>
    </row>
    <row r="40" spans="2:133" ht="11.25" customHeight="1" x14ac:dyDescent="0.2">
      <c r="B40" s="642" t="s">
        <v>341</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137</v>
      </c>
      <c r="AE40" s="649"/>
      <c r="AF40" s="649"/>
      <c r="AG40" s="649"/>
      <c r="AH40" s="649"/>
      <c r="AI40" s="649"/>
      <c r="AJ40" s="649"/>
      <c r="AK40" s="649"/>
      <c r="AL40" s="650" t="s">
        <v>128</v>
      </c>
      <c r="AM40" s="651"/>
      <c r="AN40" s="651"/>
      <c r="AO40" s="652"/>
      <c r="AQ40" s="723" t="s">
        <v>342</v>
      </c>
      <c r="AR40" s="724"/>
      <c r="AS40" s="724"/>
      <c r="AT40" s="724"/>
      <c r="AU40" s="724"/>
      <c r="AV40" s="724"/>
      <c r="AW40" s="724"/>
      <c r="AX40" s="724"/>
      <c r="AY40" s="725"/>
      <c r="AZ40" s="645" t="s">
        <v>137</v>
      </c>
      <c r="BA40" s="646"/>
      <c r="BB40" s="646"/>
      <c r="BC40" s="646"/>
      <c r="BD40" s="670"/>
      <c r="BE40" s="670"/>
      <c r="BF40" s="700"/>
      <c r="BG40" s="726" t="s">
        <v>343</v>
      </c>
      <c r="BH40" s="727"/>
      <c r="BI40" s="727"/>
      <c r="BJ40" s="727"/>
      <c r="BK40" s="727"/>
      <c r="BL40" s="236"/>
      <c r="BM40" s="661" t="s">
        <v>344</v>
      </c>
      <c r="BN40" s="661"/>
      <c r="BO40" s="661"/>
      <c r="BP40" s="661"/>
      <c r="BQ40" s="661"/>
      <c r="BR40" s="661"/>
      <c r="BS40" s="661"/>
      <c r="BT40" s="661"/>
      <c r="BU40" s="662"/>
      <c r="BV40" s="645">
        <v>106</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1036423</v>
      </c>
      <c r="CS40" s="646"/>
      <c r="CT40" s="646"/>
      <c r="CU40" s="646"/>
      <c r="CV40" s="646"/>
      <c r="CW40" s="646"/>
      <c r="CX40" s="646"/>
      <c r="CY40" s="647"/>
      <c r="CZ40" s="650">
        <v>1.4</v>
      </c>
      <c r="DA40" s="682"/>
      <c r="DB40" s="682"/>
      <c r="DC40" s="684"/>
      <c r="DD40" s="654">
        <v>833423</v>
      </c>
      <c r="DE40" s="646"/>
      <c r="DF40" s="646"/>
      <c r="DG40" s="646"/>
      <c r="DH40" s="646"/>
      <c r="DI40" s="646"/>
      <c r="DJ40" s="646"/>
      <c r="DK40" s="647"/>
      <c r="DL40" s="654" t="s">
        <v>238</v>
      </c>
      <c r="DM40" s="646"/>
      <c r="DN40" s="646"/>
      <c r="DO40" s="646"/>
      <c r="DP40" s="646"/>
      <c r="DQ40" s="646"/>
      <c r="DR40" s="646"/>
      <c r="DS40" s="646"/>
      <c r="DT40" s="646"/>
      <c r="DU40" s="646"/>
      <c r="DV40" s="647"/>
      <c r="DW40" s="650" t="s">
        <v>137</v>
      </c>
      <c r="DX40" s="682"/>
      <c r="DY40" s="682"/>
      <c r="DZ40" s="682"/>
      <c r="EA40" s="682"/>
      <c r="EB40" s="682"/>
      <c r="EC40" s="683"/>
    </row>
    <row r="41" spans="2:133" ht="11.25" customHeight="1" x14ac:dyDescent="0.2">
      <c r="B41" s="642" t="s">
        <v>346</v>
      </c>
      <c r="C41" s="643"/>
      <c r="D41" s="643"/>
      <c r="E41" s="643"/>
      <c r="F41" s="643"/>
      <c r="G41" s="643"/>
      <c r="H41" s="643"/>
      <c r="I41" s="643"/>
      <c r="J41" s="643"/>
      <c r="K41" s="643"/>
      <c r="L41" s="643"/>
      <c r="M41" s="643"/>
      <c r="N41" s="643"/>
      <c r="O41" s="643"/>
      <c r="P41" s="643"/>
      <c r="Q41" s="644"/>
      <c r="R41" s="645" t="s">
        <v>128</v>
      </c>
      <c r="S41" s="646"/>
      <c r="T41" s="646"/>
      <c r="U41" s="646"/>
      <c r="V41" s="646"/>
      <c r="W41" s="646"/>
      <c r="X41" s="646"/>
      <c r="Y41" s="647"/>
      <c r="Z41" s="648" t="s">
        <v>137</v>
      </c>
      <c r="AA41" s="648"/>
      <c r="AB41" s="648"/>
      <c r="AC41" s="648"/>
      <c r="AD41" s="649" t="s">
        <v>137</v>
      </c>
      <c r="AE41" s="649"/>
      <c r="AF41" s="649"/>
      <c r="AG41" s="649"/>
      <c r="AH41" s="649"/>
      <c r="AI41" s="649"/>
      <c r="AJ41" s="649"/>
      <c r="AK41" s="649"/>
      <c r="AL41" s="650" t="s">
        <v>137</v>
      </c>
      <c r="AM41" s="651"/>
      <c r="AN41" s="651"/>
      <c r="AO41" s="652"/>
      <c r="AQ41" s="723" t="s">
        <v>347</v>
      </c>
      <c r="AR41" s="724"/>
      <c r="AS41" s="724"/>
      <c r="AT41" s="724"/>
      <c r="AU41" s="724"/>
      <c r="AV41" s="724"/>
      <c r="AW41" s="724"/>
      <c r="AX41" s="724"/>
      <c r="AY41" s="725"/>
      <c r="AZ41" s="645">
        <v>1120093</v>
      </c>
      <c r="BA41" s="646"/>
      <c r="BB41" s="646"/>
      <c r="BC41" s="646"/>
      <c r="BD41" s="670"/>
      <c r="BE41" s="670"/>
      <c r="BF41" s="700"/>
      <c r="BG41" s="726"/>
      <c r="BH41" s="727"/>
      <c r="BI41" s="727"/>
      <c r="BJ41" s="727"/>
      <c r="BK41" s="727"/>
      <c r="BL41" s="236"/>
      <c r="BM41" s="661" t="s">
        <v>348</v>
      </c>
      <c r="BN41" s="661"/>
      <c r="BO41" s="661"/>
      <c r="BP41" s="661"/>
      <c r="BQ41" s="661"/>
      <c r="BR41" s="661"/>
      <c r="BS41" s="661"/>
      <c r="BT41" s="661"/>
      <c r="BU41" s="662"/>
      <c r="BV41" s="645" t="s">
        <v>137</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128</v>
      </c>
      <c r="CS41" s="670"/>
      <c r="CT41" s="670"/>
      <c r="CU41" s="670"/>
      <c r="CV41" s="670"/>
      <c r="CW41" s="670"/>
      <c r="CX41" s="670"/>
      <c r="CY41" s="671"/>
      <c r="CZ41" s="650" t="s">
        <v>238</v>
      </c>
      <c r="DA41" s="682"/>
      <c r="DB41" s="682"/>
      <c r="DC41" s="684"/>
      <c r="DD41" s="654" t="s">
        <v>137</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86" t="s">
        <v>350</v>
      </c>
      <c r="C42" s="687"/>
      <c r="D42" s="687"/>
      <c r="E42" s="687"/>
      <c r="F42" s="687"/>
      <c r="G42" s="687"/>
      <c r="H42" s="687"/>
      <c r="I42" s="687"/>
      <c r="J42" s="687"/>
      <c r="K42" s="687"/>
      <c r="L42" s="687"/>
      <c r="M42" s="687"/>
      <c r="N42" s="687"/>
      <c r="O42" s="687"/>
      <c r="P42" s="687"/>
      <c r="Q42" s="688"/>
      <c r="R42" s="730">
        <v>76943200</v>
      </c>
      <c r="S42" s="731"/>
      <c r="T42" s="731"/>
      <c r="U42" s="731"/>
      <c r="V42" s="731"/>
      <c r="W42" s="731"/>
      <c r="X42" s="731"/>
      <c r="Y42" s="739"/>
      <c r="Z42" s="740">
        <v>100</v>
      </c>
      <c r="AA42" s="740"/>
      <c r="AB42" s="740"/>
      <c r="AC42" s="740"/>
      <c r="AD42" s="741">
        <v>43077656</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2963036</v>
      </c>
      <c r="BA42" s="731"/>
      <c r="BB42" s="731"/>
      <c r="BC42" s="731"/>
      <c r="BD42" s="716"/>
      <c r="BE42" s="716"/>
      <c r="BF42" s="718"/>
      <c r="BG42" s="728"/>
      <c r="BH42" s="729"/>
      <c r="BI42" s="729"/>
      <c r="BJ42" s="729"/>
      <c r="BK42" s="729"/>
      <c r="BL42" s="237"/>
      <c r="BM42" s="673" t="s">
        <v>352</v>
      </c>
      <c r="BN42" s="673"/>
      <c r="BO42" s="673"/>
      <c r="BP42" s="673"/>
      <c r="BQ42" s="673"/>
      <c r="BR42" s="673"/>
      <c r="BS42" s="673"/>
      <c r="BT42" s="673"/>
      <c r="BU42" s="674"/>
      <c r="BV42" s="730">
        <v>260</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16722084</v>
      </c>
      <c r="CS42" s="646"/>
      <c r="CT42" s="646"/>
      <c r="CU42" s="646"/>
      <c r="CV42" s="646"/>
      <c r="CW42" s="646"/>
      <c r="CX42" s="646"/>
      <c r="CY42" s="647"/>
      <c r="CZ42" s="650">
        <v>23.4</v>
      </c>
      <c r="DA42" s="651"/>
      <c r="DB42" s="651"/>
      <c r="DC42" s="663"/>
      <c r="DD42" s="654">
        <v>6594803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614404</v>
      </c>
      <c r="CS43" s="670"/>
      <c r="CT43" s="670"/>
      <c r="CU43" s="670"/>
      <c r="CV43" s="670"/>
      <c r="CW43" s="670"/>
      <c r="CX43" s="670"/>
      <c r="CY43" s="671"/>
      <c r="CZ43" s="650">
        <v>0.9</v>
      </c>
      <c r="DA43" s="682"/>
      <c r="DB43" s="682"/>
      <c r="DC43" s="684"/>
      <c r="DD43" s="654">
        <v>614404</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303</v>
      </c>
      <c r="CE44" s="758"/>
      <c r="CF44" s="642" t="s">
        <v>355</v>
      </c>
      <c r="CG44" s="643"/>
      <c r="CH44" s="643"/>
      <c r="CI44" s="643"/>
      <c r="CJ44" s="643"/>
      <c r="CK44" s="643"/>
      <c r="CL44" s="643"/>
      <c r="CM44" s="643"/>
      <c r="CN44" s="643"/>
      <c r="CO44" s="643"/>
      <c r="CP44" s="643"/>
      <c r="CQ44" s="644"/>
      <c r="CR44" s="645">
        <v>16722084</v>
      </c>
      <c r="CS44" s="646"/>
      <c r="CT44" s="646"/>
      <c r="CU44" s="646"/>
      <c r="CV44" s="646"/>
      <c r="CW44" s="646"/>
      <c r="CX44" s="646"/>
      <c r="CY44" s="647"/>
      <c r="CZ44" s="650">
        <v>23.4</v>
      </c>
      <c r="DA44" s="651"/>
      <c r="DB44" s="651"/>
      <c r="DC44" s="663"/>
      <c r="DD44" s="654">
        <v>6594803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356</v>
      </c>
      <c r="CG45" s="643"/>
      <c r="CH45" s="643"/>
      <c r="CI45" s="643"/>
      <c r="CJ45" s="643"/>
      <c r="CK45" s="643"/>
      <c r="CL45" s="643"/>
      <c r="CM45" s="643"/>
      <c r="CN45" s="643"/>
      <c r="CO45" s="643"/>
      <c r="CP45" s="643"/>
      <c r="CQ45" s="644"/>
      <c r="CR45" s="645">
        <v>6256749</v>
      </c>
      <c r="CS45" s="670"/>
      <c r="CT45" s="670"/>
      <c r="CU45" s="670"/>
      <c r="CV45" s="670"/>
      <c r="CW45" s="670"/>
      <c r="CX45" s="670"/>
      <c r="CY45" s="671"/>
      <c r="CZ45" s="650">
        <v>8.6999999999999993</v>
      </c>
      <c r="DA45" s="682"/>
      <c r="DB45" s="682"/>
      <c r="DC45" s="684"/>
      <c r="DD45" s="654">
        <v>689974</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10358056</v>
      </c>
      <c r="CS46" s="646"/>
      <c r="CT46" s="646"/>
      <c r="CU46" s="646"/>
      <c r="CV46" s="646"/>
      <c r="CW46" s="646"/>
      <c r="CX46" s="646"/>
      <c r="CY46" s="647"/>
      <c r="CZ46" s="650">
        <v>14.5</v>
      </c>
      <c r="DA46" s="651"/>
      <c r="DB46" s="651"/>
      <c r="DC46" s="663"/>
      <c r="DD46" s="654">
        <v>5817609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t="s">
        <v>128</v>
      </c>
      <c r="CS47" s="670"/>
      <c r="CT47" s="670"/>
      <c r="CU47" s="670"/>
      <c r="CV47" s="670"/>
      <c r="CW47" s="670"/>
      <c r="CX47" s="670"/>
      <c r="CY47" s="671"/>
      <c r="CZ47" s="650" t="s">
        <v>137</v>
      </c>
      <c r="DA47" s="682"/>
      <c r="DB47" s="682"/>
      <c r="DC47" s="684"/>
      <c r="DD47" s="654" t="s">
        <v>128</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t="s">
        <v>361</v>
      </c>
      <c r="CD48" s="761"/>
      <c r="CE48" s="762"/>
      <c r="CF48" s="642" t="s">
        <v>362</v>
      </c>
      <c r="CG48" s="643"/>
      <c r="CH48" s="643"/>
      <c r="CI48" s="643"/>
      <c r="CJ48" s="643"/>
      <c r="CK48" s="643"/>
      <c r="CL48" s="643"/>
      <c r="CM48" s="643"/>
      <c r="CN48" s="643"/>
      <c r="CO48" s="643"/>
      <c r="CP48" s="643"/>
      <c r="CQ48" s="644"/>
      <c r="CR48" s="645" t="s">
        <v>238</v>
      </c>
      <c r="CS48" s="646"/>
      <c r="CT48" s="646"/>
      <c r="CU48" s="646"/>
      <c r="CV48" s="646"/>
      <c r="CW48" s="646"/>
      <c r="CX48" s="646"/>
      <c r="CY48" s="647"/>
      <c r="CZ48" s="650" t="s">
        <v>128</v>
      </c>
      <c r="DA48" s="651"/>
      <c r="DB48" s="651"/>
      <c r="DC48" s="663"/>
      <c r="DD48" s="654" t="s">
        <v>137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86" t="s">
        <v>363</v>
      </c>
      <c r="CE49" s="687"/>
      <c r="CF49" s="687"/>
      <c r="CG49" s="687"/>
      <c r="CH49" s="687"/>
      <c r="CI49" s="687"/>
      <c r="CJ49" s="687"/>
      <c r="CK49" s="687"/>
      <c r="CL49" s="687"/>
      <c r="CM49" s="687"/>
      <c r="CN49" s="687"/>
      <c r="CO49" s="687"/>
      <c r="CP49" s="687"/>
      <c r="CQ49" s="688"/>
      <c r="CR49" s="730">
        <v>71511861</v>
      </c>
      <c r="CS49" s="716"/>
      <c r="CT49" s="716"/>
      <c r="CU49" s="716"/>
      <c r="CV49" s="716"/>
      <c r="CW49" s="716"/>
      <c r="CX49" s="716"/>
      <c r="CY49" s="747"/>
      <c r="CZ49" s="742">
        <v>100</v>
      </c>
      <c r="DA49" s="748"/>
      <c r="DB49" s="748"/>
      <c r="DC49" s="749"/>
      <c r="DD49" s="750">
        <v>47548216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c12NVVs6YOD30b190ynJkyl0TlKtnXZpqSuXZkDo4NebHv9gegx1YaGFqGEuwoInkFZb6EIcc+ApJupgkblg3g==" saltValue="uw7vPf3s+FRPGzIANwFXL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H1" zoomScale="55" zoomScaleNormal="55" zoomScaleSheetLayoutView="70" workbookViewId="0">
      <selection activeCell="BK34" sqref="BK34"/>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386</v>
      </c>
      <c r="C7" s="778"/>
      <c r="D7" s="778"/>
      <c r="E7" s="778"/>
      <c r="F7" s="778"/>
      <c r="G7" s="778"/>
      <c r="H7" s="778"/>
      <c r="I7" s="778"/>
      <c r="J7" s="778"/>
      <c r="K7" s="778"/>
      <c r="L7" s="778"/>
      <c r="M7" s="778"/>
      <c r="N7" s="778"/>
      <c r="O7" s="778"/>
      <c r="P7" s="779"/>
      <c r="Q7" s="780">
        <v>76611</v>
      </c>
      <c r="R7" s="781"/>
      <c r="S7" s="781"/>
      <c r="T7" s="781"/>
      <c r="U7" s="781"/>
      <c r="V7" s="781">
        <v>71180</v>
      </c>
      <c r="W7" s="781"/>
      <c r="X7" s="781"/>
      <c r="Y7" s="781"/>
      <c r="Z7" s="781"/>
      <c r="AA7" s="781">
        <v>5431</v>
      </c>
      <c r="AB7" s="781"/>
      <c r="AC7" s="781"/>
      <c r="AD7" s="781"/>
      <c r="AE7" s="782"/>
      <c r="AF7" s="783">
        <v>4280</v>
      </c>
      <c r="AG7" s="784"/>
      <c r="AH7" s="784"/>
      <c r="AI7" s="784"/>
      <c r="AJ7" s="785"/>
      <c r="AK7" s="820">
        <v>2204</v>
      </c>
      <c r="AL7" s="821"/>
      <c r="AM7" s="821"/>
      <c r="AN7" s="821"/>
      <c r="AO7" s="821"/>
      <c r="AP7" s="821">
        <v>19434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582</v>
      </c>
      <c r="BT7" s="825"/>
      <c r="BU7" s="825"/>
      <c r="BV7" s="825"/>
      <c r="BW7" s="825"/>
      <c r="BX7" s="825"/>
      <c r="BY7" s="825"/>
      <c r="BZ7" s="825"/>
      <c r="CA7" s="825"/>
      <c r="CB7" s="825"/>
      <c r="CC7" s="825"/>
      <c r="CD7" s="825"/>
      <c r="CE7" s="825"/>
      <c r="CF7" s="825"/>
      <c r="CG7" s="826"/>
      <c r="CH7" s="817">
        <v>82</v>
      </c>
      <c r="CI7" s="818"/>
      <c r="CJ7" s="818"/>
      <c r="CK7" s="818"/>
      <c r="CL7" s="819"/>
      <c r="CM7" s="817">
        <v>634</v>
      </c>
      <c r="CN7" s="818"/>
      <c r="CO7" s="818"/>
      <c r="CP7" s="818"/>
      <c r="CQ7" s="819"/>
      <c r="CR7" s="817">
        <v>10</v>
      </c>
      <c r="CS7" s="818"/>
      <c r="CT7" s="818"/>
      <c r="CU7" s="818"/>
      <c r="CV7" s="819"/>
      <c r="CW7" s="817" t="s">
        <v>515</v>
      </c>
      <c r="CX7" s="818"/>
      <c r="CY7" s="818"/>
      <c r="CZ7" s="818"/>
      <c r="DA7" s="819"/>
      <c r="DB7" s="817" t="s">
        <v>515</v>
      </c>
      <c r="DC7" s="818"/>
      <c r="DD7" s="818"/>
      <c r="DE7" s="818"/>
      <c r="DF7" s="819"/>
      <c r="DG7" s="817">
        <v>24</v>
      </c>
      <c r="DH7" s="818"/>
      <c r="DI7" s="818"/>
      <c r="DJ7" s="818"/>
      <c r="DK7" s="819"/>
      <c r="DL7" s="817" t="s">
        <v>515</v>
      </c>
      <c r="DM7" s="818"/>
      <c r="DN7" s="818"/>
      <c r="DO7" s="818"/>
      <c r="DP7" s="819"/>
      <c r="DQ7" s="817" t="s">
        <v>579</v>
      </c>
      <c r="DR7" s="818"/>
      <c r="DS7" s="818"/>
      <c r="DT7" s="818"/>
      <c r="DU7" s="819"/>
      <c r="DV7" s="798"/>
      <c r="DW7" s="799"/>
      <c r="DX7" s="799"/>
      <c r="DY7" s="799"/>
      <c r="DZ7" s="800"/>
      <c r="EA7" s="255"/>
    </row>
    <row r="8" spans="1:131" s="256" customFormat="1" ht="26.25" customHeight="1" x14ac:dyDescent="0.2">
      <c r="A8" s="262">
        <v>2</v>
      </c>
      <c r="B8" s="801" t="s">
        <v>387</v>
      </c>
      <c r="C8" s="802"/>
      <c r="D8" s="802"/>
      <c r="E8" s="802"/>
      <c r="F8" s="802"/>
      <c r="G8" s="802"/>
      <c r="H8" s="802"/>
      <c r="I8" s="802"/>
      <c r="J8" s="802"/>
      <c r="K8" s="802"/>
      <c r="L8" s="802"/>
      <c r="M8" s="802"/>
      <c r="N8" s="802"/>
      <c r="O8" s="802"/>
      <c r="P8" s="803"/>
      <c r="Q8" s="804">
        <v>1</v>
      </c>
      <c r="R8" s="805"/>
      <c r="S8" s="805"/>
      <c r="T8" s="805"/>
      <c r="U8" s="805"/>
      <c r="V8" s="805">
        <v>0</v>
      </c>
      <c r="W8" s="805"/>
      <c r="X8" s="805"/>
      <c r="Y8" s="805"/>
      <c r="Z8" s="805"/>
      <c r="AA8" s="805">
        <v>1</v>
      </c>
      <c r="AB8" s="805"/>
      <c r="AC8" s="805"/>
      <c r="AD8" s="805"/>
      <c r="AE8" s="806"/>
      <c r="AF8" s="807">
        <v>1</v>
      </c>
      <c r="AG8" s="808"/>
      <c r="AH8" s="808"/>
      <c r="AI8" s="808"/>
      <c r="AJ8" s="809"/>
      <c r="AK8" s="810" t="s">
        <v>587</v>
      </c>
      <c r="AL8" s="811"/>
      <c r="AM8" s="811"/>
      <c r="AN8" s="811"/>
      <c r="AO8" s="811"/>
      <c r="AP8" s="811">
        <v>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583</v>
      </c>
      <c r="BT8" s="815"/>
      <c r="BU8" s="815"/>
      <c r="BV8" s="815"/>
      <c r="BW8" s="815"/>
      <c r="BX8" s="815"/>
      <c r="BY8" s="815"/>
      <c r="BZ8" s="815"/>
      <c r="CA8" s="815"/>
      <c r="CB8" s="815"/>
      <c r="CC8" s="815"/>
      <c r="CD8" s="815"/>
      <c r="CE8" s="815"/>
      <c r="CF8" s="815"/>
      <c r="CG8" s="816"/>
      <c r="CH8" s="827">
        <v>-14</v>
      </c>
      <c r="CI8" s="828"/>
      <c r="CJ8" s="828"/>
      <c r="CK8" s="828"/>
      <c r="CL8" s="829"/>
      <c r="CM8" s="827">
        <v>224</v>
      </c>
      <c r="CN8" s="828"/>
      <c r="CO8" s="828"/>
      <c r="CP8" s="828"/>
      <c r="CQ8" s="829"/>
      <c r="CR8" s="827">
        <v>71</v>
      </c>
      <c r="CS8" s="828"/>
      <c r="CT8" s="828"/>
      <c r="CU8" s="828"/>
      <c r="CV8" s="829"/>
      <c r="CW8" s="827" t="s">
        <v>579</v>
      </c>
      <c r="CX8" s="828"/>
      <c r="CY8" s="828"/>
      <c r="CZ8" s="828"/>
      <c r="DA8" s="829"/>
      <c r="DB8" s="827" t="s">
        <v>579</v>
      </c>
      <c r="DC8" s="828"/>
      <c r="DD8" s="828"/>
      <c r="DE8" s="828"/>
      <c r="DF8" s="829"/>
      <c r="DG8" s="827" t="s">
        <v>579</v>
      </c>
      <c r="DH8" s="828"/>
      <c r="DI8" s="828"/>
      <c r="DJ8" s="828"/>
      <c r="DK8" s="829"/>
      <c r="DL8" s="827" t="s">
        <v>579</v>
      </c>
      <c r="DM8" s="828"/>
      <c r="DN8" s="828"/>
      <c r="DO8" s="828"/>
      <c r="DP8" s="829"/>
      <c r="DQ8" s="827" t="s">
        <v>580</v>
      </c>
      <c r="DR8" s="828"/>
      <c r="DS8" s="828"/>
      <c r="DT8" s="828"/>
      <c r="DU8" s="829"/>
      <c r="DV8" s="830"/>
      <c r="DW8" s="831"/>
      <c r="DX8" s="831"/>
      <c r="DY8" s="831"/>
      <c r="DZ8" s="832"/>
      <c r="EA8" s="255"/>
    </row>
    <row r="9" spans="1:131" s="256" customFormat="1" ht="26.25" customHeight="1" x14ac:dyDescent="0.2">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2">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389</v>
      </c>
      <c r="B23" s="836" t="s">
        <v>390</v>
      </c>
      <c r="C23" s="837"/>
      <c r="D23" s="837"/>
      <c r="E23" s="837"/>
      <c r="F23" s="837"/>
      <c r="G23" s="837"/>
      <c r="H23" s="837"/>
      <c r="I23" s="837"/>
      <c r="J23" s="837"/>
      <c r="K23" s="837"/>
      <c r="L23" s="837"/>
      <c r="M23" s="837"/>
      <c r="N23" s="837"/>
      <c r="O23" s="837"/>
      <c r="P23" s="838"/>
      <c r="Q23" s="839">
        <v>76493</v>
      </c>
      <c r="R23" s="840"/>
      <c r="S23" s="840"/>
      <c r="T23" s="840"/>
      <c r="U23" s="840"/>
      <c r="V23" s="840">
        <v>71062</v>
      </c>
      <c r="W23" s="840"/>
      <c r="X23" s="840"/>
      <c r="Y23" s="840"/>
      <c r="Z23" s="840"/>
      <c r="AA23" s="840">
        <v>5431</v>
      </c>
      <c r="AB23" s="840"/>
      <c r="AC23" s="840"/>
      <c r="AD23" s="840"/>
      <c r="AE23" s="841"/>
      <c r="AF23" s="842">
        <v>4280</v>
      </c>
      <c r="AG23" s="840"/>
      <c r="AH23" s="840"/>
      <c r="AI23" s="840"/>
      <c r="AJ23" s="843"/>
      <c r="AK23" s="844"/>
      <c r="AL23" s="845"/>
      <c r="AM23" s="845"/>
      <c r="AN23" s="845"/>
      <c r="AO23" s="845"/>
      <c r="AP23" s="840"/>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401</v>
      </c>
      <c r="C28" s="778"/>
      <c r="D28" s="778"/>
      <c r="E28" s="778"/>
      <c r="F28" s="778"/>
      <c r="G28" s="778"/>
      <c r="H28" s="778"/>
      <c r="I28" s="778"/>
      <c r="J28" s="778"/>
      <c r="K28" s="778"/>
      <c r="L28" s="778"/>
      <c r="M28" s="778"/>
      <c r="N28" s="778"/>
      <c r="O28" s="778"/>
      <c r="P28" s="779"/>
      <c r="Q28" s="868">
        <v>15302</v>
      </c>
      <c r="R28" s="869"/>
      <c r="S28" s="869"/>
      <c r="T28" s="869"/>
      <c r="U28" s="869"/>
      <c r="V28" s="869">
        <v>13753</v>
      </c>
      <c r="W28" s="869"/>
      <c r="X28" s="869"/>
      <c r="Y28" s="869"/>
      <c r="Z28" s="869"/>
      <c r="AA28" s="869">
        <v>1549</v>
      </c>
      <c r="AB28" s="869"/>
      <c r="AC28" s="869"/>
      <c r="AD28" s="869"/>
      <c r="AE28" s="870"/>
      <c r="AF28" s="871">
        <v>1549</v>
      </c>
      <c r="AG28" s="869"/>
      <c r="AH28" s="869"/>
      <c r="AI28" s="869"/>
      <c r="AJ28" s="872"/>
      <c r="AK28" s="873">
        <v>1120</v>
      </c>
      <c r="AL28" s="864"/>
      <c r="AM28" s="864"/>
      <c r="AN28" s="864"/>
      <c r="AO28" s="864"/>
      <c r="AP28" s="864" t="s">
        <v>580</v>
      </c>
      <c r="AQ28" s="864"/>
      <c r="AR28" s="864"/>
      <c r="AS28" s="864"/>
      <c r="AT28" s="864"/>
      <c r="AU28" s="864" t="s">
        <v>580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402</v>
      </c>
      <c r="C29" s="802"/>
      <c r="D29" s="802"/>
      <c r="E29" s="802"/>
      <c r="F29" s="802"/>
      <c r="G29" s="802"/>
      <c r="H29" s="802"/>
      <c r="I29" s="802"/>
      <c r="J29" s="802"/>
      <c r="K29" s="802"/>
      <c r="L29" s="802"/>
      <c r="M29" s="802"/>
      <c r="N29" s="802"/>
      <c r="O29" s="802"/>
      <c r="P29" s="803"/>
      <c r="Q29" s="804">
        <v>490</v>
      </c>
      <c r="R29" s="805"/>
      <c r="S29" s="805"/>
      <c r="T29" s="805"/>
      <c r="U29" s="805"/>
      <c r="V29" s="805">
        <v>163</v>
      </c>
      <c r="W29" s="805"/>
      <c r="X29" s="805"/>
      <c r="Y29" s="805"/>
      <c r="Z29" s="805"/>
      <c r="AA29" s="805">
        <v>327</v>
      </c>
      <c r="AB29" s="805"/>
      <c r="AC29" s="805"/>
      <c r="AD29" s="805"/>
      <c r="AE29" s="806"/>
      <c r="AF29" s="807">
        <v>327</v>
      </c>
      <c r="AG29" s="808"/>
      <c r="AH29" s="808"/>
      <c r="AI29" s="808"/>
      <c r="AJ29" s="809"/>
      <c r="AK29" s="876" t="s">
        <v>586</v>
      </c>
      <c r="AL29" s="877"/>
      <c r="AM29" s="877"/>
      <c r="AN29" s="877"/>
      <c r="AO29" s="877"/>
      <c r="AP29" s="877">
        <v>76</v>
      </c>
      <c r="AQ29" s="877"/>
      <c r="AR29" s="877"/>
      <c r="AS29" s="877"/>
      <c r="AT29" s="877"/>
      <c r="AU29" s="877" t="s">
        <v>580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403</v>
      </c>
      <c r="C30" s="802"/>
      <c r="D30" s="802"/>
      <c r="E30" s="802"/>
      <c r="F30" s="802"/>
      <c r="G30" s="802"/>
      <c r="H30" s="802"/>
      <c r="I30" s="802"/>
      <c r="J30" s="802"/>
      <c r="K30" s="802"/>
      <c r="L30" s="802"/>
      <c r="M30" s="802"/>
      <c r="N30" s="802"/>
      <c r="O30" s="802"/>
      <c r="P30" s="803"/>
      <c r="Q30" s="804">
        <v>10435</v>
      </c>
      <c r="R30" s="805"/>
      <c r="S30" s="805"/>
      <c r="T30" s="805"/>
      <c r="U30" s="805"/>
      <c r="V30" s="805">
        <v>9891</v>
      </c>
      <c r="W30" s="805"/>
      <c r="X30" s="805"/>
      <c r="Y30" s="805"/>
      <c r="Z30" s="805"/>
      <c r="AA30" s="805">
        <v>544</v>
      </c>
      <c r="AB30" s="805"/>
      <c r="AC30" s="805"/>
      <c r="AD30" s="805"/>
      <c r="AE30" s="806"/>
      <c r="AF30" s="807">
        <v>544</v>
      </c>
      <c r="AG30" s="808"/>
      <c r="AH30" s="808"/>
      <c r="AI30" s="808"/>
      <c r="AJ30" s="809"/>
      <c r="AK30" s="876">
        <v>1559</v>
      </c>
      <c r="AL30" s="877"/>
      <c r="AM30" s="877"/>
      <c r="AN30" s="877"/>
      <c r="AO30" s="877"/>
      <c r="AP30" s="877" t="s">
        <v>580</v>
      </c>
      <c r="AQ30" s="877"/>
      <c r="AR30" s="877"/>
      <c r="AS30" s="877"/>
      <c r="AT30" s="877"/>
      <c r="AU30" s="877" t="s">
        <v>580</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404</v>
      </c>
      <c r="C31" s="802"/>
      <c r="D31" s="802"/>
      <c r="E31" s="802"/>
      <c r="F31" s="802"/>
      <c r="G31" s="802"/>
      <c r="H31" s="802"/>
      <c r="I31" s="802"/>
      <c r="J31" s="802"/>
      <c r="K31" s="802"/>
      <c r="L31" s="802"/>
      <c r="M31" s="802"/>
      <c r="N31" s="802"/>
      <c r="O31" s="802"/>
      <c r="P31" s="803"/>
      <c r="Q31" s="804">
        <v>2080</v>
      </c>
      <c r="R31" s="805"/>
      <c r="S31" s="805"/>
      <c r="T31" s="805"/>
      <c r="U31" s="805"/>
      <c r="V31" s="805">
        <v>2070</v>
      </c>
      <c r="W31" s="805"/>
      <c r="X31" s="805"/>
      <c r="Y31" s="805"/>
      <c r="Z31" s="805"/>
      <c r="AA31" s="805">
        <v>10</v>
      </c>
      <c r="AB31" s="805"/>
      <c r="AC31" s="805"/>
      <c r="AD31" s="805"/>
      <c r="AE31" s="806"/>
      <c r="AF31" s="807">
        <v>10</v>
      </c>
      <c r="AG31" s="808"/>
      <c r="AH31" s="808"/>
      <c r="AI31" s="808"/>
      <c r="AJ31" s="809"/>
      <c r="AK31" s="876">
        <v>236</v>
      </c>
      <c r="AL31" s="877"/>
      <c r="AM31" s="877"/>
      <c r="AN31" s="877"/>
      <c r="AO31" s="877"/>
      <c r="AP31" s="877" t="s">
        <v>580</v>
      </c>
      <c r="AQ31" s="877"/>
      <c r="AR31" s="877"/>
      <c r="AS31" s="877"/>
      <c r="AT31" s="877"/>
      <c r="AU31" s="877" t="s">
        <v>580</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405</v>
      </c>
      <c r="C32" s="802"/>
      <c r="D32" s="802"/>
      <c r="E32" s="802"/>
      <c r="F32" s="802"/>
      <c r="G32" s="802"/>
      <c r="H32" s="802"/>
      <c r="I32" s="802"/>
      <c r="J32" s="802"/>
      <c r="K32" s="802"/>
      <c r="L32" s="802"/>
      <c r="M32" s="802"/>
      <c r="N32" s="802"/>
      <c r="O32" s="802"/>
      <c r="P32" s="803"/>
      <c r="Q32" s="804">
        <v>3209</v>
      </c>
      <c r="R32" s="805"/>
      <c r="S32" s="805"/>
      <c r="T32" s="805"/>
      <c r="U32" s="805"/>
      <c r="V32" s="805">
        <v>2746</v>
      </c>
      <c r="W32" s="805"/>
      <c r="X32" s="805"/>
      <c r="Y32" s="805"/>
      <c r="Z32" s="805"/>
      <c r="AA32" s="805">
        <v>463</v>
      </c>
      <c r="AB32" s="805"/>
      <c r="AC32" s="805"/>
      <c r="AD32" s="805"/>
      <c r="AE32" s="806"/>
      <c r="AF32" s="807">
        <v>4637</v>
      </c>
      <c r="AG32" s="808"/>
      <c r="AH32" s="808"/>
      <c r="AI32" s="808"/>
      <c r="AJ32" s="809"/>
      <c r="AK32" s="876">
        <v>9</v>
      </c>
      <c r="AL32" s="877"/>
      <c r="AM32" s="877"/>
      <c r="AN32" s="877"/>
      <c r="AO32" s="877"/>
      <c r="AP32" s="877">
        <v>589</v>
      </c>
      <c r="AQ32" s="877"/>
      <c r="AR32" s="877"/>
      <c r="AS32" s="877"/>
      <c r="AT32" s="877"/>
      <c r="AU32" s="877" t="s">
        <v>579</v>
      </c>
      <c r="AV32" s="877"/>
      <c r="AW32" s="877"/>
      <c r="AX32" s="877"/>
      <c r="AY32" s="877"/>
      <c r="AZ32" s="878"/>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t="s">
        <v>407</v>
      </c>
      <c r="C33" s="802"/>
      <c r="D33" s="802"/>
      <c r="E33" s="802"/>
      <c r="F33" s="802"/>
      <c r="G33" s="802"/>
      <c r="H33" s="802"/>
      <c r="I33" s="802"/>
      <c r="J33" s="802"/>
      <c r="K33" s="802"/>
      <c r="L33" s="802"/>
      <c r="M33" s="802"/>
      <c r="N33" s="802"/>
      <c r="O33" s="802"/>
      <c r="P33" s="803"/>
      <c r="Q33" s="804">
        <v>2991</v>
      </c>
      <c r="R33" s="805"/>
      <c r="S33" s="805"/>
      <c r="T33" s="805"/>
      <c r="U33" s="805"/>
      <c r="V33" s="805">
        <v>2990</v>
      </c>
      <c r="W33" s="805"/>
      <c r="X33" s="805"/>
      <c r="Y33" s="805"/>
      <c r="Z33" s="805"/>
      <c r="AA33" s="805">
        <v>1</v>
      </c>
      <c r="AB33" s="805"/>
      <c r="AC33" s="805"/>
      <c r="AD33" s="805"/>
      <c r="AE33" s="806"/>
      <c r="AF33" s="807">
        <v>271</v>
      </c>
      <c r="AG33" s="808"/>
      <c r="AH33" s="808"/>
      <c r="AI33" s="808"/>
      <c r="AJ33" s="809"/>
      <c r="AK33" s="876">
        <v>965</v>
      </c>
      <c r="AL33" s="877"/>
      <c r="AM33" s="877"/>
      <c r="AN33" s="877"/>
      <c r="AO33" s="877"/>
      <c r="AP33" s="877">
        <v>16437</v>
      </c>
      <c r="AQ33" s="877"/>
      <c r="AR33" s="877"/>
      <c r="AS33" s="877"/>
      <c r="AT33" s="877"/>
      <c r="AU33" s="877">
        <v>10766</v>
      </c>
      <c r="AV33" s="877"/>
      <c r="AW33" s="877"/>
      <c r="AX33" s="877"/>
      <c r="AY33" s="877"/>
      <c r="AZ33" s="878"/>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t="s">
        <v>409</v>
      </c>
      <c r="C34" s="802"/>
      <c r="D34" s="802"/>
      <c r="E34" s="802"/>
      <c r="F34" s="802"/>
      <c r="G34" s="802"/>
      <c r="H34" s="802"/>
      <c r="I34" s="802"/>
      <c r="J34" s="802"/>
      <c r="K34" s="802"/>
      <c r="L34" s="802"/>
      <c r="M34" s="802"/>
      <c r="N34" s="802"/>
      <c r="O34" s="802"/>
      <c r="P34" s="803"/>
      <c r="Q34" s="804">
        <v>2017</v>
      </c>
      <c r="R34" s="805"/>
      <c r="S34" s="805"/>
      <c r="T34" s="805"/>
      <c r="U34" s="805"/>
      <c r="V34" s="805">
        <v>1952</v>
      </c>
      <c r="W34" s="805"/>
      <c r="X34" s="805"/>
      <c r="Y34" s="805"/>
      <c r="Z34" s="805"/>
      <c r="AA34" s="805">
        <v>65</v>
      </c>
      <c r="AB34" s="805"/>
      <c r="AC34" s="805"/>
      <c r="AD34" s="805"/>
      <c r="AE34" s="806"/>
      <c r="AF34" s="807" t="s">
        <v>410</v>
      </c>
      <c r="AG34" s="808"/>
      <c r="AH34" s="808"/>
      <c r="AI34" s="808"/>
      <c r="AJ34" s="809"/>
      <c r="AK34" s="876">
        <v>719</v>
      </c>
      <c r="AL34" s="877"/>
      <c r="AM34" s="877"/>
      <c r="AN34" s="877"/>
      <c r="AO34" s="877"/>
      <c r="AP34" s="877">
        <v>723</v>
      </c>
      <c r="AQ34" s="877"/>
      <c r="AR34" s="877"/>
      <c r="AS34" s="877"/>
      <c r="AT34" s="877"/>
      <c r="AU34" s="877" t="s">
        <v>580</v>
      </c>
      <c r="AV34" s="877"/>
      <c r="AW34" s="877"/>
      <c r="AX34" s="877"/>
      <c r="AY34" s="877"/>
      <c r="AZ34" s="878"/>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389</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7337</v>
      </c>
      <c r="AG63" s="888"/>
      <c r="AH63" s="888"/>
      <c r="AI63" s="888"/>
      <c r="AJ63" s="889"/>
      <c r="AK63" s="890"/>
      <c r="AL63" s="885"/>
      <c r="AM63" s="885"/>
      <c r="AN63" s="885"/>
      <c r="AO63" s="885"/>
      <c r="AP63" s="888">
        <v>17825</v>
      </c>
      <c r="AQ63" s="888"/>
      <c r="AR63" s="888"/>
      <c r="AS63" s="888"/>
      <c r="AT63" s="888"/>
      <c r="AU63" s="888">
        <v>10766</v>
      </c>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415</v>
      </c>
      <c r="B66" s="787"/>
      <c r="C66" s="787"/>
      <c r="D66" s="787"/>
      <c r="E66" s="787"/>
      <c r="F66" s="787"/>
      <c r="G66" s="787"/>
      <c r="H66" s="787"/>
      <c r="I66" s="787"/>
      <c r="J66" s="787"/>
      <c r="K66" s="787"/>
      <c r="L66" s="787"/>
      <c r="M66" s="787"/>
      <c r="N66" s="787"/>
      <c r="O66" s="787"/>
      <c r="P66" s="788"/>
      <c r="Q66" s="763" t="s">
        <v>416</v>
      </c>
      <c r="R66" s="764"/>
      <c r="S66" s="764"/>
      <c r="T66" s="764"/>
      <c r="U66" s="765"/>
      <c r="V66" s="763" t="s">
        <v>394</v>
      </c>
      <c r="W66" s="764"/>
      <c r="X66" s="764"/>
      <c r="Y66" s="764"/>
      <c r="Z66" s="765"/>
      <c r="AA66" s="763" t="s">
        <v>417</v>
      </c>
      <c r="AB66" s="764"/>
      <c r="AC66" s="764"/>
      <c r="AD66" s="764"/>
      <c r="AE66" s="765"/>
      <c r="AF66" s="898" t="s">
        <v>418</v>
      </c>
      <c r="AG66" s="859"/>
      <c r="AH66" s="859"/>
      <c r="AI66" s="859"/>
      <c r="AJ66" s="899"/>
      <c r="AK66" s="763" t="s">
        <v>397</v>
      </c>
      <c r="AL66" s="787"/>
      <c r="AM66" s="787"/>
      <c r="AN66" s="787"/>
      <c r="AO66" s="788"/>
      <c r="AP66" s="763" t="s">
        <v>398</v>
      </c>
      <c r="AQ66" s="764"/>
      <c r="AR66" s="764"/>
      <c r="AS66" s="764"/>
      <c r="AT66" s="765"/>
      <c r="AU66" s="763" t="s">
        <v>419</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581</v>
      </c>
      <c r="C68" s="916"/>
      <c r="D68" s="916"/>
      <c r="E68" s="916"/>
      <c r="F68" s="916"/>
      <c r="G68" s="916"/>
      <c r="H68" s="916"/>
      <c r="I68" s="916"/>
      <c r="J68" s="916"/>
      <c r="K68" s="916"/>
      <c r="L68" s="916"/>
      <c r="M68" s="916"/>
      <c r="N68" s="916"/>
      <c r="O68" s="916"/>
      <c r="P68" s="917"/>
      <c r="Q68" s="918">
        <v>5777</v>
      </c>
      <c r="R68" s="912"/>
      <c r="S68" s="912"/>
      <c r="T68" s="912"/>
      <c r="U68" s="912"/>
      <c r="V68" s="912">
        <v>5629</v>
      </c>
      <c r="W68" s="912"/>
      <c r="X68" s="912"/>
      <c r="Y68" s="912"/>
      <c r="Z68" s="912"/>
      <c r="AA68" s="912">
        <v>148</v>
      </c>
      <c r="AB68" s="912"/>
      <c r="AC68" s="912"/>
      <c r="AD68" s="912"/>
      <c r="AE68" s="912"/>
      <c r="AF68" s="912">
        <v>148</v>
      </c>
      <c r="AG68" s="912"/>
      <c r="AH68" s="912"/>
      <c r="AI68" s="912"/>
      <c r="AJ68" s="912"/>
      <c r="AK68" s="912" t="s">
        <v>586</v>
      </c>
      <c r="AL68" s="912"/>
      <c r="AM68" s="912"/>
      <c r="AN68" s="912"/>
      <c r="AO68" s="912"/>
      <c r="AP68" s="912">
        <v>214</v>
      </c>
      <c r="AQ68" s="912"/>
      <c r="AR68" s="912"/>
      <c r="AS68" s="912"/>
      <c r="AT68" s="912"/>
      <c r="AU68" s="912">
        <v>70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584</v>
      </c>
      <c r="C69" s="920"/>
      <c r="D69" s="920"/>
      <c r="E69" s="920"/>
      <c r="F69" s="920"/>
      <c r="G69" s="920"/>
      <c r="H69" s="920"/>
      <c r="I69" s="920"/>
      <c r="J69" s="920"/>
      <c r="K69" s="920"/>
      <c r="L69" s="920"/>
      <c r="M69" s="920"/>
      <c r="N69" s="920"/>
      <c r="O69" s="920"/>
      <c r="P69" s="921"/>
      <c r="Q69" s="922">
        <v>1637</v>
      </c>
      <c r="R69" s="877"/>
      <c r="S69" s="877"/>
      <c r="T69" s="877"/>
      <c r="U69" s="877"/>
      <c r="V69" s="877">
        <v>1542</v>
      </c>
      <c r="W69" s="877"/>
      <c r="X69" s="877"/>
      <c r="Y69" s="877"/>
      <c r="Z69" s="877"/>
      <c r="AA69" s="877">
        <v>95</v>
      </c>
      <c r="AB69" s="877"/>
      <c r="AC69" s="877"/>
      <c r="AD69" s="877"/>
      <c r="AE69" s="877"/>
      <c r="AF69" s="877">
        <v>95</v>
      </c>
      <c r="AG69" s="877"/>
      <c r="AH69" s="877"/>
      <c r="AI69" s="877"/>
      <c r="AJ69" s="877"/>
      <c r="AK69" s="923" t="s">
        <v>515</v>
      </c>
      <c r="AL69" s="924"/>
      <c r="AM69" s="924"/>
      <c r="AN69" s="924"/>
      <c r="AO69" s="876"/>
      <c r="AP69" s="877" t="s">
        <v>515</v>
      </c>
      <c r="AQ69" s="877"/>
      <c r="AR69" s="877"/>
      <c r="AS69" s="877"/>
      <c r="AT69" s="877"/>
      <c r="AU69" s="877" t="s">
        <v>515</v>
      </c>
      <c r="AV69" s="877"/>
      <c r="AW69" s="877"/>
      <c r="AX69" s="877"/>
      <c r="AY69" s="877"/>
      <c r="AZ69" s="925"/>
      <c r="BA69" s="925"/>
      <c r="BB69" s="925"/>
      <c r="BC69" s="925"/>
      <c r="BD69" s="926"/>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585</v>
      </c>
      <c r="C70" s="920"/>
      <c r="D70" s="920"/>
      <c r="E70" s="920"/>
      <c r="F70" s="920"/>
      <c r="G70" s="920"/>
      <c r="H70" s="920"/>
      <c r="I70" s="920"/>
      <c r="J70" s="920"/>
      <c r="K70" s="920"/>
      <c r="L70" s="920"/>
      <c r="M70" s="920"/>
      <c r="N70" s="920"/>
      <c r="O70" s="920"/>
      <c r="P70" s="921"/>
      <c r="Q70" s="922">
        <v>878811</v>
      </c>
      <c r="R70" s="877"/>
      <c r="S70" s="877"/>
      <c r="T70" s="877"/>
      <c r="U70" s="877"/>
      <c r="V70" s="877">
        <v>858109</v>
      </c>
      <c r="W70" s="877"/>
      <c r="X70" s="877"/>
      <c r="Y70" s="877"/>
      <c r="Z70" s="877"/>
      <c r="AA70" s="877">
        <v>20702</v>
      </c>
      <c r="AB70" s="877"/>
      <c r="AC70" s="877"/>
      <c r="AD70" s="877"/>
      <c r="AE70" s="877"/>
      <c r="AF70" s="877">
        <v>20702</v>
      </c>
      <c r="AG70" s="877"/>
      <c r="AH70" s="877"/>
      <c r="AI70" s="877"/>
      <c r="AJ70" s="877"/>
      <c r="AK70" s="923">
        <v>1</v>
      </c>
      <c r="AL70" s="924"/>
      <c r="AM70" s="924"/>
      <c r="AN70" s="924"/>
      <c r="AO70" s="876"/>
      <c r="AP70" s="877" t="s">
        <v>515</v>
      </c>
      <c r="AQ70" s="877"/>
      <c r="AR70" s="877"/>
      <c r="AS70" s="877"/>
      <c r="AT70" s="877"/>
      <c r="AU70" s="877" t="s">
        <v>515</v>
      </c>
      <c r="AV70" s="877"/>
      <c r="AW70" s="877"/>
      <c r="AX70" s="877"/>
      <c r="AY70" s="877"/>
      <c r="AZ70" s="925"/>
      <c r="BA70" s="925"/>
      <c r="BB70" s="925"/>
      <c r="BC70" s="925"/>
      <c r="BD70" s="926"/>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5"/>
      <c r="BA71" s="925"/>
      <c r="BB71" s="925"/>
      <c r="BC71" s="925"/>
      <c r="BD71" s="926"/>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5"/>
      <c r="BA72" s="925"/>
      <c r="BB72" s="925"/>
      <c r="BC72" s="925"/>
      <c r="BD72" s="926"/>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5"/>
      <c r="BA73" s="925"/>
      <c r="BB73" s="925"/>
      <c r="BC73" s="925"/>
      <c r="BD73" s="926"/>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5"/>
      <c r="BA74" s="925"/>
      <c r="BB74" s="925"/>
      <c r="BC74" s="925"/>
      <c r="BD74" s="926"/>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c r="C75" s="920"/>
      <c r="D75" s="920"/>
      <c r="E75" s="920"/>
      <c r="F75" s="920"/>
      <c r="G75" s="920"/>
      <c r="H75" s="920"/>
      <c r="I75" s="920"/>
      <c r="J75" s="920"/>
      <c r="K75" s="920"/>
      <c r="L75" s="920"/>
      <c r="M75" s="920"/>
      <c r="N75" s="920"/>
      <c r="O75" s="920"/>
      <c r="P75" s="921"/>
      <c r="Q75" s="927"/>
      <c r="R75" s="924"/>
      <c r="S75" s="924"/>
      <c r="T75" s="924"/>
      <c r="U75" s="876"/>
      <c r="V75" s="923"/>
      <c r="W75" s="924"/>
      <c r="X75" s="924"/>
      <c r="Y75" s="924"/>
      <c r="Z75" s="876"/>
      <c r="AA75" s="923"/>
      <c r="AB75" s="924"/>
      <c r="AC75" s="924"/>
      <c r="AD75" s="924"/>
      <c r="AE75" s="876"/>
      <c r="AF75" s="923"/>
      <c r="AG75" s="924"/>
      <c r="AH75" s="924"/>
      <c r="AI75" s="924"/>
      <c r="AJ75" s="876"/>
      <c r="AK75" s="923"/>
      <c r="AL75" s="924"/>
      <c r="AM75" s="924"/>
      <c r="AN75" s="924"/>
      <c r="AO75" s="876"/>
      <c r="AP75" s="923"/>
      <c r="AQ75" s="924"/>
      <c r="AR75" s="924"/>
      <c r="AS75" s="924"/>
      <c r="AT75" s="876"/>
      <c r="AU75" s="923"/>
      <c r="AV75" s="924"/>
      <c r="AW75" s="924"/>
      <c r="AX75" s="924"/>
      <c r="AY75" s="876"/>
      <c r="AZ75" s="925"/>
      <c r="BA75" s="925"/>
      <c r="BB75" s="925"/>
      <c r="BC75" s="925"/>
      <c r="BD75" s="926"/>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c r="C76" s="920"/>
      <c r="D76" s="920"/>
      <c r="E76" s="920"/>
      <c r="F76" s="920"/>
      <c r="G76" s="920"/>
      <c r="H76" s="920"/>
      <c r="I76" s="920"/>
      <c r="J76" s="920"/>
      <c r="K76" s="920"/>
      <c r="L76" s="920"/>
      <c r="M76" s="920"/>
      <c r="N76" s="920"/>
      <c r="O76" s="920"/>
      <c r="P76" s="921"/>
      <c r="Q76" s="927"/>
      <c r="R76" s="924"/>
      <c r="S76" s="924"/>
      <c r="T76" s="924"/>
      <c r="U76" s="876"/>
      <c r="V76" s="923"/>
      <c r="W76" s="924"/>
      <c r="X76" s="924"/>
      <c r="Y76" s="924"/>
      <c r="Z76" s="876"/>
      <c r="AA76" s="923"/>
      <c r="AB76" s="924"/>
      <c r="AC76" s="924"/>
      <c r="AD76" s="924"/>
      <c r="AE76" s="876"/>
      <c r="AF76" s="923"/>
      <c r="AG76" s="924"/>
      <c r="AH76" s="924"/>
      <c r="AI76" s="924"/>
      <c r="AJ76" s="876"/>
      <c r="AK76" s="923"/>
      <c r="AL76" s="924"/>
      <c r="AM76" s="924"/>
      <c r="AN76" s="924"/>
      <c r="AO76" s="876"/>
      <c r="AP76" s="923"/>
      <c r="AQ76" s="924"/>
      <c r="AR76" s="924"/>
      <c r="AS76" s="924"/>
      <c r="AT76" s="876"/>
      <c r="AU76" s="923"/>
      <c r="AV76" s="924"/>
      <c r="AW76" s="924"/>
      <c r="AX76" s="924"/>
      <c r="AY76" s="876"/>
      <c r="AZ76" s="925"/>
      <c r="BA76" s="925"/>
      <c r="BB76" s="925"/>
      <c r="BC76" s="925"/>
      <c r="BD76" s="926"/>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c r="C77" s="920"/>
      <c r="D77" s="920"/>
      <c r="E77" s="920"/>
      <c r="F77" s="920"/>
      <c r="G77" s="920"/>
      <c r="H77" s="920"/>
      <c r="I77" s="920"/>
      <c r="J77" s="920"/>
      <c r="K77" s="920"/>
      <c r="L77" s="920"/>
      <c r="M77" s="920"/>
      <c r="N77" s="920"/>
      <c r="O77" s="920"/>
      <c r="P77" s="921"/>
      <c r="Q77" s="927"/>
      <c r="R77" s="924"/>
      <c r="S77" s="924"/>
      <c r="T77" s="924"/>
      <c r="U77" s="876"/>
      <c r="V77" s="923"/>
      <c r="W77" s="924"/>
      <c r="X77" s="924"/>
      <c r="Y77" s="924"/>
      <c r="Z77" s="876"/>
      <c r="AA77" s="923"/>
      <c r="AB77" s="924"/>
      <c r="AC77" s="924"/>
      <c r="AD77" s="924"/>
      <c r="AE77" s="876"/>
      <c r="AF77" s="923"/>
      <c r="AG77" s="924"/>
      <c r="AH77" s="924"/>
      <c r="AI77" s="924"/>
      <c r="AJ77" s="876"/>
      <c r="AK77" s="923"/>
      <c r="AL77" s="924"/>
      <c r="AM77" s="924"/>
      <c r="AN77" s="924"/>
      <c r="AO77" s="876"/>
      <c r="AP77" s="923"/>
      <c r="AQ77" s="924"/>
      <c r="AR77" s="924"/>
      <c r="AS77" s="924"/>
      <c r="AT77" s="876"/>
      <c r="AU77" s="923"/>
      <c r="AV77" s="924"/>
      <c r="AW77" s="924"/>
      <c r="AX77" s="924"/>
      <c r="AY77" s="876"/>
      <c r="AZ77" s="925"/>
      <c r="BA77" s="925"/>
      <c r="BB77" s="925"/>
      <c r="BC77" s="925"/>
      <c r="BD77" s="926"/>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5"/>
      <c r="BA78" s="925"/>
      <c r="BB78" s="925"/>
      <c r="BC78" s="925"/>
      <c r="BD78" s="926"/>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5"/>
      <c r="BA79" s="925"/>
      <c r="BB79" s="925"/>
      <c r="BC79" s="925"/>
      <c r="BD79" s="926"/>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5"/>
      <c r="BA80" s="925"/>
      <c r="BB80" s="925"/>
      <c r="BC80" s="925"/>
      <c r="BD80" s="926"/>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5"/>
      <c r="BA81" s="925"/>
      <c r="BB81" s="925"/>
      <c r="BC81" s="925"/>
      <c r="BD81" s="926"/>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5"/>
      <c r="BA82" s="925"/>
      <c r="BB82" s="925"/>
      <c r="BC82" s="925"/>
      <c r="BD82" s="926"/>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5"/>
      <c r="BA83" s="925"/>
      <c r="BB83" s="925"/>
      <c r="BC83" s="925"/>
      <c r="BD83" s="926"/>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5"/>
      <c r="BA84" s="925"/>
      <c r="BB84" s="925"/>
      <c r="BC84" s="925"/>
      <c r="BD84" s="926"/>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5"/>
      <c r="BA85" s="925"/>
      <c r="BB85" s="925"/>
      <c r="BC85" s="925"/>
      <c r="BD85" s="926"/>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5"/>
      <c r="BA86" s="925"/>
      <c r="BB86" s="925"/>
      <c r="BC86" s="925"/>
      <c r="BD86" s="926"/>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389</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20945</v>
      </c>
      <c r="AG88" s="888"/>
      <c r="AH88" s="888"/>
      <c r="AI88" s="888"/>
      <c r="AJ88" s="888"/>
      <c r="AK88" s="885"/>
      <c r="AL88" s="885"/>
      <c r="AM88" s="885"/>
      <c r="AN88" s="885"/>
      <c r="AO88" s="885"/>
      <c r="AP88" s="888">
        <v>214</v>
      </c>
      <c r="AQ88" s="888"/>
      <c r="AR88" s="888"/>
      <c r="AS88" s="888"/>
      <c r="AT88" s="888"/>
      <c r="AU88" s="888">
        <v>70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81</v>
      </c>
      <c r="CS102" s="896"/>
      <c r="CT102" s="896"/>
      <c r="CU102" s="896"/>
      <c r="CV102" s="939"/>
      <c r="CW102" s="938" t="s">
        <v>586</v>
      </c>
      <c r="CX102" s="896"/>
      <c r="CY102" s="896"/>
      <c r="CZ102" s="896"/>
      <c r="DA102" s="939"/>
      <c r="DB102" s="938" t="s">
        <v>587</v>
      </c>
      <c r="DC102" s="896"/>
      <c r="DD102" s="896"/>
      <c r="DE102" s="896"/>
      <c r="DF102" s="939"/>
      <c r="DG102" s="938">
        <v>24</v>
      </c>
      <c r="DH102" s="896"/>
      <c r="DI102" s="896"/>
      <c r="DJ102" s="896"/>
      <c r="DK102" s="939"/>
      <c r="DL102" s="938" t="s">
        <v>586</v>
      </c>
      <c r="DM102" s="896"/>
      <c r="DN102" s="896"/>
      <c r="DO102" s="896"/>
      <c r="DP102" s="939"/>
      <c r="DQ102" s="938" t="s">
        <v>588</v>
      </c>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306</v>
      </c>
      <c r="AG109" s="941"/>
      <c r="AH109" s="941"/>
      <c r="AI109" s="941"/>
      <c r="AJ109" s="942"/>
      <c r="AK109" s="940" t="s">
        <v>305</v>
      </c>
      <c r="AL109" s="941"/>
      <c r="AM109" s="941"/>
      <c r="AN109" s="941"/>
      <c r="AO109" s="942"/>
      <c r="AP109" s="940" t="s">
        <v>430</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306</v>
      </c>
      <c r="BW109" s="941"/>
      <c r="BX109" s="941"/>
      <c r="BY109" s="941"/>
      <c r="BZ109" s="942"/>
      <c r="CA109" s="940" t="s">
        <v>305</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306</v>
      </c>
      <c r="DM109" s="941"/>
      <c r="DN109" s="941"/>
      <c r="DO109" s="941"/>
      <c r="DP109" s="942"/>
      <c r="DQ109" s="940" t="s">
        <v>305</v>
      </c>
      <c r="DR109" s="941"/>
      <c r="DS109" s="941"/>
      <c r="DT109" s="941"/>
      <c r="DU109" s="942"/>
      <c r="DV109" s="940" t="s">
        <v>430</v>
      </c>
      <c r="DW109" s="941"/>
      <c r="DX109" s="941"/>
      <c r="DY109" s="941"/>
      <c r="DZ109" s="943"/>
    </row>
    <row r="110" spans="1:131" s="247" customFormat="1" ht="26.25" customHeight="1" x14ac:dyDescent="0.2">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2790530</v>
      </c>
      <c r="AB110" s="948"/>
      <c r="AC110" s="948"/>
      <c r="AD110" s="948"/>
      <c r="AE110" s="949"/>
      <c r="AF110" s="950">
        <v>2925673</v>
      </c>
      <c r="AG110" s="948"/>
      <c r="AH110" s="948"/>
      <c r="AI110" s="948"/>
      <c r="AJ110" s="949"/>
      <c r="AK110" s="950">
        <v>3019256</v>
      </c>
      <c r="AL110" s="948"/>
      <c r="AM110" s="948"/>
      <c r="AN110" s="948"/>
      <c r="AO110" s="949"/>
      <c r="AP110" s="951">
        <v>7.4</v>
      </c>
      <c r="AQ110" s="952"/>
      <c r="AR110" s="952"/>
      <c r="AS110" s="952"/>
      <c r="AT110" s="953"/>
      <c r="AU110" s="954" t="s">
        <v>73</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18529372</v>
      </c>
      <c r="BR110" s="983"/>
      <c r="BS110" s="983"/>
      <c r="BT110" s="983"/>
      <c r="BU110" s="983"/>
      <c r="BV110" s="983">
        <v>18839385</v>
      </c>
      <c r="BW110" s="983"/>
      <c r="BX110" s="983"/>
      <c r="BY110" s="983"/>
      <c r="BZ110" s="983"/>
      <c r="CA110" s="983">
        <v>19434449</v>
      </c>
      <c r="CB110" s="983"/>
      <c r="CC110" s="983"/>
      <c r="CD110" s="983"/>
      <c r="CE110" s="983"/>
      <c r="CF110" s="997">
        <v>47.5</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436</v>
      </c>
      <c r="DH110" s="983"/>
      <c r="DI110" s="983"/>
      <c r="DJ110" s="983"/>
      <c r="DK110" s="983"/>
      <c r="DL110" s="983" t="s">
        <v>436</v>
      </c>
      <c r="DM110" s="983"/>
      <c r="DN110" s="983"/>
      <c r="DO110" s="983"/>
      <c r="DP110" s="983"/>
      <c r="DQ110" s="983" t="s">
        <v>437</v>
      </c>
      <c r="DR110" s="983"/>
      <c r="DS110" s="983"/>
      <c r="DT110" s="983"/>
      <c r="DU110" s="983"/>
      <c r="DV110" s="984" t="s">
        <v>436</v>
      </c>
      <c r="DW110" s="984"/>
      <c r="DX110" s="984"/>
      <c r="DY110" s="984"/>
      <c r="DZ110" s="985"/>
    </row>
    <row r="111" spans="1:131" s="247" customFormat="1" ht="26.25" customHeight="1" x14ac:dyDescent="0.2">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436</v>
      </c>
      <c r="AB111" s="990"/>
      <c r="AC111" s="990"/>
      <c r="AD111" s="990"/>
      <c r="AE111" s="991"/>
      <c r="AF111" s="992" t="s">
        <v>437</v>
      </c>
      <c r="AG111" s="990"/>
      <c r="AH111" s="990"/>
      <c r="AI111" s="990"/>
      <c r="AJ111" s="991"/>
      <c r="AK111" s="992" t="s">
        <v>437</v>
      </c>
      <c r="AL111" s="990"/>
      <c r="AM111" s="990"/>
      <c r="AN111" s="990"/>
      <c r="AO111" s="991"/>
      <c r="AP111" s="993" t="s">
        <v>128</v>
      </c>
      <c r="AQ111" s="994"/>
      <c r="AR111" s="994"/>
      <c r="AS111" s="994"/>
      <c r="AT111" s="995"/>
      <c r="AU111" s="956"/>
      <c r="AV111" s="957"/>
      <c r="AW111" s="957"/>
      <c r="AX111" s="957"/>
      <c r="AY111" s="957"/>
      <c r="AZ111" s="1005" t="s">
        <v>439</v>
      </c>
      <c r="BA111" s="1006"/>
      <c r="BB111" s="1006"/>
      <c r="BC111" s="1006"/>
      <c r="BD111" s="1006"/>
      <c r="BE111" s="1006"/>
      <c r="BF111" s="1006"/>
      <c r="BG111" s="1006"/>
      <c r="BH111" s="1006"/>
      <c r="BI111" s="1006"/>
      <c r="BJ111" s="1006"/>
      <c r="BK111" s="1006"/>
      <c r="BL111" s="1006"/>
      <c r="BM111" s="1006"/>
      <c r="BN111" s="1006"/>
      <c r="BO111" s="1006"/>
      <c r="BP111" s="1007"/>
      <c r="BQ111" s="975">
        <v>107046</v>
      </c>
      <c r="BR111" s="976"/>
      <c r="BS111" s="976"/>
      <c r="BT111" s="976"/>
      <c r="BU111" s="976"/>
      <c r="BV111" s="976">
        <v>225426</v>
      </c>
      <c r="BW111" s="976"/>
      <c r="BX111" s="976"/>
      <c r="BY111" s="976"/>
      <c r="BZ111" s="976"/>
      <c r="CA111" s="976">
        <v>34404</v>
      </c>
      <c r="CB111" s="976"/>
      <c r="CC111" s="976"/>
      <c r="CD111" s="976"/>
      <c r="CE111" s="976"/>
      <c r="CF111" s="970">
        <v>0.1</v>
      </c>
      <c r="CG111" s="971"/>
      <c r="CH111" s="971"/>
      <c r="CI111" s="971"/>
      <c r="CJ111" s="971"/>
      <c r="CK111" s="1001"/>
      <c r="CL111" s="1002"/>
      <c r="CM111" s="972" t="s">
        <v>440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436</v>
      </c>
      <c r="DH111" s="976"/>
      <c r="DI111" s="976"/>
      <c r="DJ111" s="976"/>
      <c r="DK111" s="976"/>
      <c r="DL111" s="976" t="s">
        <v>410</v>
      </c>
      <c r="DM111" s="976"/>
      <c r="DN111" s="976"/>
      <c r="DO111" s="976"/>
      <c r="DP111" s="976"/>
      <c r="DQ111" s="976" t="s">
        <v>410</v>
      </c>
      <c r="DR111" s="976"/>
      <c r="DS111" s="976"/>
      <c r="DT111" s="976"/>
      <c r="DU111" s="976"/>
      <c r="DV111" s="977" t="s">
        <v>410</v>
      </c>
      <c r="DW111" s="977"/>
      <c r="DX111" s="977"/>
      <c r="DY111" s="977"/>
      <c r="DZ111" s="978"/>
    </row>
    <row r="112" spans="1:131" s="247" customFormat="1" ht="26.25" customHeight="1" x14ac:dyDescent="0.2">
      <c r="A112" s="1008" t="s">
        <v>441</v>
      </c>
      <c r="B112" s="1009"/>
      <c r="C112" s="1006" t="s">
        <v>442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410</v>
      </c>
      <c r="AB112" s="1015"/>
      <c r="AC112" s="1015"/>
      <c r="AD112" s="1015"/>
      <c r="AE112" s="1016"/>
      <c r="AF112" s="1017" t="s">
        <v>410</v>
      </c>
      <c r="AG112" s="1015"/>
      <c r="AH112" s="1015"/>
      <c r="AI112" s="1015"/>
      <c r="AJ112" s="1016"/>
      <c r="AK112" s="1017" t="s">
        <v>410</v>
      </c>
      <c r="AL112" s="1015"/>
      <c r="AM112" s="1015"/>
      <c r="AN112" s="1015"/>
      <c r="AO112" s="1016"/>
      <c r="AP112" s="1018" t="s">
        <v>436</v>
      </c>
      <c r="AQ112" s="1019"/>
      <c r="AR112" s="1019"/>
      <c r="AS112" s="1019"/>
      <c r="AT112" s="1020"/>
      <c r="AU112" s="956"/>
      <c r="AV112" s="957"/>
      <c r="AW112" s="957"/>
      <c r="AX112" s="957"/>
      <c r="AY112" s="957"/>
      <c r="AZ112" s="1005" t="s">
        <v>443</v>
      </c>
      <c r="BA112" s="1006"/>
      <c r="BB112" s="1006"/>
      <c r="BC112" s="1006"/>
      <c r="BD112" s="1006"/>
      <c r="BE112" s="1006"/>
      <c r="BF112" s="1006"/>
      <c r="BG112" s="1006"/>
      <c r="BH112" s="1006"/>
      <c r="BI112" s="1006"/>
      <c r="BJ112" s="1006"/>
      <c r="BK112" s="1006"/>
      <c r="BL112" s="1006"/>
      <c r="BM112" s="1006"/>
      <c r="BN112" s="1006"/>
      <c r="BO112" s="1006"/>
      <c r="BP112" s="1007"/>
      <c r="BQ112" s="975">
        <v>13516578</v>
      </c>
      <c r="BR112" s="976"/>
      <c r="BS112" s="976"/>
      <c r="BT112" s="976"/>
      <c r="BU112" s="976"/>
      <c r="BV112" s="976">
        <v>13314352</v>
      </c>
      <c r="BW112" s="976"/>
      <c r="BX112" s="976"/>
      <c r="BY112" s="976"/>
      <c r="BZ112" s="976"/>
      <c r="CA112" s="976">
        <v>10766136</v>
      </c>
      <c r="CB112" s="976"/>
      <c r="CC112" s="976"/>
      <c r="CD112" s="976"/>
      <c r="CE112" s="976"/>
      <c r="CF112" s="970">
        <v>26.3</v>
      </c>
      <c r="CG112" s="971"/>
      <c r="CH112" s="971"/>
      <c r="CI112" s="971"/>
      <c r="CJ112" s="971"/>
      <c r="CK112" s="1001"/>
      <c r="CL112" s="1002"/>
      <c r="CM112" s="972" t="s">
        <v>444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445</v>
      </c>
      <c r="DH112" s="976"/>
      <c r="DI112" s="976"/>
      <c r="DJ112" s="976"/>
      <c r="DK112" s="976"/>
      <c r="DL112" s="976" t="s">
        <v>410</v>
      </c>
      <c r="DM112" s="976"/>
      <c r="DN112" s="976"/>
      <c r="DO112" s="976"/>
      <c r="DP112" s="976"/>
      <c r="DQ112" s="976" t="s">
        <v>410</v>
      </c>
      <c r="DR112" s="976"/>
      <c r="DS112" s="976"/>
      <c r="DT112" s="976"/>
      <c r="DU112" s="976"/>
      <c r="DV112" s="977" t="s">
        <v>410</v>
      </c>
      <c r="DW112" s="977"/>
      <c r="DX112" s="977"/>
      <c r="DY112" s="977"/>
      <c r="DZ112" s="978"/>
    </row>
    <row r="113" spans="1:130" s="247" customFormat="1" ht="26.25" customHeight="1" x14ac:dyDescent="0.2">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1434046</v>
      </c>
      <c r="AB113" s="990"/>
      <c r="AC113" s="990"/>
      <c r="AD113" s="990"/>
      <c r="AE113" s="991"/>
      <c r="AF113" s="992">
        <v>1591475</v>
      </c>
      <c r="AG113" s="990"/>
      <c r="AH113" s="990"/>
      <c r="AI113" s="990"/>
      <c r="AJ113" s="991"/>
      <c r="AK113" s="992">
        <v>757404</v>
      </c>
      <c r="AL113" s="990"/>
      <c r="AM113" s="990"/>
      <c r="AN113" s="990"/>
      <c r="AO113" s="991"/>
      <c r="AP113" s="993">
        <v>1.9</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205726</v>
      </c>
      <c r="BR113" s="976"/>
      <c r="BS113" s="976"/>
      <c r="BT113" s="976"/>
      <c r="BU113" s="976"/>
      <c r="BV113" s="976">
        <v>136749</v>
      </c>
      <c r="BW113" s="976"/>
      <c r="BX113" s="976"/>
      <c r="BY113" s="976"/>
      <c r="BZ113" s="976"/>
      <c r="CA113" s="976">
        <v>69727</v>
      </c>
      <c r="CB113" s="976"/>
      <c r="CC113" s="976"/>
      <c r="CD113" s="976"/>
      <c r="CE113" s="976"/>
      <c r="CF113" s="970">
        <v>0.2</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410</v>
      </c>
      <c r="DH113" s="1015"/>
      <c r="DI113" s="1015"/>
      <c r="DJ113" s="1015"/>
      <c r="DK113" s="1016"/>
      <c r="DL113" s="1017" t="s">
        <v>436</v>
      </c>
      <c r="DM113" s="1015"/>
      <c r="DN113" s="1015"/>
      <c r="DO113" s="1015"/>
      <c r="DP113" s="1016"/>
      <c r="DQ113" s="1017" t="s">
        <v>410</v>
      </c>
      <c r="DR113" s="1015"/>
      <c r="DS113" s="1015"/>
      <c r="DT113" s="1015"/>
      <c r="DU113" s="1016"/>
      <c r="DV113" s="1018" t="s">
        <v>410</v>
      </c>
      <c r="DW113" s="1019"/>
      <c r="DX113" s="1019"/>
      <c r="DY113" s="1019"/>
      <c r="DZ113" s="1020"/>
    </row>
    <row r="114" spans="1:130" s="247" customFormat="1" ht="26.25" customHeight="1" x14ac:dyDescent="0.2">
      <c r="A114" s="1010"/>
      <c r="B114" s="1011"/>
      <c r="C114" s="1006" t="s">
        <v>449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69202</v>
      </c>
      <c r="AB114" s="1015"/>
      <c r="AC114" s="1015"/>
      <c r="AD114" s="1015"/>
      <c r="AE114" s="1016"/>
      <c r="AF114" s="1017">
        <v>69241</v>
      </c>
      <c r="AG114" s="1015"/>
      <c r="AH114" s="1015"/>
      <c r="AI114" s="1015"/>
      <c r="AJ114" s="1016"/>
      <c r="AK114" s="1017">
        <v>66403</v>
      </c>
      <c r="AL114" s="1015"/>
      <c r="AM114" s="1015"/>
      <c r="AN114" s="1015"/>
      <c r="AO114" s="1016"/>
      <c r="AP114" s="1018">
        <v>0.2</v>
      </c>
      <c r="AQ114" s="1019"/>
      <c r="AR114" s="1019"/>
      <c r="AS114" s="1019"/>
      <c r="AT114" s="1020"/>
      <c r="AU114" s="956"/>
      <c r="AV114" s="957"/>
      <c r="AW114" s="957"/>
      <c r="AX114" s="957"/>
      <c r="AY114" s="957"/>
      <c r="AZ114" s="1005" t="s">
        <v>450</v>
      </c>
      <c r="BA114" s="1006"/>
      <c r="BB114" s="1006"/>
      <c r="BC114" s="1006"/>
      <c r="BD114" s="1006"/>
      <c r="BE114" s="1006"/>
      <c r="BF114" s="1006"/>
      <c r="BG114" s="1006"/>
      <c r="BH114" s="1006"/>
      <c r="BI114" s="1006"/>
      <c r="BJ114" s="1006"/>
      <c r="BK114" s="1006"/>
      <c r="BL114" s="1006"/>
      <c r="BM114" s="1006"/>
      <c r="BN114" s="1006"/>
      <c r="BO114" s="1006"/>
      <c r="BP114" s="1007"/>
      <c r="BQ114" s="975">
        <v>6190554</v>
      </c>
      <c r="BR114" s="976"/>
      <c r="BS114" s="976"/>
      <c r="BT114" s="976"/>
      <c r="BU114" s="976"/>
      <c r="BV114" s="976">
        <v>6069025</v>
      </c>
      <c r="BW114" s="976"/>
      <c r="BX114" s="976"/>
      <c r="BY114" s="976"/>
      <c r="BZ114" s="976"/>
      <c r="CA114" s="976">
        <v>6044137</v>
      </c>
      <c r="CB114" s="976"/>
      <c r="CC114" s="976"/>
      <c r="CD114" s="976"/>
      <c r="CE114" s="976"/>
      <c r="CF114" s="970">
        <v>14.8</v>
      </c>
      <c r="CG114" s="971"/>
      <c r="CH114" s="971"/>
      <c r="CI114" s="971"/>
      <c r="CJ114" s="971"/>
      <c r="CK114" s="1001"/>
      <c r="CL114" s="1002"/>
      <c r="CM114" s="972" t="s">
        <v>451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436</v>
      </c>
      <c r="DH114" s="1015"/>
      <c r="DI114" s="1015"/>
      <c r="DJ114" s="1015"/>
      <c r="DK114" s="1016"/>
      <c r="DL114" s="1017" t="s">
        <v>436</v>
      </c>
      <c r="DM114" s="1015"/>
      <c r="DN114" s="1015"/>
      <c r="DO114" s="1015"/>
      <c r="DP114" s="1016"/>
      <c r="DQ114" s="1017" t="s">
        <v>410</v>
      </c>
      <c r="DR114" s="1015"/>
      <c r="DS114" s="1015"/>
      <c r="DT114" s="1015"/>
      <c r="DU114" s="1016"/>
      <c r="DV114" s="1018" t="s">
        <v>410</v>
      </c>
      <c r="DW114" s="1019"/>
      <c r="DX114" s="1019"/>
      <c r="DY114" s="1019"/>
      <c r="DZ114" s="1020"/>
    </row>
    <row r="115" spans="1:130" s="247" customFormat="1" ht="26.25" customHeight="1" x14ac:dyDescent="0.2">
      <c r="A115" s="1010"/>
      <c r="B115" s="1011"/>
      <c r="C115" s="1006" t="s">
        <v>452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550846</v>
      </c>
      <c r="AB115" s="990"/>
      <c r="AC115" s="990"/>
      <c r="AD115" s="990"/>
      <c r="AE115" s="991"/>
      <c r="AF115" s="992">
        <v>530449</v>
      </c>
      <c r="AG115" s="990"/>
      <c r="AH115" s="990"/>
      <c r="AI115" s="990"/>
      <c r="AJ115" s="991"/>
      <c r="AK115" s="992">
        <v>358498</v>
      </c>
      <c r="AL115" s="990"/>
      <c r="AM115" s="990"/>
      <c r="AN115" s="990"/>
      <c r="AO115" s="991"/>
      <c r="AP115" s="993">
        <v>0.9</v>
      </c>
      <c r="AQ115" s="994"/>
      <c r="AR115" s="994"/>
      <c r="AS115" s="994"/>
      <c r="AT115" s="995"/>
      <c r="AU115" s="956"/>
      <c r="AV115" s="957"/>
      <c r="AW115" s="957"/>
      <c r="AX115" s="957"/>
      <c r="AY115" s="957"/>
      <c r="AZ115" s="1005" t="s">
        <v>453</v>
      </c>
      <c r="BA115" s="1006"/>
      <c r="BB115" s="1006"/>
      <c r="BC115" s="1006"/>
      <c r="BD115" s="1006"/>
      <c r="BE115" s="1006"/>
      <c r="BF115" s="1006"/>
      <c r="BG115" s="1006"/>
      <c r="BH115" s="1006"/>
      <c r="BI115" s="1006"/>
      <c r="BJ115" s="1006"/>
      <c r="BK115" s="1006"/>
      <c r="BL115" s="1006"/>
      <c r="BM115" s="1006"/>
      <c r="BN115" s="1006"/>
      <c r="BO115" s="1006"/>
      <c r="BP115" s="1007"/>
      <c r="BQ115" s="975">
        <v>69370</v>
      </c>
      <c r="BR115" s="976"/>
      <c r="BS115" s="976"/>
      <c r="BT115" s="976"/>
      <c r="BU115" s="976"/>
      <c r="BV115" s="976" t="s">
        <v>410</v>
      </c>
      <c r="BW115" s="976"/>
      <c r="BX115" s="976"/>
      <c r="BY115" s="976"/>
      <c r="BZ115" s="976"/>
      <c r="CA115" s="976" t="s">
        <v>410</v>
      </c>
      <c r="CB115" s="976"/>
      <c r="CC115" s="976"/>
      <c r="CD115" s="976"/>
      <c r="CE115" s="976"/>
      <c r="CF115" s="970" t="s">
        <v>410</v>
      </c>
      <c r="CG115" s="971"/>
      <c r="CH115" s="971"/>
      <c r="CI115" s="971"/>
      <c r="CJ115" s="971"/>
      <c r="CK115" s="1001"/>
      <c r="CL115" s="1002"/>
      <c r="CM115" s="1005" t="s">
        <v>454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107046</v>
      </c>
      <c r="DH115" s="1015"/>
      <c r="DI115" s="1015"/>
      <c r="DJ115" s="1015"/>
      <c r="DK115" s="1016"/>
      <c r="DL115" s="1017">
        <v>225426</v>
      </c>
      <c r="DM115" s="1015"/>
      <c r="DN115" s="1015"/>
      <c r="DO115" s="1015"/>
      <c r="DP115" s="1016"/>
      <c r="DQ115" s="1017">
        <v>34404</v>
      </c>
      <c r="DR115" s="1015"/>
      <c r="DS115" s="1015"/>
      <c r="DT115" s="1015"/>
      <c r="DU115" s="1016"/>
      <c r="DV115" s="1018">
        <v>0.1</v>
      </c>
      <c r="DW115" s="1019"/>
      <c r="DX115" s="1019"/>
      <c r="DY115" s="1019"/>
      <c r="DZ115" s="1020"/>
    </row>
    <row r="116" spans="1:130" s="247" customFormat="1" ht="26.25" customHeight="1" x14ac:dyDescent="0.2">
      <c r="A116" s="1012"/>
      <c r="B116" s="1013"/>
      <c r="C116" s="1021" t="s">
        <v>455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436</v>
      </c>
      <c r="AB116" s="1015"/>
      <c r="AC116" s="1015"/>
      <c r="AD116" s="1015"/>
      <c r="AE116" s="1016"/>
      <c r="AF116" s="1017" t="s">
        <v>410</v>
      </c>
      <c r="AG116" s="1015"/>
      <c r="AH116" s="1015"/>
      <c r="AI116" s="1015"/>
      <c r="AJ116" s="1016"/>
      <c r="AK116" s="1017" t="s">
        <v>436</v>
      </c>
      <c r="AL116" s="1015"/>
      <c r="AM116" s="1015"/>
      <c r="AN116" s="1015"/>
      <c r="AO116" s="1016"/>
      <c r="AP116" s="1018" t="s">
        <v>410</v>
      </c>
      <c r="AQ116" s="1019"/>
      <c r="AR116" s="1019"/>
      <c r="AS116" s="1019"/>
      <c r="AT116" s="1020"/>
      <c r="AU116" s="956"/>
      <c r="AV116" s="957"/>
      <c r="AW116" s="957"/>
      <c r="AX116" s="957"/>
      <c r="AY116" s="957"/>
      <c r="AZ116" s="1023" t="s">
        <v>456</v>
      </c>
      <c r="BA116" s="1024"/>
      <c r="BB116" s="1024"/>
      <c r="BC116" s="1024"/>
      <c r="BD116" s="1024"/>
      <c r="BE116" s="1024"/>
      <c r="BF116" s="1024"/>
      <c r="BG116" s="1024"/>
      <c r="BH116" s="1024"/>
      <c r="BI116" s="1024"/>
      <c r="BJ116" s="1024"/>
      <c r="BK116" s="1024"/>
      <c r="BL116" s="1024"/>
      <c r="BM116" s="1024"/>
      <c r="BN116" s="1024"/>
      <c r="BO116" s="1024"/>
      <c r="BP116" s="1025"/>
      <c r="BQ116" s="975" t="s">
        <v>410</v>
      </c>
      <c r="BR116" s="976"/>
      <c r="BS116" s="976"/>
      <c r="BT116" s="976"/>
      <c r="BU116" s="976"/>
      <c r="BV116" s="976" t="s">
        <v>410</v>
      </c>
      <c r="BW116" s="976"/>
      <c r="BX116" s="976"/>
      <c r="BY116" s="976"/>
      <c r="BZ116" s="976"/>
      <c r="CA116" s="976" t="s">
        <v>410</v>
      </c>
      <c r="CB116" s="976"/>
      <c r="CC116" s="976"/>
      <c r="CD116" s="976"/>
      <c r="CE116" s="976"/>
      <c r="CF116" s="970" t="s">
        <v>436</v>
      </c>
      <c r="CG116" s="971"/>
      <c r="CH116" s="971"/>
      <c r="CI116" s="971"/>
      <c r="CJ116" s="971"/>
      <c r="CK116" s="1001"/>
      <c r="CL116" s="1002"/>
      <c r="CM116" s="972" t="s">
        <v>457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410</v>
      </c>
      <c r="DH116" s="1015"/>
      <c r="DI116" s="1015"/>
      <c r="DJ116" s="1015"/>
      <c r="DK116" s="1016"/>
      <c r="DL116" s="1017" t="s">
        <v>410</v>
      </c>
      <c r="DM116" s="1015"/>
      <c r="DN116" s="1015"/>
      <c r="DO116" s="1015"/>
      <c r="DP116" s="1016"/>
      <c r="DQ116" s="1017" t="s">
        <v>436</v>
      </c>
      <c r="DR116" s="1015"/>
      <c r="DS116" s="1015"/>
      <c r="DT116" s="1015"/>
      <c r="DU116" s="1016"/>
      <c r="DV116" s="1018" t="s">
        <v>410</v>
      </c>
      <c r="DW116" s="1019"/>
      <c r="DX116" s="1019"/>
      <c r="DY116" s="1019"/>
      <c r="DZ116" s="1020"/>
    </row>
    <row r="117" spans="1:130" s="247" customFormat="1" ht="26.25" customHeight="1" x14ac:dyDescent="0.2">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458</v>
      </c>
      <c r="Z117" s="942"/>
      <c r="AA117" s="1032">
        <v>4844624</v>
      </c>
      <c r="AB117" s="1033"/>
      <c r="AC117" s="1033"/>
      <c r="AD117" s="1033"/>
      <c r="AE117" s="1034"/>
      <c r="AF117" s="1035">
        <v>5116838</v>
      </c>
      <c r="AG117" s="1033"/>
      <c r="AH117" s="1033"/>
      <c r="AI117" s="1033"/>
      <c r="AJ117" s="1034"/>
      <c r="AK117" s="1035">
        <v>4201561</v>
      </c>
      <c r="AL117" s="1033"/>
      <c r="AM117" s="1033"/>
      <c r="AN117" s="1033"/>
      <c r="AO117" s="1034"/>
      <c r="AP117" s="1036"/>
      <c r="AQ117" s="1037"/>
      <c r="AR117" s="1037"/>
      <c r="AS117" s="1037"/>
      <c r="AT117" s="1038"/>
      <c r="AU117" s="956"/>
      <c r="AV117" s="957"/>
      <c r="AW117" s="957"/>
      <c r="AX117" s="957"/>
      <c r="AY117" s="957"/>
      <c r="AZ117" s="1023" t="s">
        <v>459</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128</v>
      </c>
      <c r="BW117" s="976"/>
      <c r="BX117" s="976"/>
      <c r="BY117" s="976"/>
      <c r="BZ117" s="976"/>
      <c r="CA117" s="976" t="s">
        <v>128</v>
      </c>
      <c r="CB117" s="976"/>
      <c r="CC117" s="976"/>
      <c r="CD117" s="976"/>
      <c r="CE117" s="976"/>
      <c r="CF117" s="970" t="s">
        <v>460</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460</v>
      </c>
      <c r="DM117" s="1015"/>
      <c r="DN117" s="1015"/>
      <c r="DO117" s="1015"/>
      <c r="DP117" s="1016"/>
      <c r="DQ117" s="1017" t="s">
        <v>460</v>
      </c>
      <c r="DR117" s="1015"/>
      <c r="DS117" s="1015"/>
      <c r="DT117" s="1015"/>
      <c r="DU117" s="1016"/>
      <c r="DV117" s="1018" t="s">
        <v>460</v>
      </c>
      <c r="DW117" s="1019"/>
      <c r="DX117" s="1019"/>
      <c r="DY117" s="1019"/>
      <c r="DZ117" s="1020"/>
    </row>
    <row r="118" spans="1:130" s="247" customFormat="1" ht="26.25" customHeight="1" x14ac:dyDescent="0.2">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306</v>
      </c>
      <c r="AG118" s="941"/>
      <c r="AH118" s="941"/>
      <c r="AI118" s="941"/>
      <c r="AJ118" s="942"/>
      <c r="AK118" s="940" t="s">
        <v>305</v>
      </c>
      <c r="AL118" s="941"/>
      <c r="AM118" s="941"/>
      <c r="AN118" s="941"/>
      <c r="AO118" s="942"/>
      <c r="AP118" s="1027" t="s">
        <v>430</v>
      </c>
      <c r="AQ118" s="1028"/>
      <c r="AR118" s="1028"/>
      <c r="AS118" s="1028"/>
      <c r="AT118" s="1029"/>
      <c r="AU118" s="956"/>
      <c r="AV118" s="957"/>
      <c r="AW118" s="957"/>
      <c r="AX118" s="957"/>
      <c r="AY118" s="957"/>
      <c r="AZ118" s="1030" t="s">
        <v>462</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460</v>
      </c>
      <c r="BW118" s="1054"/>
      <c r="BX118" s="1054"/>
      <c r="BY118" s="1054"/>
      <c r="BZ118" s="1054"/>
      <c r="CA118" s="1054" t="s">
        <v>128</v>
      </c>
      <c r="CB118" s="1054"/>
      <c r="CC118" s="1054"/>
      <c r="CD118" s="1054"/>
      <c r="CE118" s="1054"/>
      <c r="CF118" s="970" t="s">
        <v>128</v>
      </c>
      <c r="CG118" s="971"/>
      <c r="CH118" s="971"/>
      <c r="CI118" s="971"/>
      <c r="CJ118" s="971"/>
      <c r="CK118" s="1001"/>
      <c r="CL118" s="1002"/>
      <c r="CM118" s="972" t="s">
        <v>463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464</v>
      </c>
      <c r="DH118" s="1015"/>
      <c r="DI118" s="1015"/>
      <c r="DJ118" s="1015"/>
      <c r="DK118" s="1016"/>
      <c r="DL118" s="1017" t="s">
        <v>460</v>
      </c>
      <c r="DM118" s="1015"/>
      <c r="DN118" s="1015"/>
      <c r="DO118" s="1015"/>
      <c r="DP118" s="1016"/>
      <c r="DQ118" s="1017" t="s">
        <v>460</v>
      </c>
      <c r="DR118" s="1015"/>
      <c r="DS118" s="1015"/>
      <c r="DT118" s="1015"/>
      <c r="DU118" s="1016"/>
      <c r="DV118" s="1018" t="s">
        <v>128</v>
      </c>
      <c r="DW118" s="1019"/>
      <c r="DX118" s="1019"/>
      <c r="DY118" s="1019"/>
      <c r="DZ118" s="1020"/>
    </row>
    <row r="119" spans="1:130" s="247" customFormat="1" ht="26.25" customHeight="1" x14ac:dyDescent="0.2">
      <c r="A119" s="1114"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210292</v>
      </c>
      <c r="AB119" s="948"/>
      <c r="AC119" s="948"/>
      <c r="AD119" s="948"/>
      <c r="AE119" s="949"/>
      <c r="AF119" s="950">
        <v>131851</v>
      </c>
      <c r="AG119" s="948"/>
      <c r="AH119" s="948"/>
      <c r="AI119" s="948"/>
      <c r="AJ119" s="949"/>
      <c r="AK119" s="950">
        <v>133072</v>
      </c>
      <c r="AL119" s="948"/>
      <c r="AM119" s="948"/>
      <c r="AN119" s="948"/>
      <c r="AO119" s="949"/>
      <c r="AP119" s="951">
        <v>0.3</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465</v>
      </c>
      <c r="BP119" s="1062"/>
      <c r="BQ119" s="1053">
        <v>38618646</v>
      </c>
      <c r="BR119" s="1054"/>
      <c r="BS119" s="1054"/>
      <c r="BT119" s="1054"/>
      <c r="BU119" s="1054"/>
      <c r="BV119" s="1054">
        <v>38584937</v>
      </c>
      <c r="BW119" s="1054"/>
      <c r="BX119" s="1054"/>
      <c r="BY119" s="1054"/>
      <c r="BZ119" s="1054"/>
      <c r="CA119" s="1054">
        <v>36348853</v>
      </c>
      <c r="CB119" s="1054"/>
      <c r="CC119" s="1054"/>
      <c r="CD119" s="1054"/>
      <c r="CE119" s="1054"/>
      <c r="CF119" s="1055"/>
      <c r="CG119" s="1056"/>
      <c r="CH119" s="1056"/>
      <c r="CI119" s="1056"/>
      <c r="CJ119" s="1057"/>
      <c r="CK119" s="1003"/>
      <c r="CL119" s="1004"/>
      <c r="CM119" s="1058" t="s">
        <v>466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460</v>
      </c>
      <c r="DH119" s="1040"/>
      <c r="DI119" s="1040"/>
      <c r="DJ119" s="1040"/>
      <c r="DK119" s="1041"/>
      <c r="DL119" s="1039" t="s">
        <v>460</v>
      </c>
      <c r="DM119" s="1040"/>
      <c r="DN119" s="1040"/>
      <c r="DO119" s="1040"/>
      <c r="DP119" s="1041"/>
      <c r="DQ119" s="1039" t="s">
        <v>460</v>
      </c>
      <c r="DR119" s="1040"/>
      <c r="DS119" s="1040"/>
      <c r="DT119" s="1040"/>
      <c r="DU119" s="1041"/>
      <c r="DV119" s="1042" t="s">
        <v>128</v>
      </c>
      <c r="DW119" s="1043"/>
      <c r="DX119" s="1043"/>
      <c r="DY119" s="1043"/>
      <c r="DZ119" s="1044"/>
    </row>
    <row r="120" spans="1:130" s="247" customFormat="1" ht="26.25" customHeight="1" x14ac:dyDescent="0.2">
      <c r="A120" s="1115"/>
      <c r="B120" s="1002"/>
      <c r="C120" s="972" t="s">
        <v>440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464</v>
      </c>
      <c r="AB120" s="1015"/>
      <c r="AC120" s="1015"/>
      <c r="AD120" s="1015"/>
      <c r="AE120" s="1016"/>
      <c r="AF120" s="1017" t="s">
        <v>460</v>
      </c>
      <c r="AG120" s="1015"/>
      <c r="AH120" s="1015"/>
      <c r="AI120" s="1015"/>
      <c r="AJ120" s="1016"/>
      <c r="AK120" s="1017" t="s">
        <v>128</v>
      </c>
      <c r="AL120" s="1015"/>
      <c r="AM120" s="1015"/>
      <c r="AN120" s="1015"/>
      <c r="AO120" s="1016"/>
      <c r="AP120" s="1018" t="s">
        <v>460</v>
      </c>
      <c r="AQ120" s="1019"/>
      <c r="AR120" s="1019"/>
      <c r="AS120" s="1019"/>
      <c r="AT120" s="1020"/>
      <c r="AU120" s="1045" t="s">
        <v>467</v>
      </c>
      <c r="AV120" s="1046"/>
      <c r="AW120" s="1046"/>
      <c r="AX120" s="1046"/>
      <c r="AY120" s="1047"/>
      <c r="AZ120" s="996" t="s">
        <v>468</v>
      </c>
      <c r="BA120" s="945"/>
      <c r="BB120" s="945"/>
      <c r="BC120" s="945"/>
      <c r="BD120" s="945"/>
      <c r="BE120" s="945"/>
      <c r="BF120" s="945"/>
      <c r="BG120" s="945"/>
      <c r="BH120" s="945"/>
      <c r="BI120" s="945"/>
      <c r="BJ120" s="945"/>
      <c r="BK120" s="945"/>
      <c r="BL120" s="945"/>
      <c r="BM120" s="945"/>
      <c r="BN120" s="945"/>
      <c r="BO120" s="945"/>
      <c r="BP120" s="946"/>
      <c r="BQ120" s="982">
        <v>28523478</v>
      </c>
      <c r="BR120" s="983"/>
      <c r="BS120" s="983"/>
      <c r="BT120" s="983"/>
      <c r="BU120" s="983"/>
      <c r="BV120" s="983">
        <v>27806611</v>
      </c>
      <c r="BW120" s="983"/>
      <c r="BX120" s="983"/>
      <c r="BY120" s="983"/>
      <c r="BZ120" s="983"/>
      <c r="CA120" s="983">
        <v>27797801</v>
      </c>
      <c r="CB120" s="983"/>
      <c r="CC120" s="983"/>
      <c r="CD120" s="983"/>
      <c r="CE120" s="983"/>
      <c r="CF120" s="997">
        <v>67.900000000000006</v>
      </c>
      <c r="CG120" s="998"/>
      <c r="CH120" s="998"/>
      <c r="CI120" s="998"/>
      <c r="CJ120" s="998"/>
      <c r="CK120" s="1063" t="s">
        <v>469</v>
      </c>
      <c r="CL120" s="1064"/>
      <c r="CM120" s="1064"/>
      <c r="CN120" s="1064"/>
      <c r="CO120" s="1065"/>
      <c r="CP120" s="1071" t="s">
        <v>470</v>
      </c>
      <c r="CQ120" s="1072"/>
      <c r="CR120" s="1072"/>
      <c r="CS120" s="1072"/>
      <c r="CT120" s="1072"/>
      <c r="CU120" s="1072"/>
      <c r="CV120" s="1072"/>
      <c r="CW120" s="1072"/>
      <c r="CX120" s="1072"/>
      <c r="CY120" s="1072"/>
      <c r="CZ120" s="1072"/>
      <c r="DA120" s="1072"/>
      <c r="DB120" s="1072"/>
      <c r="DC120" s="1072"/>
      <c r="DD120" s="1072"/>
      <c r="DE120" s="1072"/>
      <c r="DF120" s="1073"/>
      <c r="DG120" s="982" t="s">
        <v>128</v>
      </c>
      <c r="DH120" s="983"/>
      <c r="DI120" s="983"/>
      <c r="DJ120" s="983"/>
      <c r="DK120" s="983"/>
      <c r="DL120" s="983" t="s">
        <v>460</v>
      </c>
      <c r="DM120" s="983"/>
      <c r="DN120" s="983"/>
      <c r="DO120" s="983"/>
      <c r="DP120" s="983"/>
      <c r="DQ120" s="983">
        <v>10766136</v>
      </c>
      <c r="DR120" s="983"/>
      <c r="DS120" s="983"/>
      <c r="DT120" s="983"/>
      <c r="DU120" s="983"/>
      <c r="DV120" s="984">
        <v>26.3</v>
      </c>
      <c r="DW120" s="984"/>
      <c r="DX120" s="984"/>
      <c r="DY120" s="984"/>
      <c r="DZ120" s="985"/>
    </row>
    <row r="121" spans="1:130" s="247" customFormat="1" ht="26.25" customHeight="1" x14ac:dyDescent="0.2">
      <c r="A121" s="1115"/>
      <c r="B121" s="1002"/>
      <c r="C121" s="1023" t="s">
        <v>471</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460</v>
      </c>
      <c r="AB121" s="1015"/>
      <c r="AC121" s="1015"/>
      <c r="AD121" s="1015"/>
      <c r="AE121" s="1016"/>
      <c r="AF121" s="1017" t="s">
        <v>460</v>
      </c>
      <c r="AG121" s="1015"/>
      <c r="AH121" s="1015"/>
      <c r="AI121" s="1015"/>
      <c r="AJ121" s="1016"/>
      <c r="AK121" s="1017" t="s">
        <v>460</v>
      </c>
      <c r="AL121" s="1015"/>
      <c r="AM121" s="1015"/>
      <c r="AN121" s="1015"/>
      <c r="AO121" s="1016"/>
      <c r="AP121" s="1018" t="s">
        <v>460</v>
      </c>
      <c r="AQ121" s="1019"/>
      <c r="AR121" s="1019"/>
      <c r="AS121" s="1019"/>
      <c r="AT121" s="1020"/>
      <c r="AU121" s="1048"/>
      <c r="AV121" s="1049"/>
      <c r="AW121" s="1049"/>
      <c r="AX121" s="1049"/>
      <c r="AY121" s="1050"/>
      <c r="AZ121" s="1005" t="s">
        <v>472</v>
      </c>
      <c r="BA121" s="1006"/>
      <c r="BB121" s="1006"/>
      <c r="BC121" s="1006"/>
      <c r="BD121" s="1006"/>
      <c r="BE121" s="1006"/>
      <c r="BF121" s="1006"/>
      <c r="BG121" s="1006"/>
      <c r="BH121" s="1006"/>
      <c r="BI121" s="1006"/>
      <c r="BJ121" s="1006"/>
      <c r="BK121" s="1006"/>
      <c r="BL121" s="1006"/>
      <c r="BM121" s="1006"/>
      <c r="BN121" s="1006"/>
      <c r="BO121" s="1006"/>
      <c r="BP121" s="1007"/>
      <c r="BQ121" s="975">
        <v>14476174</v>
      </c>
      <c r="BR121" s="976"/>
      <c r="BS121" s="976"/>
      <c r="BT121" s="976"/>
      <c r="BU121" s="976"/>
      <c r="BV121" s="976">
        <v>15077521</v>
      </c>
      <c r="BW121" s="976"/>
      <c r="BX121" s="976"/>
      <c r="BY121" s="976"/>
      <c r="BZ121" s="976"/>
      <c r="CA121" s="976">
        <v>13852488</v>
      </c>
      <c r="CB121" s="976"/>
      <c r="CC121" s="976"/>
      <c r="CD121" s="976"/>
      <c r="CE121" s="976"/>
      <c r="CF121" s="970">
        <v>33.9</v>
      </c>
      <c r="CG121" s="971"/>
      <c r="CH121" s="971"/>
      <c r="CI121" s="971"/>
      <c r="CJ121" s="971"/>
      <c r="CK121" s="1066"/>
      <c r="CL121" s="1067"/>
      <c r="CM121" s="1067"/>
      <c r="CN121" s="1067"/>
      <c r="CO121" s="1068"/>
      <c r="CP121" s="1076" t="s">
        <v>473</v>
      </c>
      <c r="CQ121" s="1077"/>
      <c r="CR121" s="1077"/>
      <c r="CS121" s="1077"/>
      <c r="CT121" s="1077"/>
      <c r="CU121" s="1077"/>
      <c r="CV121" s="1077"/>
      <c r="CW121" s="1077"/>
      <c r="CX121" s="1077"/>
      <c r="CY121" s="1077"/>
      <c r="CZ121" s="1077"/>
      <c r="DA121" s="1077"/>
      <c r="DB121" s="1077"/>
      <c r="DC121" s="1077"/>
      <c r="DD121" s="1077"/>
      <c r="DE121" s="1077"/>
      <c r="DF121" s="1078"/>
      <c r="DG121" s="975" t="s">
        <v>128</v>
      </c>
      <c r="DH121" s="976"/>
      <c r="DI121" s="976"/>
      <c r="DJ121" s="976"/>
      <c r="DK121" s="976"/>
      <c r="DL121" s="976" t="s">
        <v>128</v>
      </c>
      <c r="DM121" s="976"/>
      <c r="DN121" s="976"/>
      <c r="DO121" s="976"/>
      <c r="DP121" s="976"/>
      <c r="DQ121" s="976" t="s">
        <v>460</v>
      </c>
      <c r="DR121" s="976"/>
      <c r="DS121" s="976"/>
      <c r="DT121" s="976"/>
      <c r="DU121" s="976"/>
      <c r="DV121" s="977" t="s">
        <v>460</v>
      </c>
      <c r="DW121" s="977"/>
      <c r="DX121" s="977"/>
      <c r="DY121" s="977"/>
      <c r="DZ121" s="978"/>
    </row>
    <row r="122" spans="1:130" s="247" customFormat="1" ht="26.25" customHeight="1" x14ac:dyDescent="0.2">
      <c r="A122" s="1115"/>
      <c r="B122" s="1002"/>
      <c r="C122" s="972" t="s">
        <v>451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460</v>
      </c>
      <c r="AB122" s="1015"/>
      <c r="AC122" s="1015"/>
      <c r="AD122" s="1015"/>
      <c r="AE122" s="1016"/>
      <c r="AF122" s="1017" t="s">
        <v>464</v>
      </c>
      <c r="AG122" s="1015"/>
      <c r="AH122" s="1015"/>
      <c r="AI122" s="1015"/>
      <c r="AJ122" s="1016"/>
      <c r="AK122" s="1017" t="s">
        <v>460</v>
      </c>
      <c r="AL122" s="1015"/>
      <c r="AM122" s="1015"/>
      <c r="AN122" s="1015"/>
      <c r="AO122" s="1016"/>
      <c r="AP122" s="1018" t="s">
        <v>460</v>
      </c>
      <c r="AQ122" s="1019"/>
      <c r="AR122" s="1019"/>
      <c r="AS122" s="1019"/>
      <c r="AT122" s="1020"/>
      <c r="AU122" s="1048"/>
      <c r="AV122" s="1049"/>
      <c r="AW122" s="1049"/>
      <c r="AX122" s="1049"/>
      <c r="AY122" s="1050"/>
      <c r="AZ122" s="1030" t="s">
        <v>474</v>
      </c>
      <c r="BA122" s="1021"/>
      <c r="BB122" s="1021"/>
      <c r="BC122" s="1021"/>
      <c r="BD122" s="1021"/>
      <c r="BE122" s="1021"/>
      <c r="BF122" s="1021"/>
      <c r="BG122" s="1021"/>
      <c r="BH122" s="1021"/>
      <c r="BI122" s="1021"/>
      <c r="BJ122" s="1021"/>
      <c r="BK122" s="1021"/>
      <c r="BL122" s="1021"/>
      <c r="BM122" s="1021"/>
      <c r="BN122" s="1021"/>
      <c r="BO122" s="1021"/>
      <c r="BP122" s="1022"/>
      <c r="BQ122" s="1053">
        <v>24664361</v>
      </c>
      <c r="BR122" s="1054"/>
      <c r="BS122" s="1054"/>
      <c r="BT122" s="1054"/>
      <c r="BU122" s="1054"/>
      <c r="BV122" s="1054">
        <v>23639595</v>
      </c>
      <c r="BW122" s="1054"/>
      <c r="BX122" s="1054"/>
      <c r="BY122" s="1054"/>
      <c r="BZ122" s="1054"/>
      <c r="CA122" s="1054">
        <v>21849665</v>
      </c>
      <c r="CB122" s="1054"/>
      <c r="CC122" s="1054"/>
      <c r="CD122" s="1054"/>
      <c r="CE122" s="1054"/>
      <c r="CF122" s="1074">
        <v>53.4</v>
      </c>
      <c r="CG122" s="1075"/>
      <c r="CH122" s="1075"/>
      <c r="CI122" s="1075"/>
      <c r="CJ122" s="1075"/>
      <c r="CK122" s="1066"/>
      <c r="CL122" s="1067"/>
      <c r="CM122" s="1067"/>
      <c r="CN122" s="1067"/>
      <c r="CO122" s="1068"/>
      <c r="CP122" s="1076" t="s">
        <v>403</v>
      </c>
      <c r="CQ122" s="1077"/>
      <c r="CR122" s="1077"/>
      <c r="CS122" s="1077"/>
      <c r="CT122" s="1077"/>
      <c r="CU122" s="1077"/>
      <c r="CV122" s="1077"/>
      <c r="CW122" s="1077"/>
      <c r="CX122" s="1077"/>
      <c r="CY122" s="1077"/>
      <c r="CZ122" s="1077"/>
      <c r="DA122" s="1077"/>
      <c r="DB122" s="1077"/>
      <c r="DC122" s="1077"/>
      <c r="DD122" s="1077"/>
      <c r="DE122" s="1077"/>
      <c r="DF122" s="1078"/>
      <c r="DG122" s="975" t="s">
        <v>460</v>
      </c>
      <c r="DH122" s="976"/>
      <c r="DI122" s="976"/>
      <c r="DJ122" s="976"/>
      <c r="DK122" s="976"/>
      <c r="DL122" s="976" t="s">
        <v>464</v>
      </c>
      <c r="DM122" s="976"/>
      <c r="DN122" s="976"/>
      <c r="DO122" s="976"/>
      <c r="DP122" s="976"/>
      <c r="DQ122" s="976" t="s">
        <v>460</v>
      </c>
      <c r="DR122" s="976"/>
      <c r="DS122" s="976"/>
      <c r="DT122" s="976"/>
      <c r="DU122" s="976"/>
      <c r="DV122" s="977" t="s">
        <v>128</v>
      </c>
      <c r="DW122" s="977"/>
      <c r="DX122" s="977"/>
      <c r="DY122" s="977"/>
      <c r="DZ122" s="978"/>
    </row>
    <row r="123" spans="1:130" s="247" customFormat="1" ht="26.25" customHeight="1" x14ac:dyDescent="0.2">
      <c r="A123" s="1115"/>
      <c r="B123" s="1002"/>
      <c r="C123" s="972" t="s">
        <v>457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460</v>
      </c>
      <c r="AB123" s="1015"/>
      <c r="AC123" s="1015"/>
      <c r="AD123" s="1015"/>
      <c r="AE123" s="1016"/>
      <c r="AF123" s="1017" t="s">
        <v>460</v>
      </c>
      <c r="AG123" s="1015"/>
      <c r="AH123" s="1015"/>
      <c r="AI123" s="1015"/>
      <c r="AJ123" s="1016"/>
      <c r="AK123" s="1017" t="s">
        <v>460</v>
      </c>
      <c r="AL123" s="1015"/>
      <c r="AM123" s="1015"/>
      <c r="AN123" s="1015"/>
      <c r="AO123" s="1016"/>
      <c r="AP123" s="1018" t="s">
        <v>128</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475</v>
      </c>
      <c r="BP123" s="1062"/>
      <c r="BQ123" s="1121">
        <v>67664013</v>
      </c>
      <c r="BR123" s="1122"/>
      <c r="BS123" s="1122"/>
      <c r="BT123" s="1122"/>
      <c r="BU123" s="1122"/>
      <c r="BV123" s="1122">
        <v>66523727</v>
      </c>
      <c r="BW123" s="1122"/>
      <c r="BX123" s="1122"/>
      <c r="BY123" s="1122"/>
      <c r="BZ123" s="1122"/>
      <c r="CA123" s="1122">
        <v>63499954</v>
      </c>
      <c r="CB123" s="1122"/>
      <c r="CC123" s="1122"/>
      <c r="CD123" s="1122"/>
      <c r="CE123" s="1122"/>
      <c r="CF123" s="1055"/>
      <c r="CG123" s="1056"/>
      <c r="CH123" s="1056"/>
      <c r="CI123" s="1056"/>
      <c r="CJ123" s="1057"/>
      <c r="CK123" s="1066"/>
      <c r="CL123" s="1067"/>
      <c r="CM123" s="1067"/>
      <c r="CN123" s="1067"/>
      <c r="CO123" s="1068"/>
      <c r="CP123" s="1076" t="s">
        <v>476</v>
      </c>
      <c r="CQ123" s="1077"/>
      <c r="CR123" s="1077"/>
      <c r="CS123" s="1077"/>
      <c r="CT123" s="1077"/>
      <c r="CU123" s="1077"/>
      <c r="CV123" s="1077"/>
      <c r="CW123" s="1077"/>
      <c r="CX123" s="1077"/>
      <c r="CY123" s="1077"/>
      <c r="CZ123" s="1077"/>
      <c r="DA123" s="1077"/>
      <c r="DB123" s="1077"/>
      <c r="DC123" s="1077"/>
      <c r="DD123" s="1077"/>
      <c r="DE123" s="1077"/>
      <c r="DF123" s="1078"/>
      <c r="DG123" s="1014" t="s">
        <v>128</v>
      </c>
      <c r="DH123" s="1015"/>
      <c r="DI123" s="1015"/>
      <c r="DJ123" s="1015"/>
      <c r="DK123" s="1016"/>
      <c r="DL123" s="1017" t="s">
        <v>460</v>
      </c>
      <c r="DM123" s="1015"/>
      <c r="DN123" s="1015"/>
      <c r="DO123" s="1015"/>
      <c r="DP123" s="1016"/>
      <c r="DQ123" s="1017" t="s">
        <v>128</v>
      </c>
      <c r="DR123" s="1015"/>
      <c r="DS123" s="1015"/>
      <c r="DT123" s="1015"/>
      <c r="DU123" s="1016"/>
      <c r="DV123" s="1018" t="s">
        <v>460</v>
      </c>
      <c r="DW123" s="1019"/>
      <c r="DX123" s="1019"/>
      <c r="DY123" s="1019"/>
      <c r="DZ123" s="1020"/>
    </row>
    <row r="124" spans="1:130" s="247" customFormat="1" ht="26.25" customHeight="1" thickBot="1" x14ac:dyDescent="0.25">
      <c r="A124" s="1115"/>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460</v>
      </c>
      <c r="AB124" s="1015"/>
      <c r="AC124" s="1015"/>
      <c r="AD124" s="1015"/>
      <c r="AE124" s="1016"/>
      <c r="AF124" s="1017" t="s">
        <v>128</v>
      </c>
      <c r="AG124" s="1015"/>
      <c r="AH124" s="1015"/>
      <c r="AI124" s="1015"/>
      <c r="AJ124" s="1016"/>
      <c r="AK124" s="1017" t="s">
        <v>128</v>
      </c>
      <c r="AL124" s="1015"/>
      <c r="AM124" s="1015"/>
      <c r="AN124" s="1015"/>
      <c r="AO124" s="1016"/>
      <c r="AP124" s="1018" t="s">
        <v>460</v>
      </c>
      <c r="AQ124" s="1019"/>
      <c r="AR124" s="1019"/>
      <c r="AS124" s="1019"/>
      <c r="AT124" s="1020"/>
      <c r="AU124" s="1117" t="s">
        <v>477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460</v>
      </c>
      <c r="BR124" s="1084"/>
      <c r="BS124" s="1084"/>
      <c r="BT124" s="1084"/>
      <c r="BU124" s="1084"/>
      <c r="BV124" s="1084" t="s">
        <v>460</v>
      </c>
      <c r="BW124" s="1084"/>
      <c r="BX124" s="1084"/>
      <c r="BY124" s="1084"/>
      <c r="BZ124" s="1084"/>
      <c r="CA124" s="1084" t="s">
        <v>460</v>
      </c>
      <c r="CB124" s="1084"/>
      <c r="CC124" s="1084"/>
      <c r="CD124" s="1084"/>
      <c r="CE124" s="1084"/>
      <c r="CF124" s="1085"/>
      <c r="CG124" s="1086"/>
      <c r="CH124" s="1086"/>
      <c r="CI124" s="1086"/>
      <c r="CJ124" s="1087"/>
      <c r="CK124" s="1069"/>
      <c r="CL124" s="1069"/>
      <c r="CM124" s="1069"/>
      <c r="CN124" s="1069"/>
      <c r="CO124" s="1070"/>
      <c r="CP124" s="1076" t="s">
        <v>478</v>
      </c>
      <c r="CQ124" s="1077"/>
      <c r="CR124" s="1077"/>
      <c r="CS124" s="1077"/>
      <c r="CT124" s="1077"/>
      <c r="CU124" s="1077"/>
      <c r="CV124" s="1077"/>
      <c r="CW124" s="1077"/>
      <c r="CX124" s="1077"/>
      <c r="CY124" s="1077"/>
      <c r="CZ124" s="1077"/>
      <c r="DA124" s="1077"/>
      <c r="DB124" s="1077"/>
      <c r="DC124" s="1077"/>
      <c r="DD124" s="1077"/>
      <c r="DE124" s="1077"/>
      <c r="DF124" s="1078"/>
      <c r="DG124" s="1061">
        <v>13516578</v>
      </c>
      <c r="DH124" s="1040"/>
      <c r="DI124" s="1040"/>
      <c r="DJ124" s="1040"/>
      <c r="DK124" s="1041"/>
      <c r="DL124" s="1039">
        <v>13314352</v>
      </c>
      <c r="DM124" s="1040"/>
      <c r="DN124" s="1040"/>
      <c r="DO124" s="1040"/>
      <c r="DP124" s="1041"/>
      <c r="DQ124" s="1039" t="s">
        <v>460</v>
      </c>
      <c r="DR124" s="1040"/>
      <c r="DS124" s="1040"/>
      <c r="DT124" s="1040"/>
      <c r="DU124" s="1041"/>
      <c r="DV124" s="1042" t="s">
        <v>464</v>
      </c>
      <c r="DW124" s="1043"/>
      <c r="DX124" s="1043"/>
      <c r="DY124" s="1043"/>
      <c r="DZ124" s="1044"/>
    </row>
    <row r="125" spans="1:130" s="247" customFormat="1" ht="26.25" customHeight="1" x14ac:dyDescent="0.2">
      <c r="A125" s="1115"/>
      <c r="B125" s="1002"/>
      <c r="C125" s="972" t="s">
        <v>463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479</v>
      </c>
      <c r="CL125" s="1064"/>
      <c r="CM125" s="1064"/>
      <c r="CN125" s="1064"/>
      <c r="CO125" s="1065"/>
      <c r="CP125" s="996" t="s">
        <v>480</v>
      </c>
      <c r="CQ125" s="945"/>
      <c r="CR125" s="945"/>
      <c r="CS125" s="945"/>
      <c r="CT125" s="945"/>
      <c r="CU125" s="945"/>
      <c r="CV125" s="945"/>
      <c r="CW125" s="945"/>
      <c r="CX125" s="945"/>
      <c r="CY125" s="945"/>
      <c r="CZ125" s="945"/>
      <c r="DA125" s="945"/>
      <c r="DB125" s="945"/>
      <c r="DC125" s="945"/>
      <c r="DD125" s="945"/>
      <c r="DE125" s="945"/>
      <c r="DF125" s="946"/>
      <c r="DG125" s="982" t="s">
        <v>460</v>
      </c>
      <c r="DH125" s="983"/>
      <c r="DI125" s="983"/>
      <c r="DJ125" s="983"/>
      <c r="DK125" s="983"/>
      <c r="DL125" s="983" t="s">
        <v>460</v>
      </c>
      <c r="DM125" s="983"/>
      <c r="DN125" s="983"/>
      <c r="DO125" s="983"/>
      <c r="DP125" s="983"/>
      <c r="DQ125" s="983" t="s">
        <v>128</v>
      </c>
      <c r="DR125" s="983"/>
      <c r="DS125" s="983"/>
      <c r="DT125" s="983"/>
      <c r="DU125" s="983"/>
      <c r="DV125" s="984" t="s">
        <v>460</v>
      </c>
      <c r="DW125" s="984"/>
      <c r="DX125" s="984"/>
      <c r="DY125" s="984"/>
      <c r="DZ125" s="985"/>
    </row>
    <row r="126" spans="1:130" s="247" customFormat="1" ht="26.25" customHeight="1" thickBot="1" x14ac:dyDescent="0.25">
      <c r="A126" s="1115"/>
      <c r="B126" s="1002"/>
      <c r="C126" s="972" t="s">
        <v>466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340554</v>
      </c>
      <c r="AB126" s="1015"/>
      <c r="AC126" s="1015"/>
      <c r="AD126" s="1015"/>
      <c r="AE126" s="1016"/>
      <c r="AF126" s="1017">
        <v>398598</v>
      </c>
      <c r="AG126" s="1015"/>
      <c r="AH126" s="1015"/>
      <c r="AI126" s="1015"/>
      <c r="AJ126" s="1016"/>
      <c r="AK126" s="1017">
        <v>225426</v>
      </c>
      <c r="AL126" s="1015"/>
      <c r="AM126" s="1015"/>
      <c r="AN126" s="1015"/>
      <c r="AO126" s="1016"/>
      <c r="AP126" s="1018">
        <v>0.6</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481</v>
      </c>
      <c r="CQ126" s="1006"/>
      <c r="CR126" s="1006"/>
      <c r="CS126" s="1006"/>
      <c r="CT126" s="1006"/>
      <c r="CU126" s="1006"/>
      <c r="CV126" s="1006"/>
      <c r="CW126" s="1006"/>
      <c r="CX126" s="1006"/>
      <c r="CY126" s="1006"/>
      <c r="CZ126" s="1006"/>
      <c r="DA126" s="1006"/>
      <c r="DB126" s="1006"/>
      <c r="DC126" s="1006"/>
      <c r="DD126" s="1006"/>
      <c r="DE126" s="1006"/>
      <c r="DF126" s="1007"/>
      <c r="DG126" s="975">
        <v>69370</v>
      </c>
      <c r="DH126" s="976"/>
      <c r="DI126" s="976"/>
      <c r="DJ126" s="976"/>
      <c r="DK126" s="976"/>
      <c r="DL126" s="976" t="s">
        <v>460</v>
      </c>
      <c r="DM126" s="976"/>
      <c r="DN126" s="976"/>
      <c r="DO126" s="976"/>
      <c r="DP126" s="976"/>
      <c r="DQ126" s="976" t="s">
        <v>460</v>
      </c>
      <c r="DR126" s="976"/>
      <c r="DS126" s="976"/>
      <c r="DT126" s="976"/>
      <c r="DU126" s="976"/>
      <c r="DV126" s="977" t="s">
        <v>128</v>
      </c>
      <c r="DW126" s="977"/>
      <c r="DX126" s="977"/>
      <c r="DY126" s="977"/>
      <c r="DZ126" s="978"/>
    </row>
    <row r="127" spans="1:130" s="247" customFormat="1" ht="26.25" customHeight="1" x14ac:dyDescent="0.2">
      <c r="A127" s="1116"/>
      <c r="B127" s="1004"/>
      <c r="C127" s="1058" t="s">
        <v>482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460</v>
      </c>
      <c r="AB127" s="1015"/>
      <c r="AC127" s="1015"/>
      <c r="AD127" s="1015"/>
      <c r="AE127" s="1016"/>
      <c r="AF127" s="1017" t="s">
        <v>460</v>
      </c>
      <c r="AG127" s="1015"/>
      <c r="AH127" s="1015"/>
      <c r="AI127" s="1015"/>
      <c r="AJ127" s="1016"/>
      <c r="AK127" s="1017" t="s">
        <v>464</v>
      </c>
      <c r="AL127" s="1015"/>
      <c r="AM127" s="1015"/>
      <c r="AN127" s="1015"/>
      <c r="AO127" s="1016"/>
      <c r="AP127" s="1018" t="s">
        <v>128</v>
      </c>
      <c r="AQ127" s="1019"/>
      <c r="AR127" s="1019"/>
      <c r="AS127" s="1019"/>
      <c r="AT127" s="1020"/>
      <c r="AU127" s="283"/>
      <c r="AV127" s="283"/>
      <c r="AW127" s="283"/>
      <c r="AX127" s="1088" t="s">
        <v>483</v>
      </c>
      <c r="AY127" s="1089"/>
      <c r="AZ127" s="1089"/>
      <c r="BA127" s="1089"/>
      <c r="BB127" s="1089"/>
      <c r="BC127" s="1089"/>
      <c r="BD127" s="1089"/>
      <c r="BE127" s="1090"/>
      <c r="BF127" s="1091" t="s">
        <v>484</v>
      </c>
      <c r="BG127" s="1089"/>
      <c r="BH127" s="1089"/>
      <c r="BI127" s="1089"/>
      <c r="BJ127" s="1089"/>
      <c r="BK127" s="1089"/>
      <c r="BL127" s="1090"/>
      <c r="BM127" s="1091" t="s">
        <v>485</v>
      </c>
      <c r="BN127" s="1089"/>
      <c r="BO127" s="1089"/>
      <c r="BP127" s="1089"/>
      <c r="BQ127" s="1089"/>
      <c r="BR127" s="1089"/>
      <c r="BS127" s="1090"/>
      <c r="BT127" s="1091" t="s">
        <v>486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487</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x14ac:dyDescent="0.25">
      <c r="A128" s="1099" t="s">
        <v>488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489</v>
      </c>
      <c r="X128" s="1101"/>
      <c r="Y128" s="1101"/>
      <c r="Z128" s="1102"/>
      <c r="AA128" s="1103">
        <v>1889648</v>
      </c>
      <c r="AB128" s="1104"/>
      <c r="AC128" s="1104"/>
      <c r="AD128" s="1104"/>
      <c r="AE128" s="1105"/>
      <c r="AF128" s="1106">
        <v>2255453</v>
      </c>
      <c r="AG128" s="1104"/>
      <c r="AH128" s="1104"/>
      <c r="AI128" s="1104"/>
      <c r="AJ128" s="1105"/>
      <c r="AK128" s="1106">
        <v>1453817</v>
      </c>
      <c r="AL128" s="1104"/>
      <c r="AM128" s="1104"/>
      <c r="AN128" s="1104"/>
      <c r="AO128" s="1105"/>
      <c r="AP128" s="1107"/>
      <c r="AQ128" s="1108"/>
      <c r="AR128" s="1108"/>
      <c r="AS128" s="1108"/>
      <c r="AT128" s="1109"/>
      <c r="AU128" s="283"/>
      <c r="AV128" s="283"/>
      <c r="AW128" s="283"/>
      <c r="AX128" s="944" t="s">
        <v>490</v>
      </c>
      <c r="AY128" s="945"/>
      <c r="AZ128" s="945"/>
      <c r="BA128" s="945"/>
      <c r="BB128" s="945"/>
      <c r="BC128" s="945"/>
      <c r="BD128" s="945"/>
      <c r="BE128" s="946"/>
      <c r="BF128" s="1110" t="s">
        <v>128</v>
      </c>
      <c r="BG128" s="1111"/>
      <c r="BH128" s="1111"/>
      <c r="BI128" s="1111"/>
      <c r="BJ128" s="1111"/>
      <c r="BK128" s="1111"/>
      <c r="BL128" s="1112"/>
      <c r="BM128" s="1110">
        <v>11.38</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491</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460</v>
      </c>
      <c r="DR128" s="1096"/>
      <c r="DS128" s="1096"/>
      <c r="DT128" s="1096"/>
      <c r="DU128" s="1096"/>
      <c r="DV128" s="1097" t="s">
        <v>128</v>
      </c>
      <c r="DW128" s="1097"/>
      <c r="DX128" s="1097"/>
      <c r="DY128" s="1097"/>
      <c r="DZ128" s="1098"/>
    </row>
    <row r="129" spans="1:131" s="247" customFormat="1" ht="26.25" customHeight="1" x14ac:dyDescent="0.2">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41780955</v>
      </c>
      <c r="AB129" s="1015"/>
      <c r="AC129" s="1015"/>
      <c r="AD129" s="1015"/>
      <c r="AE129" s="1016"/>
      <c r="AF129" s="1017">
        <v>41441753</v>
      </c>
      <c r="AG129" s="1015"/>
      <c r="AH129" s="1015"/>
      <c r="AI129" s="1015"/>
      <c r="AJ129" s="1016"/>
      <c r="AK129" s="1017">
        <v>43455749</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460</v>
      </c>
      <c r="BG129" s="1125"/>
      <c r="BH129" s="1125"/>
      <c r="BI129" s="1125"/>
      <c r="BJ129" s="1125"/>
      <c r="BK129" s="1125"/>
      <c r="BL129" s="1126"/>
      <c r="BM129" s="1124">
        <v>16.38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494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495</v>
      </c>
      <c r="X130" s="1130"/>
      <c r="Y130" s="1130"/>
      <c r="Z130" s="1131"/>
      <c r="AA130" s="1014">
        <v>2847686</v>
      </c>
      <c r="AB130" s="1015"/>
      <c r="AC130" s="1015"/>
      <c r="AD130" s="1015"/>
      <c r="AE130" s="1016"/>
      <c r="AF130" s="1017">
        <v>2729829</v>
      </c>
      <c r="AG130" s="1015"/>
      <c r="AH130" s="1015"/>
      <c r="AI130" s="1015"/>
      <c r="AJ130" s="1016"/>
      <c r="AK130" s="1017">
        <v>2546528</v>
      </c>
      <c r="AL130" s="1015"/>
      <c r="AM130" s="1015"/>
      <c r="AN130" s="1015"/>
      <c r="AO130" s="1016"/>
      <c r="AP130" s="1132"/>
      <c r="AQ130" s="1133"/>
      <c r="AR130" s="1133"/>
      <c r="AS130" s="1133"/>
      <c r="AT130" s="1134"/>
      <c r="AU130" s="285"/>
      <c r="AV130" s="285"/>
      <c r="AW130" s="285"/>
      <c r="AX130" s="1123" t="s">
        <v>496</v>
      </c>
      <c r="AY130" s="1006"/>
      <c r="AZ130" s="1006"/>
      <c r="BA130" s="1006"/>
      <c r="BB130" s="1006"/>
      <c r="BC130" s="1006"/>
      <c r="BD130" s="1006"/>
      <c r="BE130" s="1007"/>
      <c r="BF130" s="1160">
        <v>0.3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497</v>
      </c>
      <c r="X131" s="1168"/>
      <c r="Y131" s="1168"/>
      <c r="Z131" s="1169"/>
      <c r="AA131" s="1061">
        <v>38933269</v>
      </c>
      <c r="AB131" s="1040"/>
      <c r="AC131" s="1040"/>
      <c r="AD131" s="1040"/>
      <c r="AE131" s="1041"/>
      <c r="AF131" s="1039">
        <v>38711924</v>
      </c>
      <c r="AG131" s="1040"/>
      <c r="AH131" s="1040"/>
      <c r="AI131" s="1040"/>
      <c r="AJ131" s="1041"/>
      <c r="AK131" s="1039">
        <v>40909221</v>
      </c>
      <c r="AL131" s="1040"/>
      <c r="AM131" s="1040"/>
      <c r="AN131" s="1040"/>
      <c r="AO131" s="1041"/>
      <c r="AP131" s="1170"/>
      <c r="AQ131" s="1171"/>
      <c r="AR131" s="1171"/>
      <c r="AS131" s="1171"/>
      <c r="AT131" s="1172"/>
      <c r="AU131" s="285"/>
      <c r="AV131" s="285"/>
      <c r="AW131" s="285"/>
      <c r="AX131" s="1142" t="s">
        <v>498</v>
      </c>
      <c r="AY131" s="1093"/>
      <c r="AZ131" s="1093"/>
      <c r="BA131" s="1093"/>
      <c r="BB131" s="1093"/>
      <c r="BC131" s="1093"/>
      <c r="BD131" s="1093"/>
      <c r="BE131" s="1094"/>
      <c r="BF131" s="1143" t="s">
        <v>460</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499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500</v>
      </c>
      <c r="W132" s="1153"/>
      <c r="X132" s="1153"/>
      <c r="Y132" s="1153"/>
      <c r="Z132" s="1154"/>
      <c r="AA132" s="1155">
        <v>0.27557408500000002</v>
      </c>
      <c r="AB132" s="1156"/>
      <c r="AC132" s="1156"/>
      <c r="AD132" s="1156"/>
      <c r="AE132" s="1157"/>
      <c r="AF132" s="1158">
        <v>0.33983327699999999</v>
      </c>
      <c r="AG132" s="1156"/>
      <c r="AH132" s="1156"/>
      <c r="AI132" s="1156"/>
      <c r="AJ132" s="1157"/>
      <c r="AK132" s="1158">
        <v>0.491859769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501</v>
      </c>
      <c r="W133" s="1136"/>
      <c r="X133" s="1136"/>
      <c r="Y133" s="1136"/>
      <c r="Z133" s="1137"/>
      <c r="AA133" s="1138">
        <v>1</v>
      </c>
      <c r="AB133" s="1139"/>
      <c r="AC133" s="1139"/>
      <c r="AD133" s="1139"/>
      <c r="AE133" s="1140"/>
      <c r="AF133" s="1138">
        <v>0.5</v>
      </c>
      <c r="AG133" s="1139"/>
      <c r="AH133" s="1139"/>
      <c r="AI133" s="1139"/>
      <c r="AJ133" s="1140"/>
      <c r="AK133" s="1138">
        <v>0.3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SmbwmBX3CWfjo2+dZGOUbltC1/oXK+EeatE7FpQ7a5EbIJfIjZzCQxMogd8WG5rORyXhBBTvsnNLNnN5W8Yqsw==" saltValue="2rygHNHFLy3C2W+wX4kC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55" zoomScaleNormal="85" zoomScaleSheetLayoutView="55" workbookViewId="0">
      <selection activeCell="DN74" sqref="DN74"/>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s1+XVlLPjKUYP8RWmUrEpEuJt1gEELN8hWBUl6UjX65N2DFNyQkX+gjnyfyv+QXbt928M3r/HsFKc00StLg0xw==" saltValue="IcCRcdNVpsCzg5D/giLf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55" zoomScaleNormal="5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VLBW5PSgi2wVx7i2vmHkMKBbkYcHXAv6sBjDgH+7avcp9ZX1Mzr/lELlAbpxgrX9NvhRW1jOOzi+CDYK7wZ3Q==" saltValue="TTq6A8BYMAXjIlZhRk0B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505</v>
      </c>
      <c r="AP7" s="304"/>
      <c r="AQ7" s="305" t="s">
        <v>506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507</v>
      </c>
      <c r="AQ8" s="311" t="s">
        <v>508</v>
      </c>
      <c r="AR8" s="312" t="s">
        <v>509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510</v>
      </c>
      <c r="AL9" s="1179"/>
      <c r="AM9" s="1179"/>
      <c r="AN9" s="1180"/>
      <c r="AO9" s="313">
        <v>8522723</v>
      </c>
      <c r="AP9" s="313">
        <v>44803</v>
      </c>
      <c r="AQ9" s="314">
        <v>59644</v>
      </c>
      <c r="AR9" s="315">
        <v>-24.9</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511</v>
      </c>
      <c r="AL10" s="1179"/>
      <c r="AM10" s="1179"/>
      <c r="AN10" s="1180"/>
      <c r="AO10" s="316">
        <v>1177997</v>
      </c>
      <c r="AP10" s="316">
        <v>6193</v>
      </c>
      <c r="AQ10" s="317">
        <v>4095</v>
      </c>
      <c r="AR10" s="318">
        <v>51.2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512</v>
      </c>
      <c r="AL11" s="1179"/>
      <c r="AM11" s="1179"/>
      <c r="AN11" s="1180"/>
      <c r="AO11" s="316">
        <v>1332601</v>
      </c>
      <c r="AP11" s="316">
        <v>7005</v>
      </c>
      <c r="AQ11" s="317">
        <v>2516</v>
      </c>
      <c r="AR11" s="318">
        <v>178.4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513</v>
      </c>
      <c r="AL12" s="1179"/>
      <c r="AM12" s="1179"/>
      <c r="AN12" s="1180"/>
      <c r="AO12" s="316">
        <v>29674</v>
      </c>
      <c r="AP12" s="316">
        <v>156</v>
      </c>
      <c r="AQ12" s="317">
        <v>422</v>
      </c>
      <c r="AR12" s="318">
        <v>-63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514</v>
      </c>
      <c r="AL13" s="1179"/>
      <c r="AM13" s="1179"/>
      <c r="AN13" s="1180"/>
      <c r="AO13" s="316" t="s">
        <v>515</v>
      </c>
      <c r="AP13" s="316" t="s">
        <v>515</v>
      </c>
      <c r="AQ13" s="317">
        <v>65</v>
      </c>
      <c r="AR13" s="318" t="s">
        <v>515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516</v>
      </c>
      <c r="AL14" s="1179"/>
      <c r="AM14" s="1179"/>
      <c r="AN14" s="1180"/>
      <c r="AO14" s="316">
        <v>250399</v>
      </c>
      <c r="AP14" s="316">
        <v>1316</v>
      </c>
      <c r="AQ14" s="317">
        <v>1976</v>
      </c>
      <c r="AR14" s="318">
        <v>-33.4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517</v>
      </c>
      <c r="AL15" s="1179"/>
      <c r="AM15" s="1179"/>
      <c r="AN15" s="1180"/>
      <c r="AO15" s="316">
        <v>614404</v>
      </c>
      <c r="AP15" s="316">
        <v>3230</v>
      </c>
      <c r="AQ15" s="317">
        <v>1853</v>
      </c>
      <c r="AR15" s="318">
        <v>74.3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518</v>
      </c>
      <c r="AL16" s="1182"/>
      <c r="AM16" s="1182"/>
      <c r="AN16" s="1183"/>
      <c r="AO16" s="316">
        <v>-572180</v>
      </c>
      <c r="AP16" s="316">
        <v>-3008</v>
      </c>
      <c r="AQ16" s="317">
        <v>-4797</v>
      </c>
      <c r="AR16" s="318">
        <v>-37.299999999999997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11355618</v>
      </c>
      <c r="AP17" s="316">
        <v>59695</v>
      </c>
      <c r="AQ17" s="317">
        <v>65773</v>
      </c>
      <c r="AR17" s="318">
        <v>-9.1999999999999993</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523</v>
      </c>
      <c r="AL21" s="1174"/>
      <c r="AM21" s="1174"/>
      <c r="AN21" s="1175"/>
      <c r="AO21" s="328">
        <v>5.68</v>
      </c>
      <c r="AP21" s="329">
        <v>6.72</v>
      </c>
      <c r="AQ21" s="330">
        <v>-1.04</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524</v>
      </c>
      <c r="AL22" s="1174"/>
      <c r="AM22" s="1174"/>
      <c r="AN22" s="1175"/>
      <c r="AO22" s="333">
        <v>98.9</v>
      </c>
      <c r="AP22" s="334">
        <v>99.3</v>
      </c>
      <c r="AQ22" s="335">
        <v>-0.4</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505</v>
      </c>
      <c r="AP30" s="304"/>
      <c r="AQ30" s="305" t="s">
        <v>506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507</v>
      </c>
      <c r="AQ31" s="311" t="s">
        <v>508</v>
      </c>
      <c r="AR31" s="312" t="s">
        <v>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528</v>
      </c>
      <c r="AL32" s="1190"/>
      <c r="AM32" s="1190"/>
      <c r="AN32" s="1191"/>
      <c r="AO32" s="343">
        <v>3019256</v>
      </c>
      <c r="AP32" s="343">
        <v>15872</v>
      </c>
      <c r="AQ32" s="344">
        <v>36938</v>
      </c>
      <c r="AR32" s="345">
        <v>-57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529</v>
      </c>
      <c r="AL33" s="1190"/>
      <c r="AM33" s="1190"/>
      <c r="AN33" s="1191"/>
      <c r="AO33" s="343" t="s">
        <v>515</v>
      </c>
      <c r="AP33" s="343" t="s">
        <v>515</v>
      </c>
      <c r="AQ33" s="344" t="s">
        <v>515</v>
      </c>
      <c r="AR33" s="345" t="s">
        <v>515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530</v>
      </c>
      <c r="AL34" s="1190"/>
      <c r="AM34" s="1190"/>
      <c r="AN34" s="1191"/>
      <c r="AO34" s="343" t="s">
        <v>515</v>
      </c>
      <c r="AP34" s="343" t="s">
        <v>515</v>
      </c>
      <c r="AQ34" s="344">
        <v>26</v>
      </c>
      <c r="AR34" s="345" t="s">
        <v>515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531</v>
      </c>
      <c r="AL35" s="1190"/>
      <c r="AM35" s="1190"/>
      <c r="AN35" s="1191"/>
      <c r="AO35" s="343">
        <v>757404</v>
      </c>
      <c r="AP35" s="343">
        <v>3982</v>
      </c>
      <c r="AQ35" s="344">
        <v>10676</v>
      </c>
      <c r="AR35" s="345">
        <v>-62.7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532</v>
      </c>
      <c r="AL36" s="1190"/>
      <c r="AM36" s="1190"/>
      <c r="AN36" s="1191"/>
      <c r="AO36" s="343">
        <v>66403</v>
      </c>
      <c r="AP36" s="343">
        <v>349</v>
      </c>
      <c r="AQ36" s="344">
        <v>537</v>
      </c>
      <c r="AR36" s="345">
        <v>-35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533</v>
      </c>
      <c r="AL37" s="1190"/>
      <c r="AM37" s="1190"/>
      <c r="AN37" s="1191"/>
      <c r="AO37" s="343">
        <v>358498</v>
      </c>
      <c r="AP37" s="343">
        <v>1885</v>
      </c>
      <c r="AQ37" s="344">
        <v>623</v>
      </c>
      <c r="AR37" s="345">
        <v>202.6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534</v>
      </c>
      <c r="AL38" s="1193"/>
      <c r="AM38" s="1193"/>
      <c r="AN38" s="1194"/>
      <c r="AO38" s="346" t="s">
        <v>515</v>
      </c>
      <c r="AP38" s="346" t="s">
        <v>515</v>
      </c>
      <c r="AQ38" s="347">
        <v>1</v>
      </c>
      <c r="AR38" s="335" t="s">
        <v>515</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535</v>
      </c>
      <c r="AL39" s="1193"/>
      <c r="AM39" s="1193"/>
      <c r="AN39" s="1194"/>
      <c r="AO39" s="343">
        <v>-1453817</v>
      </c>
      <c r="AP39" s="343">
        <v>-7642</v>
      </c>
      <c r="AQ39" s="344">
        <v>-6161</v>
      </c>
      <c r="AR39" s="345">
        <v>24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536</v>
      </c>
      <c r="AL40" s="1190"/>
      <c r="AM40" s="1190"/>
      <c r="AN40" s="1191"/>
      <c r="AO40" s="343">
        <v>-2546528</v>
      </c>
      <c r="AP40" s="343">
        <v>-13387</v>
      </c>
      <c r="AQ40" s="344">
        <v>-33330</v>
      </c>
      <c r="AR40" s="345">
        <v>-59.8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201216</v>
      </c>
      <c r="AP41" s="343">
        <v>1058</v>
      </c>
      <c r="AQ41" s="344">
        <v>9311</v>
      </c>
      <c r="AR41" s="345">
        <v>-88.6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505</v>
      </c>
      <c r="AN49" s="1186" t="s">
        <v>540</v>
      </c>
      <c r="AO49" s="1187"/>
      <c r="AP49" s="1187"/>
      <c r="AQ49" s="1187"/>
      <c r="AR49" s="1188"/>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541</v>
      </c>
      <c r="AO50" s="360" t="s">
        <v>542</v>
      </c>
      <c r="AP50" s="361" t="s">
        <v>543</v>
      </c>
      <c r="AQ50" s="362" t="s">
        <v>544</v>
      </c>
      <c r="AR50" s="363" t="s">
        <v>545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11995462</v>
      </c>
      <c r="AN51" s="365">
        <v>64555</v>
      </c>
      <c r="AO51" s="366">
        <v>12.4</v>
      </c>
      <c r="AP51" s="367">
        <v>52496</v>
      </c>
      <c r="AQ51" s="368">
        <v>16.7</v>
      </c>
      <c r="AR51" s="369">
        <v>-4.3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8172734</v>
      </c>
      <c r="AN52" s="373">
        <v>43982</v>
      </c>
      <c r="AO52" s="374">
        <v>39.5</v>
      </c>
      <c r="AP52" s="375">
        <v>29467</v>
      </c>
      <c r="AQ52" s="376">
        <v>11.6</v>
      </c>
      <c r="AR52" s="377">
        <v>27.9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17505469</v>
      </c>
      <c r="AN53" s="365">
        <v>93694</v>
      </c>
      <c r="AO53" s="366">
        <v>45.1</v>
      </c>
      <c r="AP53" s="367">
        <v>52619</v>
      </c>
      <c r="AQ53" s="368">
        <v>0.2</v>
      </c>
      <c r="AR53" s="369">
        <v>44.9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9292237</v>
      </c>
      <c r="AN54" s="373">
        <v>49734</v>
      </c>
      <c r="AO54" s="374">
        <v>13.1</v>
      </c>
      <c r="AP54" s="375">
        <v>31149</v>
      </c>
      <c r="AQ54" s="376">
        <v>5.7</v>
      </c>
      <c r="AR54" s="377">
        <v>7.4</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14216507</v>
      </c>
      <c r="AN55" s="365">
        <v>75591</v>
      </c>
      <c r="AO55" s="366">
        <v>-19.3</v>
      </c>
      <c r="AP55" s="367">
        <v>51875</v>
      </c>
      <c r="AQ55" s="368">
        <v>-1.4</v>
      </c>
      <c r="AR55" s="369">
        <v>-17.899999999999999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9158346</v>
      </c>
      <c r="AN56" s="373">
        <v>48696</v>
      </c>
      <c r="AO56" s="374">
        <v>-2.1</v>
      </c>
      <c r="AP56" s="375">
        <v>29372</v>
      </c>
      <c r="AQ56" s="376">
        <v>-5.7</v>
      </c>
      <c r="AR56" s="377">
        <v>3.6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14137741</v>
      </c>
      <c r="AN57" s="365">
        <v>74741</v>
      </c>
      <c r="AO57" s="366">
        <v>-1.1000000000000001</v>
      </c>
      <c r="AP57" s="367">
        <v>48064</v>
      </c>
      <c r="AQ57" s="368">
        <v>-7.3</v>
      </c>
      <c r="AR57" s="369">
        <v>6.2</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9422592</v>
      </c>
      <c r="AN58" s="373">
        <v>49814</v>
      </c>
      <c r="AO58" s="374">
        <v>2.2999999999999998</v>
      </c>
      <c r="AP58" s="375">
        <v>30373</v>
      </c>
      <c r="AQ58" s="376">
        <v>3.4</v>
      </c>
      <c r="AR58" s="377">
        <v>-1.1000000000000001</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16722084</v>
      </c>
      <c r="AN59" s="365">
        <v>87905</v>
      </c>
      <c r="AO59" s="366">
        <v>17.600000000000001</v>
      </c>
      <c r="AP59" s="367">
        <v>56662</v>
      </c>
      <c r="AQ59" s="368">
        <v>17.899999999999999</v>
      </c>
      <c r="AR59" s="369">
        <v>-0.3</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10358056</v>
      </c>
      <c r="AN60" s="373">
        <v>54451</v>
      </c>
      <c r="AO60" s="374">
        <v>9.3000000000000007</v>
      </c>
      <c r="AP60" s="375">
        <v>34709</v>
      </c>
      <c r="AQ60" s="376">
        <v>14.3</v>
      </c>
      <c r="AR60" s="377">
        <v>-5</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14915453</v>
      </c>
      <c r="AN61" s="380">
        <v>79297</v>
      </c>
      <c r="AO61" s="381">
        <v>10.9</v>
      </c>
      <c r="AP61" s="382">
        <v>52343</v>
      </c>
      <c r="AQ61" s="383">
        <v>5.2</v>
      </c>
      <c r="AR61" s="369">
        <v>5.7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9280793</v>
      </c>
      <c r="AN62" s="373">
        <v>49335</v>
      </c>
      <c r="AO62" s="374">
        <v>12.4</v>
      </c>
      <c r="AP62" s="375">
        <v>31014</v>
      </c>
      <c r="AQ62" s="376">
        <v>5.9</v>
      </c>
      <c r="AR62" s="377">
        <v>6.5</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6hu9W47iSPUH67SbmW5qHWANA/1K+TvxuC0rXg0ozbNKEtPjrS5uWEnOc8hFQ75gGcoLBWYdAKldApZ3Z5FO2Q==" saltValue="1umlCuiOKw24YTfcdi2d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4" zoomScale="70" zoomScaleNormal="70" zoomScaleSheetLayoutView="55" workbookViewId="0">
      <selection activeCell="AE103" sqref="AE103"/>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0" spans="125:125" ht="13.5" hidden="1" customHeight="1" x14ac:dyDescent="0.2"/>
    <row r="121" spans="125:125" ht="13.5" hidden="1" customHeight="1" x14ac:dyDescent="0.2">
      <c r="DU121" s="291"/>
    </row>
  </sheetData>
  <sheetProtection algorithmName="SHA-512" hashValue="ZwIp3wgVu4Trcq2ae8oEsHhlK9LiQHNygHyRpxuP4HLVw+Hoqp47zuKZ2LotOV+L3lSWGh3Coo7cGTbISoTGyw==" saltValue="psyaOAGI8mPv+XrwYDA1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1"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V7QrIVTc9jqpZGGVhelOnmZv4QHGB7e7WImY/LrcEPBPmygqd2Ir1vh4ZomBKYPOI386Y6kIDbnHa910Vunh/g==" saltValue="VMr4eP71ONKoc3chRZX+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98" t="s">
        <v>3</v>
      </c>
      <c r="D47" s="1198"/>
      <c r="E47" s="1199"/>
      <c r="F47" s="11">
        <v>15.5</v>
      </c>
      <c r="G47" s="12">
        <v>13.89</v>
      </c>
      <c r="H47" s="12">
        <v>12.5</v>
      </c>
      <c r="I47" s="12">
        <v>13.83</v>
      </c>
      <c r="J47" s="13">
        <v>13.5</v>
      </c>
    </row>
    <row r="48" spans="2:10" ht="57.75" customHeight="1" x14ac:dyDescent="0.2">
      <c r="B48" s="14"/>
      <c r="C48" s="1200" t="s">
        <v>4</v>
      </c>
      <c r="D48" s="1200"/>
      <c r="E48" s="1201"/>
      <c r="F48" s="15">
        <v>6.63</v>
      </c>
      <c r="G48" s="16">
        <v>7.45</v>
      </c>
      <c r="H48" s="16">
        <v>8.4700000000000006</v>
      </c>
      <c r="I48" s="16">
        <v>8.9700000000000006</v>
      </c>
      <c r="J48" s="17">
        <v>9.85</v>
      </c>
    </row>
    <row r="49" spans="2:10" ht="57.75" customHeight="1" thickBot="1" x14ac:dyDescent="0.25">
      <c r="B49" s="18"/>
      <c r="C49" s="1202" t="s">
        <v>5</v>
      </c>
      <c r="D49" s="1202"/>
      <c r="E49" s="1203"/>
      <c r="F49" s="19" t="s">
        <v>561</v>
      </c>
      <c r="G49" s="20" t="s">
        <v>562</v>
      </c>
      <c r="H49" s="20">
        <v>0.06</v>
      </c>
      <c r="I49" s="20">
        <v>1.65</v>
      </c>
      <c r="J49" s="21">
        <v>1.61</v>
      </c>
    </row>
    <row r="50" spans="2:10" ht="13.5" customHeight="1" x14ac:dyDescent="0.2"/>
  </sheetData>
  <sheetProtection algorithmName="SHA-512" hashValue="F+5dWOHAjaUKSF3rzV3JwS+OQa6IqUHltEEyKk8X6AfYH/5J6+24rfuT86uM0dRi5xYZVfweRmIGOwcBn3sqWg==" saltValue="ClE2UI+K0rxx7O75664i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2021-03-10T05:22:05Z</cp:lastPrinted>
  <dcterms:created xsi:type="dcterms:W3CDTF">2021-02-05T02:57:45Z</dcterms:created>
  <dcterms:modified xsi:type="dcterms:W3CDTF">2021-09-16T01:28:35Z</dcterms:modified>
  <cp:category/>
</cp:coreProperties>
</file>